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F2243C78-E56E-4D0D-A22D-7F9BD1AE0E55}" xr6:coauthVersionLast="47" xr6:coauthVersionMax="47" xr10:uidLastSave="{00000000-0000-0000-0000-000000000000}"/>
  <workbookProtection workbookAlgorithmName="SHA-512" workbookHashValue="JWslPp9pASeuGcykeNcVJmc5B//1mrKVcIgwscoaySQF8s/6mpcRsqbvruPwW4JzXZQYY+hww7uI8SLa0gY/jw==" workbookSaltValue="iiQgESHRYvtWNng0Kc1Clw==" workbookSpinCount="100000" lockStructure="1"/>
  <bookViews>
    <workbookView xWindow="-120" yWindow="-120" windowWidth="29040" windowHeight="15840" tabRatio="783" xr2:uid="{00000000-000D-0000-FFFF-FFFF00000000}"/>
  </bookViews>
  <sheets>
    <sheet name="Índice" sheetId="4" r:id="rId1"/>
    <sheet name="Disposición RS nacional" sheetId="3" r:id="rId2"/>
    <sheet name="Grafica nacional" sheetId="10" state="hidden" r:id="rId3"/>
    <sheet name="Disposición RS departamental" sheetId="5" r:id="rId4"/>
    <sheet name="Grafica departamental" sheetId="12" state="hidden" r:id="rId5"/>
    <sheet name="Disposición RS AA" sheetId="8" r:id="rId6"/>
    <sheet name="Grafica AA" sheetId="11" state="hidden" r:id="rId7"/>
    <sheet name="Disposición RS CIIU" sheetId="9" r:id="rId8"/>
  </sheets>
  <definedNames>
    <definedName name="_xlnm._FilterDatabase" localSheetId="7" hidden="1">'Disposición RS CIIU'!$A$10:$K$152</definedName>
  </definedNames>
  <calcPr calcId="191029"/>
  <pivotCaches>
    <pivotCache cacheId="0" r:id="rId9"/>
    <pivotCache cacheId="1" r:id="rId10"/>
    <pivotCache cacheId="2"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1" l="1"/>
  <c r="B3" i="11"/>
  <c r="C3" i="11"/>
  <c r="D3" i="11"/>
  <c r="E3" i="11"/>
  <c r="F3" i="11"/>
  <c r="G3" i="11"/>
  <c r="H3" i="11"/>
  <c r="I3" i="11"/>
  <c r="J3" i="11"/>
  <c r="A4" i="11"/>
  <c r="B4" i="11"/>
  <c r="C4" i="11"/>
  <c r="D4" i="11"/>
  <c r="E4" i="11"/>
  <c r="F4" i="11"/>
  <c r="G4" i="11"/>
  <c r="H4" i="11"/>
  <c r="I4" i="11"/>
  <c r="J4" i="11"/>
  <c r="A5" i="11"/>
  <c r="B5" i="11"/>
  <c r="C5" i="11"/>
  <c r="D5" i="11"/>
  <c r="E5" i="11"/>
  <c r="F5" i="11"/>
  <c r="G5" i="11"/>
  <c r="H5" i="11"/>
  <c r="I5" i="11"/>
  <c r="J5" i="11"/>
  <c r="A6" i="11"/>
  <c r="B6" i="11"/>
  <c r="C6" i="11"/>
  <c r="D6" i="11"/>
  <c r="E6" i="11"/>
  <c r="F6" i="11"/>
  <c r="G6" i="11"/>
  <c r="H6" i="11"/>
  <c r="I6" i="11"/>
  <c r="J6" i="11"/>
  <c r="A7" i="11"/>
  <c r="B7" i="11"/>
  <c r="C7" i="11"/>
  <c r="D7" i="11"/>
  <c r="E7" i="11"/>
  <c r="F7" i="11"/>
  <c r="G7" i="11"/>
  <c r="H7" i="11"/>
  <c r="I7" i="11"/>
  <c r="J7" i="11"/>
  <c r="A8" i="11"/>
  <c r="B8" i="11"/>
  <c r="C8" i="11"/>
  <c r="D8" i="11"/>
  <c r="E8" i="11"/>
  <c r="F8" i="11"/>
  <c r="G8" i="11"/>
  <c r="H8" i="11"/>
  <c r="I8" i="11"/>
  <c r="J8" i="11"/>
  <c r="A9" i="11"/>
  <c r="B9" i="11"/>
  <c r="C9" i="11"/>
  <c r="D9" i="11"/>
  <c r="E9" i="11"/>
  <c r="F9" i="11"/>
  <c r="G9" i="11"/>
  <c r="H9" i="11"/>
  <c r="I9" i="11"/>
  <c r="J9" i="11"/>
  <c r="A10" i="11"/>
  <c r="B10" i="11"/>
  <c r="C10" i="11"/>
  <c r="D10" i="11"/>
  <c r="E10" i="11"/>
  <c r="F10" i="11"/>
  <c r="G10" i="11"/>
  <c r="H10" i="11"/>
  <c r="I10" i="11"/>
  <c r="J10" i="11"/>
  <c r="A11" i="11"/>
  <c r="B11" i="11"/>
  <c r="C11" i="11"/>
  <c r="D11" i="11"/>
  <c r="E11" i="11"/>
  <c r="F11" i="11"/>
  <c r="G11" i="11"/>
  <c r="H11" i="11"/>
  <c r="I11" i="11"/>
  <c r="J11" i="11"/>
  <c r="A12" i="11"/>
  <c r="B12" i="11"/>
  <c r="C12" i="11"/>
  <c r="D12" i="11"/>
  <c r="E12" i="11"/>
  <c r="F12" i="11"/>
  <c r="G12" i="11"/>
  <c r="H12" i="11"/>
  <c r="I12" i="11"/>
  <c r="J12" i="11"/>
  <c r="A13" i="11"/>
  <c r="B13" i="11"/>
  <c r="C13" i="11"/>
  <c r="D13" i="11"/>
  <c r="E13" i="11"/>
  <c r="F13" i="11"/>
  <c r="G13" i="11"/>
  <c r="H13" i="11"/>
  <c r="I13" i="11"/>
  <c r="J13" i="11"/>
  <c r="A14" i="11"/>
  <c r="B14" i="11"/>
  <c r="C14" i="11"/>
  <c r="D14" i="11"/>
  <c r="E14" i="11"/>
  <c r="F14" i="11"/>
  <c r="G14" i="11"/>
  <c r="H14" i="11"/>
  <c r="I14" i="11"/>
  <c r="J14" i="11"/>
  <c r="A15" i="11"/>
  <c r="B15" i="11"/>
  <c r="C15" i="11"/>
  <c r="D15" i="11"/>
  <c r="E15" i="11"/>
  <c r="F15" i="11"/>
  <c r="G15" i="11"/>
  <c r="H15" i="11"/>
  <c r="I15" i="11"/>
  <c r="J15" i="11"/>
  <c r="A16" i="11"/>
  <c r="B16" i="11"/>
  <c r="C16" i="11"/>
  <c r="D16" i="11"/>
  <c r="E16" i="11"/>
  <c r="F16" i="11"/>
  <c r="G16" i="11"/>
  <c r="H16" i="11"/>
  <c r="I16" i="11"/>
  <c r="J16" i="11"/>
  <c r="A17" i="11"/>
  <c r="B17" i="11"/>
  <c r="C17" i="11"/>
  <c r="D17" i="11"/>
  <c r="E17" i="11"/>
  <c r="F17" i="11"/>
  <c r="G17" i="11"/>
  <c r="H17" i="11"/>
  <c r="I17" i="11"/>
  <c r="J17" i="11"/>
  <c r="A18" i="11"/>
  <c r="B18" i="11"/>
  <c r="C18" i="11"/>
  <c r="D18" i="11"/>
  <c r="E18" i="11"/>
  <c r="F18" i="11"/>
  <c r="G18" i="11"/>
  <c r="H18" i="11"/>
  <c r="I18" i="11"/>
  <c r="J18" i="11"/>
  <c r="A19" i="11"/>
  <c r="B19" i="11"/>
  <c r="C19" i="11"/>
  <c r="D19" i="11"/>
  <c r="E19" i="11"/>
  <c r="F19" i="11"/>
  <c r="G19" i="11"/>
  <c r="H19" i="11"/>
  <c r="I19" i="11"/>
  <c r="J19" i="11"/>
  <c r="A20" i="11"/>
  <c r="B20" i="11"/>
  <c r="C20" i="11"/>
  <c r="D20" i="11"/>
  <c r="E20" i="11"/>
  <c r="F20" i="11"/>
  <c r="G20" i="11"/>
  <c r="H20" i="11"/>
  <c r="I20" i="11"/>
  <c r="J20" i="11"/>
  <c r="A21" i="11"/>
  <c r="B21" i="11"/>
  <c r="C21" i="11"/>
  <c r="D21" i="11"/>
  <c r="E21" i="11"/>
  <c r="F21" i="11"/>
  <c r="G21" i="11"/>
  <c r="H21" i="11"/>
  <c r="I21" i="11"/>
  <c r="J21" i="11"/>
  <c r="A22" i="11"/>
  <c r="B22" i="11"/>
  <c r="C22" i="11"/>
  <c r="D22" i="11"/>
  <c r="E22" i="11"/>
  <c r="F22" i="11"/>
  <c r="G22" i="11"/>
  <c r="H22" i="11"/>
  <c r="I22" i="11"/>
  <c r="J22" i="11"/>
  <c r="A23" i="11"/>
  <c r="B23" i="11"/>
  <c r="C23" i="11"/>
  <c r="D23" i="11"/>
  <c r="E23" i="11"/>
  <c r="F23" i="11"/>
  <c r="G23" i="11"/>
  <c r="H23" i="11"/>
  <c r="I23" i="11"/>
  <c r="J23" i="11"/>
  <c r="A24" i="11"/>
  <c r="B24" i="11"/>
  <c r="C24" i="11"/>
  <c r="D24" i="11"/>
  <c r="E24" i="11"/>
  <c r="F24" i="11"/>
  <c r="G24" i="11"/>
  <c r="H24" i="11"/>
  <c r="I24" i="11"/>
  <c r="J24" i="11"/>
  <c r="A25" i="11"/>
  <c r="B25" i="11"/>
  <c r="C25" i="11"/>
  <c r="D25" i="11"/>
  <c r="E25" i="11"/>
  <c r="F25" i="11"/>
  <c r="G25" i="11"/>
  <c r="H25" i="11"/>
  <c r="I25" i="11"/>
  <c r="J25" i="11"/>
  <c r="A26" i="11"/>
  <c r="B26" i="11"/>
  <c r="C26" i="11"/>
  <c r="D26" i="11"/>
  <c r="E26" i="11"/>
  <c r="F26" i="11"/>
  <c r="G26" i="11"/>
  <c r="H26" i="11"/>
  <c r="I26" i="11"/>
  <c r="J26" i="11"/>
  <c r="A27" i="11"/>
  <c r="B27" i="11"/>
  <c r="C27" i="11"/>
  <c r="D27" i="11"/>
  <c r="E27" i="11"/>
  <c r="F27" i="11"/>
  <c r="G27" i="11"/>
  <c r="H27" i="11"/>
  <c r="I27" i="11"/>
  <c r="J27" i="11"/>
  <c r="A28" i="11"/>
  <c r="B28" i="11"/>
  <c r="C28" i="11"/>
  <c r="D28" i="11"/>
  <c r="E28" i="11"/>
  <c r="F28" i="11"/>
  <c r="G28" i="11"/>
  <c r="H28" i="11"/>
  <c r="I28" i="11"/>
  <c r="J28" i="11"/>
  <c r="A29" i="11"/>
  <c r="B29" i="11"/>
  <c r="C29" i="11"/>
  <c r="D29" i="11"/>
  <c r="E29" i="11"/>
  <c r="F29" i="11"/>
  <c r="G29" i="11"/>
  <c r="H29" i="11"/>
  <c r="I29" i="11"/>
  <c r="J29" i="11"/>
  <c r="A30" i="11"/>
  <c r="B30" i="11"/>
  <c r="C30" i="11"/>
  <c r="D30" i="11"/>
  <c r="E30" i="11"/>
  <c r="F30" i="11"/>
  <c r="G30" i="11"/>
  <c r="H30" i="11"/>
  <c r="I30" i="11"/>
  <c r="J30" i="11"/>
  <c r="A31" i="11"/>
  <c r="B31" i="11"/>
  <c r="C31" i="11"/>
  <c r="D31" i="11"/>
  <c r="E31" i="11"/>
  <c r="F31" i="11"/>
  <c r="G31" i="11"/>
  <c r="H31" i="11"/>
  <c r="I31" i="11"/>
  <c r="J31" i="11"/>
  <c r="A32" i="11"/>
  <c r="B32" i="11"/>
  <c r="C32" i="11"/>
  <c r="D32" i="11"/>
  <c r="E32" i="11"/>
  <c r="F32" i="11"/>
  <c r="G32" i="11"/>
  <c r="H32" i="11"/>
  <c r="I32" i="11"/>
  <c r="J32" i="11"/>
  <c r="A33" i="11"/>
  <c r="B33" i="11"/>
  <c r="C33" i="11"/>
  <c r="D33" i="11"/>
  <c r="E33" i="11"/>
  <c r="F33" i="11"/>
  <c r="G33" i="11"/>
  <c r="H33" i="11"/>
  <c r="I33" i="11"/>
  <c r="J33" i="11"/>
  <c r="A34" i="11"/>
  <c r="B34" i="11"/>
  <c r="C34" i="11"/>
  <c r="D34" i="11"/>
  <c r="E34" i="11"/>
  <c r="F34" i="11"/>
  <c r="G34" i="11"/>
  <c r="H34" i="11"/>
  <c r="I34" i="11"/>
  <c r="J34" i="11"/>
  <c r="A35" i="11"/>
  <c r="B35" i="11"/>
  <c r="C35" i="11"/>
  <c r="D35" i="11"/>
  <c r="E35" i="11"/>
  <c r="F35" i="11"/>
  <c r="G35" i="11"/>
  <c r="H35" i="11"/>
  <c r="I35" i="11"/>
  <c r="J35" i="11"/>
  <c r="A36" i="11"/>
  <c r="B36" i="11"/>
  <c r="C36" i="11"/>
  <c r="D36" i="11"/>
  <c r="E36" i="11"/>
  <c r="F36" i="11"/>
  <c r="G36" i="11"/>
  <c r="H36" i="11"/>
  <c r="I36" i="11"/>
  <c r="J36" i="11"/>
  <c r="A37" i="11"/>
  <c r="B37" i="11"/>
  <c r="C37" i="11"/>
  <c r="D37" i="11"/>
  <c r="E37" i="11"/>
  <c r="F37" i="11"/>
  <c r="G37" i="11"/>
  <c r="H37" i="11"/>
  <c r="I37" i="11"/>
  <c r="J37" i="11"/>
  <c r="A38" i="11"/>
  <c r="B38" i="11"/>
  <c r="C38" i="11"/>
  <c r="D38" i="11"/>
  <c r="E38" i="11"/>
  <c r="F38" i="11"/>
  <c r="G38" i="11"/>
  <c r="H38" i="11"/>
  <c r="I38" i="11"/>
  <c r="J38" i="11"/>
  <c r="A39" i="11"/>
  <c r="B39" i="11"/>
  <c r="C39" i="11"/>
  <c r="D39" i="11"/>
  <c r="E39" i="11"/>
  <c r="F39" i="11"/>
  <c r="G39" i="11"/>
  <c r="H39" i="11"/>
  <c r="I39" i="11"/>
  <c r="J39" i="11"/>
  <c r="A40" i="11"/>
  <c r="B40" i="11"/>
  <c r="C40" i="11"/>
  <c r="D40" i="11"/>
  <c r="E40" i="11"/>
  <c r="F40" i="11"/>
  <c r="G40" i="11"/>
  <c r="H40" i="11"/>
  <c r="I40" i="11"/>
  <c r="J40" i="11"/>
  <c r="B2" i="11"/>
  <c r="C2" i="11"/>
  <c r="D2" i="11"/>
  <c r="E2" i="11"/>
  <c r="F2" i="11"/>
  <c r="G2" i="11"/>
  <c r="H2" i="11"/>
  <c r="I2" i="11"/>
  <c r="J2" i="11"/>
  <c r="A2" i="11"/>
  <c r="A30" i="12"/>
  <c r="B30" i="12"/>
  <c r="C30" i="12"/>
  <c r="D30" i="12"/>
  <c r="E30" i="12"/>
  <c r="F30" i="12"/>
  <c r="G30" i="12"/>
  <c r="H30" i="12"/>
  <c r="I30" i="12"/>
  <c r="J30" i="12"/>
  <c r="A3" i="12"/>
  <c r="B3" i="12"/>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I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I21" i="12"/>
  <c r="J21" i="12"/>
  <c r="A22" i="12"/>
  <c r="B22" i="12"/>
  <c r="C22" i="12"/>
  <c r="D22" i="12"/>
  <c r="E22" i="12"/>
  <c r="F22" i="12"/>
  <c r="G22" i="12"/>
  <c r="H22" i="12"/>
  <c r="I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B2" i="12"/>
  <c r="C2" i="12"/>
  <c r="D2" i="12"/>
  <c r="E2" i="12"/>
  <c r="F2" i="12"/>
  <c r="G2" i="12"/>
  <c r="H2" i="12"/>
  <c r="I2" i="12"/>
  <c r="J2" i="12"/>
  <c r="A2" i="12"/>
  <c r="D13" i="3" l="1"/>
  <c r="D12" i="3"/>
  <c r="D11" i="3"/>
  <c r="D10" i="3"/>
  <c r="D9" i="3"/>
  <c r="D8" i="3"/>
  <c r="D7" i="3"/>
  <c r="D6" i="3"/>
</calcChain>
</file>

<file path=xl/sharedStrings.xml><?xml version="1.0" encoding="utf-8"?>
<sst xmlns="http://schemas.openxmlformats.org/spreadsheetml/2006/main" count="389" uniqueCount="254">
  <si>
    <t>Año</t>
  </si>
  <si>
    <t>ÍNDICE</t>
  </si>
  <si>
    <t>Ítem</t>
  </si>
  <si>
    <t>Contenido</t>
  </si>
  <si>
    <t>ANTIOQUIA</t>
  </si>
  <si>
    <t>ARAUCA</t>
  </si>
  <si>
    <t>ATLÁNTICO</t>
  </si>
  <si>
    <t>BOGOTÁ D,C</t>
  </si>
  <si>
    <t>BOLIVAR</t>
  </si>
  <si>
    <t>BOYACÁ</t>
  </si>
  <si>
    <t>CAQUETÁ</t>
  </si>
  <si>
    <t>CASANARE</t>
  </si>
  <si>
    <t>CAUCA</t>
  </si>
  <si>
    <t>CESAR</t>
  </si>
  <si>
    <t>CORDOBA</t>
  </si>
  <si>
    <t>CUNDINAMARCA</t>
  </si>
  <si>
    <t>HUILA</t>
  </si>
  <si>
    <t>LA GUAJIRA</t>
  </si>
  <si>
    <t>MAGDALENA</t>
  </si>
  <si>
    <t>META</t>
  </si>
  <si>
    <t>NARIÑO</t>
  </si>
  <si>
    <t>NORTE DE SANTANDER</t>
  </si>
  <si>
    <t>RISARALDA</t>
  </si>
  <si>
    <t>SANTANDER</t>
  </si>
  <si>
    <t>SUCRE</t>
  </si>
  <si>
    <t>TOLIMA</t>
  </si>
  <si>
    <t>VALLE DEL CAUCA</t>
  </si>
  <si>
    <t xml:space="preserve">                      Año
Departamento</t>
  </si>
  <si>
    <t xml:space="preserve">AMAZONAS </t>
  </si>
  <si>
    <t>AMB</t>
  </si>
  <si>
    <t>AMVA</t>
  </si>
  <si>
    <t>ANLA</t>
  </si>
  <si>
    <t>CAM</t>
  </si>
  <si>
    <t>CAR</t>
  </si>
  <si>
    <t>CARDER</t>
  </si>
  <si>
    <t>CARDIQUE</t>
  </si>
  <si>
    <t>CARSUCRE</t>
  </si>
  <si>
    <t>CAS</t>
  </si>
  <si>
    <t>CDA</t>
  </si>
  <si>
    <t>CDMB</t>
  </si>
  <si>
    <t>CORANTIOQUIA</t>
  </si>
  <si>
    <t>CORMACARENA</t>
  </si>
  <si>
    <t>CORNARE</t>
  </si>
  <si>
    <t>CORPAMAG</t>
  </si>
  <si>
    <t>CORPOAMAZONIA</t>
  </si>
  <si>
    <t>CORPOBOYACA</t>
  </si>
  <si>
    <t>CORPOCALDAS</t>
  </si>
  <si>
    <t xml:space="preserve">CORPOCESAR </t>
  </si>
  <si>
    <t>CORPOCHIVOR</t>
  </si>
  <si>
    <t>CORPOGUAJIRA</t>
  </si>
  <si>
    <t>CORPOGUAVIO</t>
  </si>
  <si>
    <t>CORPONARIÑO</t>
  </si>
  <si>
    <t>CORPONOR</t>
  </si>
  <si>
    <t>CORPORINOQUIA</t>
  </si>
  <si>
    <t>CORPOURABA</t>
  </si>
  <si>
    <t>CORTOLIMA</t>
  </si>
  <si>
    <t>CRA</t>
  </si>
  <si>
    <t>CRC</t>
  </si>
  <si>
    <t>CRQ</t>
  </si>
  <si>
    <t>CSB</t>
  </si>
  <si>
    <t>CVC</t>
  </si>
  <si>
    <t>CVS</t>
  </si>
  <si>
    <t>DADSA</t>
  </si>
  <si>
    <t>DAGMA</t>
  </si>
  <si>
    <t>EPA CARTAGENA</t>
  </si>
  <si>
    <t>EPA BUENAVENTURA</t>
  </si>
  <si>
    <t>EPA BARRANQUILLA</t>
  </si>
  <si>
    <t>SDA</t>
  </si>
  <si>
    <t>CALDAS</t>
  </si>
  <si>
    <t>GUAINÍA</t>
  </si>
  <si>
    <t>QUINDÍO</t>
  </si>
  <si>
    <t>VICHADA</t>
  </si>
  <si>
    <t xml:space="preserve">                      Año
Autoridad ambiental</t>
  </si>
  <si>
    <t>1011 Procesamiento y conservación de carne y productos cárnicos</t>
  </si>
  <si>
    <t>1012 Procesamiento y conservación de pescados, crustáceos y moluscos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</si>
  <si>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</si>
  <si>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</si>
  <si>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</si>
  <si>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</si>
  <si>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</si>
  <si>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1061 Trilla de café</t>
  </si>
  <si>
    <t>1062 Descafeinado, tostión y molienda del café</t>
  </si>
  <si>
    <t>1063 Otros derivados del café</t>
  </si>
  <si>
    <t>1071 Elaboración y refinación de azúcar</t>
  </si>
  <si>
    <t>1072 Elaboración de panela</t>
  </si>
  <si>
    <t>1081 Elaboración de productos de panadería</t>
  </si>
  <si>
    <t>1082 Elaboración de cacao, chocolate y productos de confitería</t>
  </si>
  <si>
    <t>1083 Elaboración de macarrones, fideos, alcuzcuz y productos farináceos similares</t>
  </si>
  <si>
    <t>1084 Elaboración de comidas y platos preparados</t>
  </si>
  <si>
    <t>1089 Elaboración de otros productos alimenticios n.c.p.</t>
  </si>
  <si>
    <t>1090 Elaboración de alimentos preparados para animales</t>
  </si>
  <si>
    <t>1101 Destilación, rectificación y mezcla de bebidas alcohólicas</t>
  </si>
  <si>
    <t>1102 Elaboración de bebidas fermentadas no destiladas</t>
  </si>
  <si>
    <t>1103 Producción de malta, elaboración de cervezas y otras bebidas malteadas</t>
  </si>
  <si>
    <t>1104 Elaboración de bebidas no alcohólicas, producción de aguas minerales y de otras aguas embotelladas</t>
  </si>
  <si>
    <t>1200 Elaboración de productos de tabaco</t>
  </si>
  <si>
    <t>1311 Preparación e hilatura de fibras textiles</t>
  </si>
  <si>
    <t>1312 Tejeduría de productos textiles</t>
  </si>
  <si>
    <t>1313 Acabado de productos textiles</t>
  </si>
  <si>
    <t>1391 Fabricación de tejidos de punto y ganchillo</t>
  </si>
  <si>
    <t>1392 Confección de artículos con materiales textiles, excepto prendas de vestir</t>
  </si>
  <si>
    <t>1393 Fabricación de tapetes y alfombras para pisos</t>
  </si>
  <si>
    <t>1394 Fabricación de cuerdas, cordeles, cables, bramantes y redes</t>
  </si>
  <si>
    <t>1399 Fabricación de otros artículos textiles n.c.p.</t>
  </si>
  <si>
    <t>1410 Confección de prendas de vestir, excepto prendas de piel</t>
  </si>
  <si>
    <t>1420 Fabricación de artículos de piel</t>
  </si>
  <si>
    <t>1511 Curtido y recurtido de cueros, recurtido y teñido de pieles</t>
  </si>
  <si>
    <t>1512 Fabricación de artículos de viaje, bolsos de mano y artículos similares elaborados en cuero, y fabricación de artículos de talabartería y guarnicionería</t>
  </si>
  <si>
    <t>1513 Fabricación de artículos de viaje, bolsos de mano y artículos similares, artículos de talabartería y guarnicionería elaborados en otros materiales</t>
  </si>
  <si>
    <t>1521 Fabricación de calzado de cuero y piel, con cualquier tipo de suela</t>
  </si>
  <si>
    <t>1522 Fabricación de otros tipos de calzado, excepto calzado de cuero y piel</t>
  </si>
  <si>
    <t>1523 Fabricación de partes del calzado</t>
  </si>
  <si>
    <t>1610 Aserrado, acepillado e impregnación de la madera</t>
  </si>
  <si>
    <t>1620 Fabricación de hojas de madera para enchapado, fabricación de tableros contrachapados, tableros laminados, tableros de partículas y otros tableros y paneles</t>
  </si>
  <si>
    <t>1630 Fabricación de partes y piezas de madera, de carpintería y ebanistería para la construcción</t>
  </si>
  <si>
    <t>1640 Fabricación de recipientes de madera</t>
  </si>
  <si>
    <t>1690 Fabricación de otros productos de madera, fabricación de artículos de corcho, cestería y espartería</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</si>
  <si>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</si>
  <si>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</si>
  <si>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</si>
  <si>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</si>
  <si>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</si>
  <si>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1910 Fabricación de productos de hornos de coque</t>
  </si>
  <si>
    <t>1921 Fabricación de productos de la refinación del petróleo</t>
  </si>
  <si>
    <t>1922 Actividad de mezcla de combustibles</t>
  </si>
  <si>
    <t>2011 Fabricación de sustancias y productos químicos básicos</t>
  </si>
  <si>
    <t>2012 Fabricación de abonos y compuestos inorgánicos nitrogenados</t>
  </si>
  <si>
    <t>2013 Fabricación de plásticos en formas primarias</t>
  </si>
  <si>
    <t>2014 Fabricación de caucho sintético en formas primarias</t>
  </si>
  <si>
    <t>2021 Fabricación de plaguicidas y otros productos químicos de uso agropecuario</t>
  </si>
  <si>
    <t>2022 Fabricación de pinturas, barnices y revestimientos similares, tintas para impresión y masillas</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</si>
  <si>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</si>
  <si>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</si>
  <si>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</si>
  <si>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</si>
  <si>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</si>
  <si>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2212 Reencauche de llantas usadas</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</si>
  <si>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</si>
  <si>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</si>
  <si>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</si>
  <si>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</si>
  <si>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</si>
  <si>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</si>
  <si>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</si>
  <si>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</si>
  <si>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</si>
  <si>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2396 Corte, tallado y acabado de la piedra</t>
  </si>
  <si>
    <t>2399 Fabricación de otros productos minerales no metálicos n.c.p.</t>
  </si>
  <si>
    <t>2410 Industrias básicas de hierro y de acero</t>
  </si>
  <si>
    <t>2421 Industrias básicas de metales preciosos</t>
  </si>
  <si>
    <t>2429 Industrias básicas de otros metales no ferrosos</t>
  </si>
  <si>
    <t>2431 Fundición de hierro y de acero</t>
  </si>
  <si>
    <t xml:space="preserve">2432 Fundición de metales no ferrosos </t>
  </si>
  <si>
    <t>2511 Fabricación de productos metálicos para uso estructural</t>
  </si>
  <si>
    <t>2512 Fabricación de tanques, depósitos y recipientes de metal, excepto los utilizados para el envase o transporte de mercancías</t>
  </si>
  <si>
    <t>2513 Fabricación de generadores de vapor, excepto calderas de agua caliente para calefacción central</t>
  </si>
  <si>
    <t>2520 Fabricación de armas y municiones</t>
  </si>
  <si>
    <t>2591 Forja, prensado, estampado y laminado de metal, pulvimetalurgia</t>
  </si>
  <si>
    <t>2593 Fabricación de artículos de cuchillería, herramientas de mano y artículos de ferretería</t>
  </si>
  <si>
    <t>2599 Fabricación de otros productos elaborados de metal n.c.p.</t>
  </si>
  <si>
    <t>2610 Fabricación de componentes y tableros electrónicos</t>
  </si>
  <si>
    <t>2620 Fabricación de computadoras y de equipo periférico</t>
  </si>
  <si>
    <t>2651 Fabricación de equipo de medición, prueba, navegación y control</t>
  </si>
  <si>
    <t>2652 Fabricación de relojes</t>
  </si>
  <si>
    <t>2711 Fabricación de motores, generadores y transformadores eléctricos</t>
  </si>
  <si>
    <t>2712 Fabricación de aparatos de distribución y control de la energía eléctrica</t>
  </si>
  <si>
    <t>2720 Fabricación de pilas, baterías y acumuladores eléctricos</t>
  </si>
  <si>
    <t>2731 Fabricación de hilos y cables eléctricos y de fibra óptica</t>
  </si>
  <si>
    <t>2732 Fabricación de dispositivos de cableado</t>
  </si>
  <si>
    <t>2740 Fabricación de equipos eléctricos de iluminación</t>
  </si>
  <si>
    <t>2750 Fabricación de aparatos de uso doméstico</t>
  </si>
  <si>
    <t>2790 Fabricación de otros tipos de equipo eléctrico n.c.p.</t>
  </si>
  <si>
    <t>2811 Fabricación de motores, turbinas, y partes para motores de combustión interna</t>
  </si>
  <si>
    <t>2812 Fabricación de equipos de potencia hidráulica y neumática</t>
  </si>
  <si>
    <t>2813 Fabricación de otras bombas, compresores, grifos y válvulas</t>
  </si>
  <si>
    <t>2814 Fabricación de cojinetes, engranajes, trenes de engranajes y piezas de transmisión</t>
  </si>
  <si>
    <t>2815 Fabricación de hornos, hogares y quemadores industriales</t>
  </si>
  <si>
    <t>2816 Fabricación de equipo de elevación y manipulación</t>
  </si>
  <si>
    <t>2817 Fabricación de maquinaria y equipo de oficina (excepto computadoras y equipo periférico)</t>
  </si>
  <si>
    <t>2819 Fabricación de otros tipos de maquinaria y equipo de uso general n.c.p.</t>
  </si>
  <si>
    <t>2821 Fabricación de maquinaria agropecuaria y forestal</t>
  </si>
  <si>
    <t>2822 Fabricación de máquinas formadoras de metal y de máquinas herramienta</t>
  </si>
  <si>
    <t>2823 Fabricación de maquinaria para la metalurgia</t>
  </si>
  <si>
    <t>2824 Fabricación de maquinaria para explotación de minas y canteras y para obras de construcción</t>
  </si>
  <si>
    <t>2825 Fabricación de maquinaria para la elaboración de alimentos, bebidas y tabaco</t>
  </si>
  <si>
    <t>2826 Fabricación de maquinaria para la elaboración de productos textiles, prendas de vestir y cueros</t>
  </si>
  <si>
    <t>2829 Fabricación de otros tipos de maquinaria y equipo de uso especial n.c.p.</t>
  </si>
  <si>
    <t>2910 Fabricación de vehículos automotores y sus motores</t>
  </si>
  <si>
    <t xml:space="preserve">2920 Fabricación de carrocerías para vehículos automotores, fabricación de remolques y semirremolques </t>
  </si>
  <si>
    <t>2930 Fabricación de partes, piezas (autopartes) y accesorios (lujos) para vehículos automotores</t>
  </si>
  <si>
    <t>3011 Construcción de barcos y de estructuras flotantes</t>
  </si>
  <si>
    <t>3012 Construcción de embarcaciones de recreo y deporte</t>
  </si>
  <si>
    <t>3030 Fabricación de aeronaves, naves espaciales y de maquinaria conexa</t>
  </si>
  <si>
    <t>3091 Fabricación de motocicletas</t>
  </si>
  <si>
    <t xml:space="preserve">3110 Fabricación de muebles </t>
  </si>
  <si>
    <t>3120 Fabricación de colchones y somieres</t>
  </si>
  <si>
    <t>3210 Fabricación de joyas, bisutería y artículos conexos</t>
  </si>
  <si>
    <t>3230 Fabricación de artículos y equipo para la práctica del deporte</t>
  </si>
  <si>
    <t>3240 Fabricación de juegos, juguetes y rompecabezas</t>
  </si>
  <si>
    <t>3250 Fabricación de instrumentos, aparatos y materiales médicos y odontológicos (incluido mobiliario)</t>
  </si>
  <si>
    <t>3290 Otras industrias manufactureras n.c.p.</t>
  </si>
  <si>
    <t>3311 Mantenimiento y reparación especializado de productos elaborados en metal</t>
  </si>
  <si>
    <t>3312 Mantenimiento y reparación especializado de maquinaria y equipo</t>
  </si>
  <si>
    <t>3313 Mantenimiento y reparación especializado de equipo electrónico y óptico</t>
  </si>
  <si>
    <t>3314 Mantenimiento y reparación especializado de equipo eléctrico</t>
  </si>
  <si>
    <t>3315 Mantenimiento y reparación especializado de equipo de transporte, excepto los vehículos automotores, motocicletas y bicicletas</t>
  </si>
  <si>
    <t>3319 Mantenimiento y reparación de otros tipos de equipos y sus componentes n.c.p.</t>
  </si>
  <si>
    <t xml:space="preserve">3320 Instalación especializada de maquinaria y equipo industrial </t>
  </si>
  <si>
    <t>Cantidad de residuos no peligrosos (t)</t>
  </si>
  <si>
    <t>Etiquetas de fila</t>
  </si>
  <si>
    <t>Total general</t>
  </si>
  <si>
    <t>Suma de Cantidad de residuos no peligrosos (t)</t>
  </si>
  <si>
    <t>AA</t>
  </si>
  <si>
    <t>Suma de 2014</t>
  </si>
  <si>
    <t>Suma de 2015</t>
  </si>
  <si>
    <t>Suma de 2022</t>
  </si>
  <si>
    <t>Suma de 2021</t>
  </si>
  <si>
    <t>Suma de 2020</t>
  </si>
  <si>
    <t>Suma de 2016</t>
  </si>
  <si>
    <t>Suma de 2019</t>
  </si>
  <si>
    <t>Suma de 2018</t>
  </si>
  <si>
    <t>Suma de 2017</t>
  </si>
  <si>
    <t>Departamento</t>
  </si>
  <si>
    <t>2014-2022</t>
  </si>
  <si>
    <t>Disposición final de Residuos No Peligrosos en el Sector Manufacturero Nacional</t>
  </si>
  <si>
    <t>Disposición final de Residuos No Peligrosos en el Sector Manufacturero Autoridad Ambiental</t>
  </si>
  <si>
    <t>Disposición final de Residuos No Peligrosos en el Sector Manufacturero CIIU</t>
  </si>
  <si>
    <t>2592 Disposición final y revestimiento de metales, mecanizado</t>
  </si>
  <si>
    <t>Periodo</t>
  </si>
  <si>
    <t>Colombia. Disposición final de Residuos No Peligrosos en el Sector Manufacturero. Periodo 2014-2022.</t>
  </si>
  <si>
    <t>Disposición final de Residuos No Peligrosos en el Sector Manufacturero a nivel Nacional. Periodo 2014-2022.</t>
  </si>
  <si>
    <t>Disposición final de Residuos No Peligrosos en el Sector Manufacturero por Departamento. Periodo 2014-2022.</t>
  </si>
  <si>
    <t>Disposición final de Residuos No Peligrosos en el Sector Manufacturero Autoridad Ambiental. Periodo 2014-2022</t>
  </si>
  <si>
    <t>Disposición final de Residuos No Peligrosos en el Sector Manufacturero CIIU. Periodo 2014-2022</t>
  </si>
  <si>
    <t>PUTUMAYO</t>
  </si>
  <si>
    <t>NA</t>
  </si>
  <si>
    <t>1031 Extracción de aceites de origen vegetal crudos</t>
  </si>
  <si>
    <t>1032 Elaboración de aceites y grasas de origen vegetal refinados</t>
  </si>
  <si>
    <t>1033 Elaboración de aceites y grasas de origen animal</t>
  </si>
  <si>
    <t>3211 Fabricación de joyas y articulos conexos</t>
  </si>
  <si>
    <t>3212 Fabricación de bisuteria y articulos conexos</t>
  </si>
  <si>
    <r>
      <t>*1</t>
    </r>
    <r>
      <rPr>
        <sz val="9"/>
        <color rgb="FF000000"/>
        <rFont val="Arial"/>
        <family val="2"/>
      </rPr>
      <t xml:space="preserve"> La variación anual se define como el cambio porcentual del volumen de residuos no peligrosos generados de un año con respecto al anterior. </t>
    </r>
  </si>
  <si>
    <r>
      <t>Variación Anual*</t>
    </r>
    <r>
      <rPr>
        <b/>
        <vertAlign val="superscript"/>
        <sz val="10"/>
        <color rgb="FF000000"/>
        <rFont val="Arial"/>
        <family val="2"/>
      </rPr>
      <t>1</t>
    </r>
    <r>
      <rPr>
        <b/>
        <sz val="10"/>
        <color rgb="FF000000"/>
        <rFont val="Arial"/>
        <family val="2"/>
      </rPr>
      <t xml:space="preserve">  %</t>
    </r>
  </si>
  <si>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</si>
  <si>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Notas:
1. Debido a sentencia del consejo de estado sala de lo contencioso administrativo sección primera del veintiuno (21) de junio de dos mil dieciocho (2018) decreta nulidad al acuerdo metropolitano nro. 016 de 31 de agosto de 2012, expedido por la Junta Metropolitana de Bucaramanga. Los establecimientos objeto de seguimiento y control por parte de la AMB pasan bajo la jurisdicción de la CDMB a partir del 2021.
1.Los datos pueden variar por actualización de cifras por parte de los establecimientos y las autoridades ambientales.
2.El dato correspondiente al año 2014, 2015 y 2016, es reportado con fecha de corte a noviembre 14 de 2017.
3.El dato correspondiente al año 2017, es reportado con fecha de corte a noviembre 15 de 2018.
4.El dato correspondiente al año 2018, es reportado con fecha de corte a septiembre 16 de 2019.
5.El dato correspondiente al año 2019, es reportado con fecha de corte a noviembre 26 de 2020.
6.El dato correspondiente al año 2020, es reportado con fecha de corte a septiembre 28 de 2021.
7.El dato correspondiente al año 2021, es reportado con fecha de corte a julio 27 de 2022.
8.El dato correspondiente al año 2022, es reportado con fecha de corte a septiembre 29 de 2023.
9.Los microdatos de los indicadores pueden ser consultados en el siguiente link http://www.ideam.gov.co/web/contaminacion-y-calidad-ambiental/informes-nacionales1</t>
  </si>
  <si>
    <t>10. Para calcular el disposición final se toman los datos: 
a) Disposición final por el generador durante el período de balance .
b) Disposición final  por terceros durante el período de balance.</t>
  </si>
  <si>
    <t>Fuente: Instituto de Hidrología, Meteorología y Estudios Ambientales  - IDEAM. Subdirección de Estudios Ambientales. Grupo de Seguimiento a la Sostenibilidad del Desarrollo. RUA Manufacturero. 2023.</t>
  </si>
  <si>
    <t>Disposición final de Residuos No Peligrosos en el Sector Manufacturero Departamental</t>
  </si>
  <si>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</si>
  <si>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 xml:space="preserve">                                                                       Año
CIIU</t>
  </si>
  <si>
    <t>BOGOTÁ D.C.</t>
  </si>
  <si>
    <t>-</t>
  </si>
  <si>
    <t>Fecha de publicación. 15 de Diciembre de 2023</t>
  </si>
  <si>
    <t>Fecha de publicación. 15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</si>
</sst>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_-;\-* #,##0_-;_-* &quot;-&quot;??_-;_-@_-"/>
    <numFmt numFmtId="167" formatCode="#,##0.000"/>
    <numFmt numFmtId="168" formatCode="#,##0.0000"/>
    <numFmt numFmtId="169" formatCode="#,##0.00000"/>
  </numFmts>
  <fonts count="19"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9"/>
      <name val="Arial"/>
      <family val="2"/>
    </font>
    <font>
      <sz val="9"/>
      <color rgb="FF000000"/>
      <name val="Arial"/>
      <family val="2"/>
    </font>
    <font>
      <vertAlign val="superscript"/>
      <sz val="9"/>
      <color rgb="FF000000"/>
      <name val="Arial"/>
      <family val="2"/>
    </font>
    <font>
      <sz val="10"/>
      <color theme="1"/>
      <name val="Arial"/>
      <family val="2"/>
    </font>
    <font>
      <b/>
      <sz val="10"/>
      <name val="Arial"/>
      <family val="2"/>
    </font>
    <font>
      <sz val="11"/>
      <color theme="1"/>
      <name val="Arial"/>
      <family val="2"/>
    </font>
    <font>
      <sz val="9"/>
      <color rgb="FF222222"/>
      <name val="Arial"/>
      <family val="2"/>
    </font>
    <font>
      <b/>
      <sz val="10"/>
      <color theme="1"/>
      <name val="Arial"/>
      <family val="2"/>
    </font>
    <font>
      <b/>
      <sz val="10"/>
      <color rgb="FF000000"/>
      <name val="Arial"/>
      <family val="2"/>
    </font>
    <font>
      <b/>
      <vertAlign val="superscript"/>
      <sz val="10"/>
      <color rgb="FF000000"/>
      <name val="Arial"/>
      <family val="2"/>
    </font>
    <font>
      <sz val="9"/>
      <color theme="1"/>
      <name val="Arial"/>
      <family val="2"/>
    </font>
    <font>
      <u/>
      <sz val="11"/>
      <color theme="10"/>
      <name val="Calibri"/>
      <family val="2"/>
      <scheme val="minor"/>
    </font>
    <font>
      <u/>
      <sz val="10"/>
      <color theme="10"/>
      <name val="Arial"/>
      <family val="2"/>
    </font>
    <font>
      <sz val="11"/>
      <color rgb="FFFF0000"/>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6">
    <xf numFmtId="0" fontId="0" fillId="0" borderId="0"/>
    <xf numFmtId="9" fontId="1" fillId="0" borderId="0" applyFont="0" applyFill="0" applyBorder="0" applyAlignment="0" applyProtection="0"/>
    <xf numFmtId="0" fontId="3" fillId="0" borderId="0"/>
    <xf numFmtId="0" fontId="2" fillId="0" borderId="0" applyNumberForma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cellStyleXfs>
  <cellXfs count="80">
    <xf numFmtId="0" fontId="0" fillId="0" borderId="0" xfId="0"/>
    <xf numFmtId="0" fontId="7" fillId="0" borderId="0" xfId="0" applyFont="1"/>
    <xf numFmtId="0" fontId="4" fillId="0" borderId="0" xfId="2" applyFont="1" applyAlignment="1">
      <alignment vertical="center" wrapText="1"/>
    </xf>
    <xf numFmtId="0" fontId="9" fillId="0" borderId="0" xfId="0" applyFont="1"/>
    <xf numFmtId="0" fontId="10" fillId="0" borderId="0" xfId="0" applyFont="1" applyAlignment="1">
      <alignment wrapText="1"/>
    </xf>
    <xf numFmtId="165" fontId="7" fillId="0" borderId="0" xfId="0" applyNumberFormat="1" applyFont="1"/>
    <xf numFmtId="0" fontId="14" fillId="3" borderId="0" xfId="0" applyFont="1" applyFill="1"/>
    <xf numFmtId="0" fontId="7" fillId="3" borderId="0" xfId="0" applyFont="1" applyFill="1"/>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xf>
    <xf numFmtId="166" fontId="3" fillId="0" borderId="0" xfId="0" applyNumberFormat="1" applyFont="1" applyAlignment="1">
      <alignment horizontal="left" vertical="center"/>
    </xf>
    <xf numFmtId="4" fontId="3" fillId="0" borderId="0" xfId="0" applyNumberFormat="1" applyFont="1" applyAlignment="1">
      <alignment horizontal="left" vertical="center"/>
    </xf>
    <xf numFmtId="4" fontId="0" fillId="0" borderId="0" xfId="0" applyNumberFormat="1"/>
    <xf numFmtId="0" fontId="0" fillId="0" borderId="0" xfId="0" pivotButton="1"/>
    <xf numFmtId="0" fontId="0" fillId="0" borderId="0" xfId="0" applyAlignment="1">
      <alignment horizontal="left"/>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11" fillId="3" borderId="3" xfId="0" applyFont="1" applyFill="1" applyBorder="1"/>
    <xf numFmtId="0" fontId="11" fillId="0" borderId="3" xfId="0" applyFont="1" applyBorder="1" applyAlignment="1">
      <alignment horizontal="center" vertic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9" xfId="0" applyFont="1" applyFill="1" applyBorder="1"/>
    <xf numFmtId="0" fontId="16" fillId="3" borderId="9" xfId="5" applyFont="1" applyFill="1" applyBorder="1" applyAlignment="1">
      <alignment horizontal="left"/>
    </xf>
    <xf numFmtId="0" fontId="7" fillId="0" borderId="1" xfId="0" applyFont="1" applyBorder="1" applyAlignment="1">
      <alignment horizontal="left" vertical="center" wrapText="1"/>
    </xf>
    <xf numFmtId="0" fontId="7" fillId="3" borderId="4" xfId="0" applyFont="1" applyFill="1" applyBorder="1" applyAlignment="1">
      <alignment horizontal="center" vertical="center"/>
    </xf>
    <xf numFmtId="4" fontId="7" fillId="3" borderId="5" xfId="0" applyNumberFormat="1" applyFont="1" applyFill="1" applyBorder="1" applyAlignment="1">
      <alignment horizontal="center" vertical="center"/>
    </xf>
    <xf numFmtId="164" fontId="7" fillId="3" borderId="6" xfId="0" applyNumberFormat="1" applyFont="1" applyFill="1" applyBorder="1" applyAlignment="1">
      <alignment horizontal="center" vertical="center"/>
    </xf>
    <xf numFmtId="0" fontId="7" fillId="3" borderId="7" xfId="0" applyFont="1" applyFill="1" applyBorder="1" applyAlignment="1">
      <alignment horizontal="center" vertical="center"/>
    </xf>
    <xf numFmtId="4" fontId="7" fillId="3" borderId="1" xfId="0" applyNumberFormat="1" applyFont="1" applyFill="1" applyBorder="1" applyAlignment="1">
      <alignment horizontal="center" vertical="center"/>
    </xf>
    <xf numFmtId="9" fontId="7" fillId="3" borderId="8" xfId="1" applyFont="1" applyFill="1" applyBorder="1" applyAlignment="1">
      <alignment horizontal="center" vertical="center"/>
    </xf>
    <xf numFmtId="0" fontId="7" fillId="3" borderId="20" xfId="0" applyFont="1" applyFill="1" applyBorder="1" applyAlignment="1">
      <alignment horizontal="center" vertical="center"/>
    </xf>
    <xf numFmtId="4" fontId="7" fillId="3" borderId="21" xfId="0" applyNumberFormat="1" applyFont="1" applyFill="1" applyBorder="1" applyAlignment="1">
      <alignment horizontal="center" vertical="center"/>
    </xf>
    <xf numFmtId="0" fontId="7" fillId="0" borderId="0" xfId="0" applyFont="1" applyAlignment="1">
      <alignment horizontal="center" vertical="center"/>
    </xf>
    <xf numFmtId="3" fontId="7" fillId="0" borderId="0" xfId="0" applyNumberFormat="1" applyFont="1" applyAlignment="1">
      <alignment horizontal="center" vertical="center"/>
    </xf>
    <xf numFmtId="9" fontId="7" fillId="0" borderId="0" xfId="1"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7" fillId="0" borderId="0" xfId="0" applyFont="1"/>
    <xf numFmtId="0" fontId="14" fillId="0" borderId="0" xfId="0" applyFont="1"/>
    <xf numFmtId="0" fontId="7" fillId="3" borderId="9" xfId="0" applyFont="1" applyFill="1" applyBorder="1" applyAlignment="1">
      <alignment horizontal="center"/>
    </xf>
    <xf numFmtId="43" fontId="0" fillId="0" borderId="0" xfId="0" applyNumberFormat="1"/>
    <xf numFmtId="43" fontId="3" fillId="0" borderId="1" xfId="4" applyFont="1" applyBorder="1" applyAlignment="1">
      <alignment horizontal="center" vertical="center"/>
    </xf>
    <xf numFmtId="9" fontId="7" fillId="3" borderId="22" xfId="1" applyFont="1" applyFill="1" applyBorder="1" applyAlignment="1">
      <alignment horizontal="center" vertical="center"/>
    </xf>
    <xf numFmtId="4" fontId="3" fillId="0" borderId="1" xfId="4" applyNumberFormat="1" applyFont="1" applyFill="1" applyBorder="1" applyAlignment="1">
      <alignment horizontal="right" vertical="center"/>
    </xf>
    <xf numFmtId="4" fontId="7" fillId="0" borderId="1" xfId="0" applyNumberFormat="1" applyFont="1" applyBorder="1" applyAlignment="1">
      <alignment horizontal="right"/>
    </xf>
    <xf numFmtId="4" fontId="7" fillId="0" borderId="1" xfId="4" applyNumberFormat="1" applyFont="1" applyFill="1" applyBorder="1" applyAlignment="1">
      <alignment horizontal="right"/>
    </xf>
    <xf numFmtId="43" fontId="3" fillId="0" borderId="1" xfId="4" applyFont="1" applyFill="1" applyBorder="1" applyAlignment="1">
      <alignment horizontal="right" vertical="center"/>
    </xf>
    <xf numFmtId="4" fontId="7" fillId="0" borderId="1" xfId="0" applyNumberFormat="1" applyFont="1" applyBorder="1" applyAlignment="1">
      <alignment horizontal="right" vertical="center"/>
    </xf>
    <xf numFmtId="168" fontId="7" fillId="0" borderId="1" xfId="0" applyNumberFormat="1" applyFont="1" applyBorder="1" applyAlignment="1">
      <alignment horizontal="right" vertical="center"/>
    </xf>
    <xf numFmtId="167" fontId="7" fillId="0" borderId="1" xfId="0" applyNumberFormat="1" applyFont="1" applyBorder="1" applyAlignment="1">
      <alignment horizontal="right" vertical="center"/>
    </xf>
    <xf numFmtId="169" fontId="7" fillId="0" borderId="1" xfId="0" applyNumberFormat="1" applyFont="1" applyBorder="1" applyAlignment="1">
      <alignment horizontal="right" vertical="center"/>
    </xf>
    <xf numFmtId="0" fontId="8" fillId="2" borderId="1" xfId="0" applyFont="1" applyFill="1" applyBorder="1" applyAlignment="1">
      <alignment horizontal="center" vertical="center"/>
    </xf>
    <xf numFmtId="4" fontId="3" fillId="0" borderId="1" xfId="2" applyNumberFormat="1" applyBorder="1" applyAlignment="1">
      <alignment horizontal="right" vertical="center"/>
    </xf>
    <xf numFmtId="0" fontId="3" fillId="0" borderId="1" xfId="0" applyFont="1" applyBorder="1" applyAlignment="1">
      <alignment horizontal="center" vertical="center" wrapText="1"/>
    </xf>
    <xf numFmtId="43" fontId="7" fillId="0" borderId="1" xfId="4" applyFont="1" applyBorder="1" applyAlignment="1">
      <alignment horizontal="right"/>
    </xf>
    <xf numFmtId="43" fontId="7" fillId="0" borderId="1" xfId="0" applyNumberFormat="1" applyFont="1" applyBorder="1" applyAlignment="1">
      <alignment horizontal="right"/>
    </xf>
    <xf numFmtId="0" fontId="18" fillId="0" borderId="9" xfId="0" applyFont="1" applyBorder="1" applyAlignment="1">
      <alignment horizontal="center" vertical="center"/>
    </xf>
    <xf numFmtId="0" fontId="10" fillId="3" borderId="2" xfId="0" applyFont="1" applyFill="1" applyBorder="1" applyAlignment="1">
      <alignment horizontal="left"/>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4" fillId="0" borderId="2" xfId="2" applyFont="1" applyBorder="1" applyAlignment="1">
      <alignment horizontal="left" vertical="center" wrapText="1"/>
    </xf>
    <xf numFmtId="0" fontId="6" fillId="0" borderId="0" xfId="0" applyFont="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8" fillId="0" borderId="1" xfId="0" applyFont="1" applyBorder="1" applyAlignment="1">
      <alignment horizontal="center" vertical="center" wrapText="1"/>
    </xf>
    <xf numFmtId="0" fontId="10" fillId="0" borderId="2" xfId="0" applyFont="1" applyBorder="1" applyAlignment="1">
      <alignment horizontal="left" vertical="top" wrapText="1"/>
    </xf>
    <xf numFmtId="0" fontId="10" fillId="3" borderId="0" xfId="0" applyFont="1" applyFill="1" applyAlignment="1">
      <alignment horizontal="left"/>
    </xf>
    <xf numFmtId="0" fontId="8" fillId="2" borderId="23" xfId="0" applyFont="1" applyFill="1" applyBorder="1" applyAlignment="1">
      <alignment horizontal="left" vertical="center" wrapText="1"/>
    </xf>
    <xf numFmtId="0" fontId="8" fillId="2" borderId="23" xfId="0" applyFont="1" applyFill="1" applyBorder="1" applyAlignment="1">
      <alignment horizontal="left" vertical="center"/>
    </xf>
    <xf numFmtId="0" fontId="8" fillId="2" borderId="1" xfId="0" applyFont="1" applyFill="1" applyBorder="1" applyAlignment="1">
      <alignment horizontal="center" vertical="center" wrapText="1"/>
    </xf>
    <xf numFmtId="0" fontId="4" fillId="0" borderId="3" xfId="0" applyFont="1" applyBorder="1" applyAlignment="1">
      <alignment horizontal="left" vertical="top" wrapText="1"/>
    </xf>
    <xf numFmtId="0" fontId="10" fillId="0" borderId="3" xfId="0" applyFont="1" applyBorder="1" applyAlignment="1">
      <alignment vertical="top"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0" fillId="3" borderId="0" xfId="0" applyFont="1" applyFill="1" applyAlignment="1">
      <alignment horizontal="left" vertical="center"/>
    </xf>
  </cellXfs>
  <cellStyles count="6">
    <cellStyle name="Hipervínculo" xfId="5" builtinId="8"/>
    <cellStyle name="Millares" xfId="4" builtinId="3"/>
    <cellStyle name="Normal" xfId="0" builtinId="0"/>
    <cellStyle name="Normal 3" xfId="2" xr:uid="{00000000-0005-0000-0000-000003000000}"/>
    <cellStyle name="Porcentaje" xfId="1" builtinId="5"/>
    <cellStyle name="Título 4" xfId="3" xr:uid="{00000000-0005-0000-0000-000005000000}"/>
  </cellStyles>
  <dxfs count="2">
    <dxf>
      <font>
        <color rgb="FF9C0006"/>
      </font>
      <fill>
        <patternFill>
          <bgColor rgb="FFFFC7CE"/>
        </patternFill>
      </fill>
    </dxf>
    <dxf>
      <numFmt numFmtId="35" formatCode="_-* #,##0.00_-;\-* #,##0.00_-;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[D-disposicion-de-residuos-no-peligrosos-en-el-sector-manufacturero.xlsx]Grafica nacional!TablaDinámica2</c:name>
    <c:fmtId val="0"/>
  </c:pivotSource>
  <c:chart>
    <c:autoTitleDeleted val="1"/>
    <c:pivotFmts>
      <c:pivotFmt>
        <c:idx val="0"/>
        <c:spPr>
          <a:solidFill>
            <a:schemeClr val="accent1"/>
          </a:solidFill>
          <a:ln>
            <a:noFill/>
          </a:ln>
          <a:effectLst/>
        </c:spPr>
        <c:marker>
          <c:symbol val="none"/>
        </c:marker>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nacional'!$A$2:$A$11</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nacional'!$B$2:$B$11</c:f>
              <c:numCache>
                <c:formatCode>_(* #,##0.00_);_(* \(#,##0.00\);_(* "-"??_);_(@_)</c:formatCode>
                <c:ptCount val="9"/>
                <c:pt idx="0">
                  <c:v>1331696.06574</c:v>
                </c:pt>
                <c:pt idx="1">
                  <c:v>4549484.9747160003</c:v>
                </c:pt>
                <c:pt idx="2">
                  <c:v>1895830.834208</c:v>
                </c:pt>
                <c:pt idx="3">
                  <c:v>1428972.1920660001</c:v>
                </c:pt>
                <c:pt idx="4">
                  <c:v>682650.10056399996</c:v>
                </c:pt>
                <c:pt idx="5">
                  <c:v>1054939.5408320001</c:v>
                </c:pt>
                <c:pt idx="6">
                  <c:v>1129819.0206500001</c:v>
                </c:pt>
                <c:pt idx="7">
                  <c:v>1393290.8865199999</c:v>
                </c:pt>
                <c:pt idx="8">
                  <c:v>1301192.396315</c:v>
                </c:pt>
              </c:numCache>
            </c:numRef>
          </c:val>
          <c:extLst>
            <c:ext xmlns:c16="http://schemas.microsoft.com/office/drawing/2014/chart" uri="{C3380CC4-5D6E-409C-BE32-E72D297353CC}">
              <c16:uniqueId val="{00000000-9671-4ED9-BDD7-92095FA42DDF}"/>
            </c:ext>
          </c:extLst>
        </c:ser>
        <c:dLbls>
          <c:dLblPos val="outEnd"/>
          <c:showLegendKey val="0"/>
          <c:showVal val="1"/>
          <c:showCatName val="0"/>
          <c:showSerName val="0"/>
          <c:showPercent val="0"/>
          <c:showBubbleSize val="0"/>
        </c:dLbls>
        <c:gapWidth val="219"/>
        <c:overlap val="-27"/>
        <c:axId val="479768143"/>
        <c:axId val="479768559"/>
      </c:barChart>
      <c:catAx>
        <c:axId val="47976814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768559"/>
        <c:crosses val="autoZero"/>
        <c:auto val="1"/>
        <c:lblAlgn val="ctr"/>
        <c:lblOffset val="100"/>
        <c:noMultiLvlLbl val="0"/>
      </c:catAx>
      <c:valAx>
        <c:axId val="4797685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9768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[D-disposicion-de-residuos-no-peligrosos-en-el-sector-manufacturero.xlsx]Grafica departamental!TablaDinámica6</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departamental'!$O$1</c:f>
              <c:strCache>
                <c:ptCount val="1"/>
                <c:pt idx="0">
                  <c:v>Suma de 2014</c:v>
                </c:pt>
              </c:strCache>
            </c:strRef>
          </c:tx>
          <c:spPr>
            <a:solidFill>
              <a:schemeClr val="accent1"/>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departamental'!$O$2:$O$31</c:f>
              <c:numCache>
                <c:formatCode>General</c:formatCode>
                <c:ptCount val="29"/>
                <c:pt idx="0">
                  <c:v>2.085</c:v>
                </c:pt>
                <c:pt idx="1">
                  <c:v>140684.60496</c:v>
                </c:pt>
                <c:pt idx="2">
                  <c:v>0</c:v>
                </c:pt>
                <c:pt idx="3">
                  <c:v>70677.638869999995</c:v>
                </c:pt>
                <c:pt idx="4">
                  <c:v>120156.35788</c:v>
                </c:pt>
                <c:pt idx="5">
                  <c:v>406196.70484999998</c:v>
                </c:pt>
                <c:pt idx="6">
                  <c:v>10793.35478</c:v>
                </c:pt>
                <c:pt idx="7">
                  <c:v>7071.55386</c:v>
                </c:pt>
                <c:pt idx="8">
                  <c:v>0</c:v>
                </c:pt>
                <c:pt idx="9">
                  <c:v>1805.2603799999999</c:v>
                </c:pt>
                <c:pt idx="10">
                  <c:v>51741.301169999999</c:v>
                </c:pt>
                <c:pt idx="11">
                  <c:v>340.82382999999999</c:v>
                </c:pt>
                <c:pt idx="12">
                  <c:v>297.32</c:v>
                </c:pt>
                <c:pt idx="13">
                  <c:v>128735.93915000001</c:v>
                </c:pt>
                <c:pt idx="14">
                  <c:v>0</c:v>
                </c:pt>
                <c:pt idx="15">
                  <c:v>3985.2440999999999</c:v>
                </c:pt>
                <c:pt idx="16">
                  <c:v>16.946999999999999</c:v>
                </c:pt>
                <c:pt idx="17">
                  <c:v>4787.4474</c:v>
                </c:pt>
                <c:pt idx="18">
                  <c:v>509.63542000000001</c:v>
                </c:pt>
                <c:pt idx="19">
                  <c:v>19.7027</c:v>
                </c:pt>
                <c:pt idx="20">
                  <c:v>1654.64654</c:v>
                </c:pt>
                <c:pt idx="21">
                  <c:v>2710.07629</c:v>
                </c:pt>
                <c:pt idx="22">
                  <c:v>26123.629069999999</c:v>
                </c:pt>
                <c:pt idx="23">
                  <c:v>24817.689429999999</c:v>
                </c:pt>
                <c:pt idx="24">
                  <c:v>231.905</c:v>
                </c:pt>
                <c:pt idx="25">
                  <c:v>7562.1743200000001</c:v>
                </c:pt>
                <c:pt idx="26">
                  <c:v>320774.02373999998</c:v>
                </c:pt>
                <c:pt idx="27">
                  <c:v>0</c:v>
                </c:pt>
                <c:pt idx="28">
                  <c:v>0</c:v>
                </c:pt>
              </c:numCache>
            </c:numRef>
          </c:val>
          <c:extLst>
            <c:ext xmlns:c16="http://schemas.microsoft.com/office/drawing/2014/chart" uri="{C3380CC4-5D6E-409C-BE32-E72D297353CC}">
              <c16:uniqueId val="{00000000-4D7C-40A6-9795-21295C792081}"/>
            </c:ext>
          </c:extLst>
        </c:ser>
        <c:ser>
          <c:idx val="1"/>
          <c:order val="1"/>
          <c:tx>
            <c:strRef>
              <c:f>'Grafica departamental'!$P$1</c:f>
              <c:strCache>
                <c:ptCount val="1"/>
                <c:pt idx="0">
                  <c:v>Suma de 2015</c:v>
                </c:pt>
              </c:strCache>
            </c:strRef>
          </c:tx>
          <c:spPr>
            <a:solidFill>
              <a:schemeClr val="accent2"/>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departamental'!$P$2:$P$31</c:f>
              <c:numCache>
                <c:formatCode>General</c:formatCode>
                <c:ptCount val="29"/>
                <c:pt idx="0">
                  <c:v>0</c:v>
                </c:pt>
                <c:pt idx="1">
                  <c:v>167427.92444</c:v>
                </c:pt>
                <c:pt idx="2">
                  <c:v>22.042999999999999</c:v>
                </c:pt>
                <c:pt idx="3">
                  <c:v>80395.589659999998</c:v>
                </c:pt>
                <c:pt idx="4">
                  <c:v>3024971.6722200001</c:v>
                </c:pt>
                <c:pt idx="5">
                  <c:v>219646.92342000001</c:v>
                </c:pt>
                <c:pt idx="6">
                  <c:v>8577.1439859999991</c:v>
                </c:pt>
                <c:pt idx="7">
                  <c:v>15741.11658</c:v>
                </c:pt>
                <c:pt idx="8">
                  <c:v>0</c:v>
                </c:pt>
                <c:pt idx="9">
                  <c:v>2414.8805400000001</c:v>
                </c:pt>
                <c:pt idx="10">
                  <c:v>64069.061079999999</c:v>
                </c:pt>
                <c:pt idx="11">
                  <c:v>204.77587</c:v>
                </c:pt>
                <c:pt idx="12">
                  <c:v>283.10854999999998</c:v>
                </c:pt>
                <c:pt idx="13">
                  <c:v>398369.48353000003</c:v>
                </c:pt>
                <c:pt idx="14">
                  <c:v>3.75</c:v>
                </c:pt>
                <c:pt idx="15">
                  <c:v>1543.6131</c:v>
                </c:pt>
                <c:pt idx="16">
                  <c:v>4.2092000000000001</c:v>
                </c:pt>
                <c:pt idx="17">
                  <c:v>10832.209049999999</c:v>
                </c:pt>
                <c:pt idx="18">
                  <c:v>2605.837</c:v>
                </c:pt>
                <c:pt idx="19">
                  <c:v>27.524999999999999</c:v>
                </c:pt>
                <c:pt idx="20">
                  <c:v>2261.9865</c:v>
                </c:pt>
                <c:pt idx="21">
                  <c:v>2197.6785</c:v>
                </c:pt>
                <c:pt idx="22">
                  <c:v>18377.27102</c:v>
                </c:pt>
                <c:pt idx="23">
                  <c:v>11866.366190000001</c:v>
                </c:pt>
                <c:pt idx="24">
                  <c:v>96.271000000000001</c:v>
                </c:pt>
                <c:pt idx="25">
                  <c:v>6778.2023600000002</c:v>
                </c:pt>
                <c:pt idx="26">
                  <c:v>510766.33292000002</c:v>
                </c:pt>
                <c:pt idx="27">
                  <c:v>0</c:v>
                </c:pt>
                <c:pt idx="28">
                  <c:v>0</c:v>
                </c:pt>
              </c:numCache>
            </c:numRef>
          </c:val>
          <c:extLst>
            <c:ext xmlns:c16="http://schemas.microsoft.com/office/drawing/2014/chart" uri="{C3380CC4-5D6E-409C-BE32-E72D297353CC}">
              <c16:uniqueId val="{00000001-4D7C-40A6-9795-21295C792081}"/>
            </c:ext>
          </c:extLst>
        </c:ser>
        <c:ser>
          <c:idx val="2"/>
          <c:order val="2"/>
          <c:tx>
            <c:strRef>
              <c:f>'Grafica departamental'!$Q$1</c:f>
              <c:strCache>
                <c:ptCount val="1"/>
                <c:pt idx="0">
                  <c:v>Suma de 2016</c:v>
                </c:pt>
              </c:strCache>
            </c:strRef>
          </c:tx>
          <c:spPr>
            <a:solidFill>
              <a:schemeClr val="accent3"/>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departamental'!$Q$2:$Q$31</c:f>
              <c:numCache>
                <c:formatCode>General</c:formatCode>
                <c:ptCount val="29"/>
                <c:pt idx="0">
                  <c:v>0</c:v>
                </c:pt>
                <c:pt idx="1">
                  <c:v>326237.984276</c:v>
                </c:pt>
                <c:pt idx="2">
                  <c:v>23.111999999999998</c:v>
                </c:pt>
                <c:pt idx="3">
                  <c:v>154644.28778899999</c:v>
                </c:pt>
                <c:pt idx="4">
                  <c:v>91962.141650000005</c:v>
                </c:pt>
                <c:pt idx="5">
                  <c:v>64914.235959999998</c:v>
                </c:pt>
                <c:pt idx="6">
                  <c:v>11205.352795000001</c:v>
                </c:pt>
                <c:pt idx="7">
                  <c:v>21611.650089999999</c:v>
                </c:pt>
                <c:pt idx="8">
                  <c:v>0</c:v>
                </c:pt>
                <c:pt idx="9">
                  <c:v>16.142690000000002</c:v>
                </c:pt>
                <c:pt idx="10">
                  <c:v>7687.2839999999997</c:v>
                </c:pt>
                <c:pt idx="11">
                  <c:v>348.37529999999998</c:v>
                </c:pt>
                <c:pt idx="12">
                  <c:v>289.83798000000002</c:v>
                </c:pt>
                <c:pt idx="13">
                  <c:v>97925.491460000005</c:v>
                </c:pt>
                <c:pt idx="14">
                  <c:v>0</c:v>
                </c:pt>
                <c:pt idx="15">
                  <c:v>1564.99623</c:v>
                </c:pt>
                <c:pt idx="16">
                  <c:v>4.8948</c:v>
                </c:pt>
                <c:pt idx="17">
                  <c:v>25065.643599999999</c:v>
                </c:pt>
                <c:pt idx="18">
                  <c:v>65547.392919999998</c:v>
                </c:pt>
                <c:pt idx="19">
                  <c:v>3671.3409999999999</c:v>
                </c:pt>
                <c:pt idx="20">
                  <c:v>2752.6679399999998</c:v>
                </c:pt>
                <c:pt idx="21">
                  <c:v>1178.8355200000001</c:v>
                </c:pt>
                <c:pt idx="22">
                  <c:v>11946.30293</c:v>
                </c:pt>
                <c:pt idx="23">
                  <c:v>8828.2289999999994</c:v>
                </c:pt>
                <c:pt idx="24">
                  <c:v>63.267000000000003</c:v>
                </c:pt>
                <c:pt idx="25">
                  <c:v>4622.1762200000003</c:v>
                </c:pt>
                <c:pt idx="26">
                  <c:v>993719.19105799997</c:v>
                </c:pt>
                <c:pt idx="27">
                  <c:v>0</c:v>
                </c:pt>
                <c:pt idx="28">
                  <c:v>0</c:v>
                </c:pt>
              </c:numCache>
            </c:numRef>
          </c:val>
          <c:extLst>
            <c:ext xmlns:c16="http://schemas.microsoft.com/office/drawing/2014/chart" uri="{C3380CC4-5D6E-409C-BE32-E72D297353CC}">
              <c16:uniqueId val="{00000002-4D7C-40A6-9795-21295C792081}"/>
            </c:ext>
          </c:extLst>
        </c:ser>
        <c:ser>
          <c:idx val="3"/>
          <c:order val="3"/>
          <c:tx>
            <c:strRef>
              <c:f>'Grafica departamental'!$R$1</c:f>
              <c:strCache>
                <c:ptCount val="1"/>
                <c:pt idx="0">
                  <c:v>Suma de 2017</c:v>
                </c:pt>
              </c:strCache>
            </c:strRef>
          </c:tx>
          <c:spPr>
            <a:solidFill>
              <a:schemeClr val="accent4"/>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departamental'!$R$2:$R$31</c:f>
              <c:numCache>
                <c:formatCode>General</c:formatCode>
                <c:ptCount val="29"/>
                <c:pt idx="0">
                  <c:v>3.0445000000000002</c:v>
                </c:pt>
                <c:pt idx="1">
                  <c:v>455913.37809999997</c:v>
                </c:pt>
                <c:pt idx="2">
                  <c:v>21.193000000000001</c:v>
                </c:pt>
                <c:pt idx="3">
                  <c:v>92804.178339999999</c:v>
                </c:pt>
                <c:pt idx="4">
                  <c:v>79457.439096000002</c:v>
                </c:pt>
                <c:pt idx="5">
                  <c:v>165077.42660999999</c:v>
                </c:pt>
                <c:pt idx="6">
                  <c:v>9074.9657000000007</c:v>
                </c:pt>
                <c:pt idx="7">
                  <c:v>28400.99264</c:v>
                </c:pt>
                <c:pt idx="8">
                  <c:v>1.105</c:v>
                </c:pt>
                <c:pt idx="9">
                  <c:v>3135.3375000000001</c:v>
                </c:pt>
                <c:pt idx="10">
                  <c:v>5049.4224100000001</c:v>
                </c:pt>
                <c:pt idx="11">
                  <c:v>189.26900000000001</c:v>
                </c:pt>
                <c:pt idx="12">
                  <c:v>2447.4016200000001</c:v>
                </c:pt>
                <c:pt idx="13">
                  <c:v>92863.355590000006</c:v>
                </c:pt>
                <c:pt idx="14">
                  <c:v>0</c:v>
                </c:pt>
                <c:pt idx="15">
                  <c:v>2494.027</c:v>
                </c:pt>
                <c:pt idx="16">
                  <c:v>3.53</c:v>
                </c:pt>
                <c:pt idx="17">
                  <c:v>3776.6609199999998</c:v>
                </c:pt>
                <c:pt idx="18">
                  <c:v>169.65604999999999</c:v>
                </c:pt>
                <c:pt idx="19">
                  <c:v>3710.2607800000001</c:v>
                </c:pt>
                <c:pt idx="20">
                  <c:v>3086.4410400000002</c:v>
                </c:pt>
                <c:pt idx="21">
                  <c:v>1577.2856400000001</c:v>
                </c:pt>
                <c:pt idx="22">
                  <c:v>18432.345000000001</c:v>
                </c:pt>
                <c:pt idx="23">
                  <c:v>9042.0828999999994</c:v>
                </c:pt>
                <c:pt idx="24">
                  <c:v>964.31600000000003</c:v>
                </c:pt>
                <c:pt idx="25">
                  <c:v>2396.3016499999999</c:v>
                </c:pt>
                <c:pt idx="26">
                  <c:v>448878.59097999998</c:v>
                </c:pt>
                <c:pt idx="27">
                  <c:v>0</c:v>
                </c:pt>
                <c:pt idx="28">
                  <c:v>2.1850000000000001</c:v>
                </c:pt>
              </c:numCache>
            </c:numRef>
          </c:val>
          <c:extLst>
            <c:ext xmlns:c16="http://schemas.microsoft.com/office/drawing/2014/chart" uri="{C3380CC4-5D6E-409C-BE32-E72D297353CC}">
              <c16:uniqueId val="{00000003-4D7C-40A6-9795-21295C792081}"/>
            </c:ext>
          </c:extLst>
        </c:ser>
        <c:ser>
          <c:idx val="4"/>
          <c:order val="4"/>
          <c:tx>
            <c:strRef>
              <c:f>'Grafica departamental'!$S$1</c:f>
              <c:strCache>
                <c:ptCount val="1"/>
                <c:pt idx="0">
                  <c:v>Suma de 2018</c:v>
                </c:pt>
              </c:strCache>
            </c:strRef>
          </c:tx>
          <c:spPr>
            <a:solidFill>
              <a:schemeClr val="accent5"/>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departamental'!$S$2:$S$31</c:f>
              <c:numCache>
                <c:formatCode>General</c:formatCode>
                <c:ptCount val="29"/>
                <c:pt idx="0">
                  <c:v>1.91242</c:v>
                </c:pt>
                <c:pt idx="1">
                  <c:v>117734.82002499999</c:v>
                </c:pt>
                <c:pt idx="2">
                  <c:v>0</c:v>
                </c:pt>
                <c:pt idx="3">
                  <c:v>62279.791319999997</c:v>
                </c:pt>
                <c:pt idx="4">
                  <c:v>79137.419529000006</c:v>
                </c:pt>
                <c:pt idx="5">
                  <c:v>40077.496729999999</c:v>
                </c:pt>
                <c:pt idx="6">
                  <c:v>12466.26375</c:v>
                </c:pt>
                <c:pt idx="7">
                  <c:v>21158.596290000001</c:v>
                </c:pt>
                <c:pt idx="8">
                  <c:v>4.0940000000000003</c:v>
                </c:pt>
                <c:pt idx="9">
                  <c:v>24.818999999999999</c:v>
                </c:pt>
                <c:pt idx="10">
                  <c:v>5478.7656900000002</c:v>
                </c:pt>
                <c:pt idx="11">
                  <c:v>413.875</c:v>
                </c:pt>
                <c:pt idx="12">
                  <c:v>1239.9167500000001</c:v>
                </c:pt>
                <c:pt idx="13">
                  <c:v>81755.08008</c:v>
                </c:pt>
                <c:pt idx="14">
                  <c:v>0</c:v>
                </c:pt>
                <c:pt idx="15">
                  <c:v>1971.8542</c:v>
                </c:pt>
                <c:pt idx="16">
                  <c:v>5.8149199999999999</c:v>
                </c:pt>
                <c:pt idx="17">
                  <c:v>7934.7200800000001</c:v>
                </c:pt>
                <c:pt idx="18">
                  <c:v>31169.164000000001</c:v>
                </c:pt>
                <c:pt idx="19">
                  <c:v>4567.1612999999998</c:v>
                </c:pt>
                <c:pt idx="20">
                  <c:v>1406.924</c:v>
                </c:pt>
                <c:pt idx="21">
                  <c:v>942.17133000000001</c:v>
                </c:pt>
                <c:pt idx="22">
                  <c:v>16017.30969</c:v>
                </c:pt>
                <c:pt idx="23">
                  <c:v>8767.6578900000004</c:v>
                </c:pt>
                <c:pt idx="24">
                  <c:v>3127.9839999999999</c:v>
                </c:pt>
                <c:pt idx="25">
                  <c:v>5191.7043000000003</c:v>
                </c:pt>
                <c:pt idx="26">
                  <c:v>179774.78427</c:v>
                </c:pt>
                <c:pt idx="27">
                  <c:v>0</c:v>
                </c:pt>
                <c:pt idx="28">
                  <c:v>0</c:v>
                </c:pt>
              </c:numCache>
            </c:numRef>
          </c:val>
          <c:extLst>
            <c:ext xmlns:c16="http://schemas.microsoft.com/office/drawing/2014/chart" uri="{C3380CC4-5D6E-409C-BE32-E72D297353CC}">
              <c16:uniqueId val="{00000004-4D7C-40A6-9795-21295C792081}"/>
            </c:ext>
          </c:extLst>
        </c:ser>
        <c:ser>
          <c:idx val="5"/>
          <c:order val="5"/>
          <c:tx>
            <c:strRef>
              <c:f>'Grafica departamental'!$T$1</c:f>
              <c:strCache>
                <c:ptCount val="1"/>
                <c:pt idx="0">
                  <c:v>Suma de 2019</c:v>
                </c:pt>
              </c:strCache>
            </c:strRef>
          </c:tx>
          <c:spPr>
            <a:solidFill>
              <a:schemeClr val="accent6"/>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departamental'!$T$2:$T$31</c:f>
              <c:numCache>
                <c:formatCode>General</c:formatCode>
                <c:ptCount val="29"/>
                <c:pt idx="0">
                  <c:v>0</c:v>
                </c:pt>
                <c:pt idx="1">
                  <c:v>148148.01618999999</c:v>
                </c:pt>
                <c:pt idx="2">
                  <c:v>19.036999999999999</c:v>
                </c:pt>
                <c:pt idx="3">
                  <c:v>160183.60407999999</c:v>
                </c:pt>
                <c:pt idx="4">
                  <c:v>157398.06792999999</c:v>
                </c:pt>
                <c:pt idx="5">
                  <c:v>43673.114291999998</c:v>
                </c:pt>
                <c:pt idx="6">
                  <c:v>14522.62004</c:v>
                </c:pt>
                <c:pt idx="7">
                  <c:v>32181.028900000001</c:v>
                </c:pt>
                <c:pt idx="8">
                  <c:v>0</c:v>
                </c:pt>
                <c:pt idx="9">
                  <c:v>42.753999999999998</c:v>
                </c:pt>
                <c:pt idx="10">
                  <c:v>62718.54333</c:v>
                </c:pt>
                <c:pt idx="11">
                  <c:v>176.7894</c:v>
                </c:pt>
                <c:pt idx="12">
                  <c:v>1037.0419999999999</c:v>
                </c:pt>
                <c:pt idx="13">
                  <c:v>68114.092940000002</c:v>
                </c:pt>
                <c:pt idx="14">
                  <c:v>0</c:v>
                </c:pt>
                <c:pt idx="15">
                  <c:v>4672.4565000000002</c:v>
                </c:pt>
                <c:pt idx="16">
                  <c:v>5.0067199999999996</c:v>
                </c:pt>
                <c:pt idx="17">
                  <c:v>3741.5135</c:v>
                </c:pt>
                <c:pt idx="18">
                  <c:v>665.41690000000006</c:v>
                </c:pt>
                <c:pt idx="19">
                  <c:v>5599.8334999999997</c:v>
                </c:pt>
                <c:pt idx="20">
                  <c:v>1401.5954999999999</c:v>
                </c:pt>
                <c:pt idx="21">
                  <c:v>1022.46624</c:v>
                </c:pt>
                <c:pt idx="22">
                  <c:v>20813.909319999999</c:v>
                </c:pt>
                <c:pt idx="23">
                  <c:v>251.1311</c:v>
                </c:pt>
                <c:pt idx="24">
                  <c:v>24.1</c:v>
                </c:pt>
                <c:pt idx="25">
                  <c:v>5193.9953500000001</c:v>
                </c:pt>
                <c:pt idx="26">
                  <c:v>322679.40610000002</c:v>
                </c:pt>
                <c:pt idx="27">
                  <c:v>654</c:v>
                </c:pt>
                <c:pt idx="28">
                  <c:v>0</c:v>
                </c:pt>
              </c:numCache>
            </c:numRef>
          </c:val>
          <c:extLst>
            <c:ext xmlns:c16="http://schemas.microsoft.com/office/drawing/2014/chart" uri="{C3380CC4-5D6E-409C-BE32-E72D297353CC}">
              <c16:uniqueId val="{00000005-4D7C-40A6-9795-21295C792081}"/>
            </c:ext>
          </c:extLst>
        </c:ser>
        <c:ser>
          <c:idx val="6"/>
          <c:order val="6"/>
          <c:tx>
            <c:strRef>
              <c:f>'Grafica departamental'!$U$1</c:f>
              <c:strCache>
                <c:ptCount val="1"/>
                <c:pt idx="0">
                  <c:v>Suma de 2020</c:v>
                </c:pt>
              </c:strCache>
            </c:strRef>
          </c:tx>
          <c:spPr>
            <a:solidFill>
              <a:schemeClr val="accent1">
                <a:lumMod val="60000"/>
              </a:schemeClr>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departamental'!$U$2:$U$31</c:f>
              <c:numCache>
                <c:formatCode>General</c:formatCode>
                <c:ptCount val="29"/>
                <c:pt idx="0">
                  <c:v>1.68279</c:v>
                </c:pt>
                <c:pt idx="1">
                  <c:v>117139.58897</c:v>
                </c:pt>
                <c:pt idx="2">
                  <c:v>0</c:v>
                </c:pt>
                <c:pt idx="3">
                  <c:v>85707.366240000003</c:v>
                </c:pt>
                <c:pt idx="4">
                  <c:v>91902.773799999995</c:v>
                </c:pt>
                <c:pt idx="5">
                  <c:v>33465.27248</c:v>
                </c:pt>
                <c:pt idx="6">
                  <c:v>2804.7172999999998</c:v>
                </c:pt>
                <c:pt idx="7">
                  <c:v>22317.1001</c:v>
                </c:pt>
                <c:pt idx="8">
                  <c:v>2.6560000000000001</c:v>
                </c:pt>
                <c:pt idx="9">
                  <c:v>51.20655</c:v>
                </c:pt>
                <c:pt idx="10">
                  <c:v>190627.74186000001</c:v>
                </c:pt>
                <c:pt idx="11">
                  <c:v>462.45569999999998</c:v>
                </c:pt>
                <c:pt idx="12">
                  <c:v>592.20029999999997</c:v>
                </c:pt>
                <c:pt idx="13">
                  <c:v>81320.269419999997</c:v>
                </c:pt>
                <c:pt idx="14">
                  <c:v>0</c:v>
                </c:pt>
                <c:pt idx="15">
                  <c:v>4123.5888000000004</c:v>
                </c:pt>
                <c:pt idx="16">
                  <c:v>3.7890000000000001</c:v>
                </c:pt>
                <c:pt idx="17">
                  <c:v>3827.7794600000002</c:v>
                </c:pt>
                <c:pt idx="18">
                  <c:v>678.59199999999998</c:v>
                </c:pt>
                <c:pt idx="19">
                  <c:v>7272.5528999999997</c:v>
                </c:pt>
                <c:pt idx="20">
                  <c:v>2171.1976199999999</c:v>
                </c:pt>
                <c:pt idx="21">
                  <c:v>695.0489</c:v>
                </c:pt>
                <c:pt idx="22">
                  <c:v>16491.2595</c:v>
                </c:pt>
                <c:pt idx="23">
                  <c:v>2435.2359999999999</c:v>
                </c:pt>
                <c:pt idx="24">
                  <c:v>908.10799999999995</c:v>
                </c:pt>
                <c:pt idx="25">
                  <c:v>3072.2060999999999</c:v>
                </c:pt>
                <c:pt idx="26">
                  <c:v>461744.63085999998</c:v>
                </c:pt>
                <c:pt idx="27">
                  <c:v>0</c:v>
                </c:pt>
                <c:pt idx="28">
                  <c:v>0</c:v>
                </c:pt>
              </c:numCache>
            </c:numRef>
          </c:val>
          <c:extLst>
            <c:ext xmlns:c16="http://schemas.microsoft.com/office/drawing/2014/chart" uri="{C3380CC4-5D6E-409C-BE32-E72D297353CC}">
              <c16:uniqueId val="{00000006-4D7C-40A6-9795-21295C792081}"/>
            </c:ext>
          </c:extLst>
        </c:ser>
        <c:ser>
          <c:idx val="7"/>
          <c:order val="7"/>
          <c:tx>
            <c:strRef>
              <c:f>'Grafica departamental'!$V$1</c:f>
              <c:strCache>
                <c:ptCount val="1"/>
                <c:pt idx="0">
                  <c:v>Suma de 2021</c:v>
                </c:pt>
              </c:strCache>
            </c:strRef>
          </c:tx>
          <c:spPr>
            <a:solidFill>
              <a:schemeClr val="accent2">
                <a:lumMod val="60000"/>
              </a:schemeClr>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departamental'!$V$2:$V$31</c:f>
              <c:numCache>
                <c:formatCode>General</c:formatCode>
                <c:ptCount val="29"/>
                <c:pt idx="0">
                  <c:v>2.9291999999999998</c:v>
                </c:pt>
                <c:pt idx="1">
                  <c:v>131401.78842999999</c:v>
                </c:pt>
                <c:pt idx="2">
                  <c:v>11.9</c:v>
                </c:pt>
                <c:pt idx="3">
                  <c:v>207180.62280000001</c:v>
                </c:pt>
                <c:pt idx="4">
                  <c:v>70755.392649999994</c:v>
                </c:pt>
                <c:pt idx="5">
                  <c:v>67311.921499999997</c:v>
                </c:pt>
                <c:pt idx="6">
                  <c:v>553.4606</c:v>
                </c:pt>
                <c:pt idx="7">
                  <c:v>19230.1891</c:v>
                </c:pt>
                <c:pt idx="8">
                  <c:v>2.2719999999999998</c:v>
                </c:pt>
                <c:pt idx="9">
                  <c:v>356.26461999999998</c:v>
                </c:pt>
                <c:pt idx="10">
                  <c:v>193007.26754</c:v>
                </c:pt>
                <c:pt idx="11">
                  <c:v>553.80340000000001</c:v>
                </c:pt>
                <c:pt idx="12">
                  <c:v>1479.1608000000001</c:v>
                </c:pt>
                <c:pt idx="13">
                  <c:v>34416.125829999997</c:v>
                </c:pt>
                <c:pt idx="14">
                  <c:v>0.05</c:v>
                </c:pt>
                <c:pt idx="15">
                  <c:v>2628.5739199999998</c:v>
                </c:pt>
                <c:pt idx="16">
                  <c:v>29.02</c:v>
                </c:pt>
                <c:pt idx="17">
                  <c:v>9095.9092099999998</c:v>
                </c:pt>
                <c:pt idx="18">
                  <c:v>895.58050000000003</c:v>
                </c:pt>
                <c:pt idx="19">
                  <c:v>287.77812999999998</c:v>
                </c:pt>
                <c:pt idx="20">
                  <c:v>786.13300000000004</c:v>
                </c:pt>
                <c:pt idx="21">
                  <c:v>549.63019999999995</c:v>
                </c:pt>
                <c:pt idx="22">
                  <c:v>13300.841420000001</c:v>
                </c:pt>
                <c:pt idx="23">
                  <c:v>14920.911260000001</c:v>
                </c:pt>
                <c:pt idx="24">
                  <c:v>2738.8602999999998</c:v>
                </c:pt>
                <c:pt idx="25">
                  <c:v>11242.0406</c:v>
                </c:pt>
                <c:pt idx="26">
                  <c:v>610552.45950999996</c:v>
                </c:pt>
                <c:pt idx="27">
                  <c:v>0</c:v>
                </c:pt>
                <c:pt idx="28">
                  <c:v>0</c:v>
                </c:pt>
              </c:numCache>
            </c:numRef>
          </c:val>
          <c:extLst>
            <c:ext xmlns:c16="http://schemas.microsoft.com/office/drawing/2014/chart" uri="{C3380CC4-5D6E-409C-BE32-E72D297353CC}">
              <c16:uniqueId val="{00000007-4D7C-40A6-9795-21295C792081}"/>
            </c:ext>
          </c:extLst>
        </c:ser>
        <c:ser>
          <c:idx val="8"/>
          <c:order val="8"/>
          <c:tx>
            <c:strRef>
              <c:f>'Grafica departamental'!$W$1</c:f>
              <c:strCache>
                <c:ptCount val="1"/>
                <c:pt idx="0">
                  <c:v>Suma de 2022</c:v>
                </c:pt>
              </c:strCache>
            </c:strRef>
          </c:tx>
          <c:spPr>
            <a:solidFill>
              <a:schemeClr val="accent3">
                <a:lumMod val="60000"/>
              </a:schemeClr>
            </a:solidFill>
            <a:ln>
              <a:noFill/>
            </a:ln>
            <a:effectLst/>
          </c:spPr>
          <c:invertIfNegative val="0"/>
          <c:cat>
            <c:strRef>
              <c:f>'Grafica departamental'!$N$2:$N$31</c:f>
              <c:strCache>
                <c:ptCount val="29"/>
                <c:pt idx="0">
                  <c:v>AMAZONAS </c:v>
                </c:pt>
                <c:pt idx="1">
                  <c:v>ANTIOQUIA</c:v>
                </c:pt>
                <c:pt idx="2">
                  <c:v>ARAUCA</c:v>
                </c:pt>
                <c:pt idx="3">
                  <c:v>ATLÁNTICO</c:v>
                </c:pt>
                <c:pt idx="4">
                  <c:v>BOGOTÁ D,C</c:v>
                </c:pt>
                <c:pt idx="5">
                  <c:v>BOLIVAR</c:v>
                </c:pt>
                <c:pt idx="6">
                  <c:v>BOYACÁ</c:v>
                </c:pt>
                <c:pt idx="7">
                  <c:v>CALDAS</c:v>
                </c:pt>
                <c:pt idx="8">
                  <c:v>CAQUETÁ</c:v>
                </c:pt>
                <c:pt idx="9">
                  <c:v>CASANARE</c:v>
                </c:pt>
                <c:pt idx="10">
                  <c:v>CAUCA</c:v>
                </c:pt>
                <c:pt idx="11">
                  <c:v>CESAR</c:v>
                </c:pt>
                <c:pt idx="12">
                  <c:v>CORDOBA</c:v>
                </c:pt>
                <c:pt idx="13">
                  <c:v>CUNDINAMARCA</c:v>
                </c:pt>
                <c:pt idx="14">
                  <c:v>GUAINÍA</c:v>
                </c:pt>
                <c:pt idx="15">
                  <c:v>HUILA</c:v>
                </c:pt>
                <c:pt idx="16">
                  <c:v>LA GUAJIRA</c:v>
                </c:pt>
                <c:pt idx="17">
                  <c:v>MAGDALENA</c:v>
                </c:pt>
                <c:pt idx="18">
                  <c:v>META</c:v>
                </c:pt>
                <c:pt idx="19">
                  <c:v>NARIÑO</c:v>
                </c:pt>
                <c:pt idx="20">
                  <c:v>NORTE DE SANTANDER</c:v>
                </c:pt>
                <c:pt idx="21">
                  <c:v>QUINDÍO</c:v>
                </c:pt>
                <c:pt idx="22">
                  <c:v>RISARALDA</c:v>
                </c:pt>
                <c:pt idx="23">
                  <c:v>SANTANDER</c:v>
                </c:pt>
                <c:pt idx="24">
                  <c:v>SUCRE</c:v>
                </c:pt>
                <c:pt idx="25">
                  <c:v>TOLIMA</c:v>
                </c:pt>
                <c:pt idx="26">
                  <c:v>VALLE DEL CAUCA</c:v>
                </c:pt>
                <c:pt idx="27">
                  <c:v>VICHADA</c:v>
                </c:pt>
                <c:pt idx="28">
                  <c:v>PUTUMAYO</c:v>
                </c:pt>
              </c:strCache>
            </c:strRef>
          </c:cat>
          <c:val>
            <c:numRef>
              <c:f>'Grafica departamental'!$W$2:$W$31</c:f>
              <c:numCache>
                <c:formatCode>General</c:formatCode>
                <c:ptCount val="29"/>
                <c:pt idx="0">
                  <c:v>1.7863</c:v>
                </c:pt>
                <c:pt idx="1">
                  <c:v>140594.63767</c:v>
                </c:pt>
                <c:pt idx="2">
                  <c:v>26.106999999999999</c:v>
                </c:pt>
                <c:pt idx="3">
                  <c:v>97812.682279999994</c:v>
                </c:pt>
                <c:pt idx="4">
                  <c:v>74732.133409999995</c:v>
                </c:pt>
                <c:pt idx="5">
                  <c:v>39476.404450000002</c:v>
                </c:pt>
                <c:pt idx="6">
                  <c:v>4632.9539400000003</c:v>
                </c:pt>
                <c:pt idx="7">
                  <c:v>19823.863799999999</c:v>
                </c:pt>
                <c:pt idx="8">
                  <c:v>0</c:v>
                </c:pt>
                <c:pt idx="9">
                  <c:v>480.78199999999998</c:v>
                </c:pt>
                <c:pt idx="10">
                  <c:v>201155.94675</c:v>
                </c:pt>
                <c:pt idx="11">
                  <c:v>676.29629999999997</c:v>
                </c:pt>
                <c:pt idx="12">
                  <c:v>1223.0829000000001</c:v>
                </c:pt>
                <c:pt idx="13">
                  <c:v>47272.836819999997</c:v>
                </c:pt>
                <c:pt idx="14">
                  <c:v>0</c:v>
                </c:pt>
                <c:pt idx="15">
                  <c:v>4544.576</c:v>
                </c:pt>
                <c:pt idx="16">
                  <c:v>4.8978000000000002</c:v>
                </c:pt>
                <c:pt idx="17">
                  <c:v>12172.6646</c:v>
                </c:pt>
                <c:pt idx="18">
                  <c:v>671.66147000000001</c:v>
                </c:pt>
                <c:pt idx="19">
                  <c:v>7983.1692000000003</c:v>
                </c:pt>
                <c:pt idx="20">
                  <c:v>1604.1594</c:v>
                </c:pt>
                <c:pt idx="21">
                  <c:v>3188.9070000000002</c:v>
                </c:pt>
                <c:pt idx="22">
                  <c:v>17119.953229999999</c:v>
                </c:pt>
                <c:pt idx="23">
                  <c:v>54153.896549999998</c:v>
                </c:pt>
                <c:pt idx="24">
                  <c:v>3059.92</c:v>
                </c:pt>
                <c:pt idx="25">
                  <c:v>14066.02492</c:v>
                </c:pt>
                <c:pt idx="26">
                  <c:v>554697.76812499994</c:v>
                </c:pt>
                <c:pt idx="27">
                  <c:v>15.2844</c:v>
                </c:pt>
                <c:pt idx="28">
                  <c:v>0</c:v>
                </c:pt>
              </c:numCache>
            </c:numRef>
          </c:val>
          <c:extLst>
            <c:ext xmlns:c16="http://schemas.microsoft.com/office/drawing/2014/chart" uri="{C3380CC4-5D6E-409C-BE32-E72D297353CC}">
              <c16:uniqueId val="{00000008-4D7C-40A6-9795-21295C792081}"/>
            </c:ext>
          </c:extLst>
        </c:ser>
        <c:dLbls>
          <c:showLegendKey val="0"/>
          <c:showVal val="0"/>
          <c:showCatName val="0"/>
          <c:showSerName val="0"/>
          <c:showPercent val="0"/>
          <c:showBubbleSize val="0"/>
        </c:dLbls>
        <c:gapWidth val="219"/>
        <c:overlap val="-27"/>
        <c:axId val="907102496"/>
        <c:axId val="907106656"/>
      </c:barChart>
      <c:catAx>
        <c:axId val="907102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6656"/>
        <c:crosses val="autoZero"/>
        <c:auto val="1"/>
        <c:lblAlgn val="ctr"/>
        <c:lblOffset val="100"/>
        <c:noMultiLvlLbl val="0"/>
      </c:catAx>
      <c:valAx>
        <c:axId val="907106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2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[D-disposicion-de-residuos-no-peligrosos-en-el-sector-manufacturero.xlsx]Grafica AA!TablaDinámica5</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AA'!$O$1</c:f>
              <c:strCache>
                <c:ptCount val="1"/>
                <c:pt idx="0">
                  <c:v>Suma de 2014</c:v>
                </c:pt>
              </c:strCache>
            </c:strRef>
          </c:tx>
          <c:spPr>
            <a:solidFill>
              <a:schemeClr val="accent1"/>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AA'!$O$2:$O$41</c:f>
              <c:numCache>
                <c:formatCode>General</c:formatCode>
                <c:ptCount val="39"/>
                <c:pt idx="0">
                  <c:v>0</c:v>
                </c:pt>
                <c:pt idx="1">
                  <c:v>113089.06215</c:v>
                </c:pt>
                <c:pt idx="2">
                  <c:v>18.706</c:v>
                </c:pt>
                <c:pt idx="3">
                  <c:v>3985.2440999999999</c:v>
                </c:pt>
                <c:pt idx="4">
                  <c:v>132900.6415</c:v>
                </c:pt>
                <c:pt idx="5">
                  <c:v>26123.629069999999</c:v>
                </c:pt>
                <c:pt idx="6">
                  <c:v>302745.47399999999</c:v>
                </c:pt>
                <c:pt idx="7">
                  <c:v>231.905</c:v>
                </c:pt>
                <c:pt idx="8">
                  <c:v>76.582999999999998</c:v>
                </c:pt>
                <c:pt idx="9">
                  <c:v>0</c:v>
                </c:pt>
                <c:pt idx="10">
                  <c:v>24741.10643</c:v>
                </c:pt>
                <c:pt idx="11">
                  <c:v>14611.43418</c:v>
                </c:pt>
                <c:pt idx="12">
                  <c:v>509.63542000000001</c:v>
                </c:pt>
                <c:pt idx="13">
                  <c:v>12421.001109999999</c:v>
                </c:pt>
                <c:pt idx="14">
                  <c:v>206.05</c:v>
                </c:pt>
                <c:pt idx="15">
                  <c:v>2.085</c:v>
                </c:pt>
                <c:pt idx="16">
                  <c:v>9329.2287799999995</c:v>
                </c:pt>
                <c:pt idx="17">
                  <c:v>7071.55386</c:v>
                </c:pt>
                <c:pt idx="18">
                  <c:v>340.82382999999999</c:v>
                </c:pt>
                <c:pt idx="19">
                  <c:v>1464.126</c:v>
                </c:pt>
                <c:pt idx="20">
                  <c:v>16.946999999999999</c:v>
                </c:pt>
                <c:pt idx="21">
                  <c:v>0</c:v>
                </c:pt>
                <c:pt idx="22">
                  <c:v>19.7027</c:v>
                </c:pt>
                <c:pt idx="23">
                  <c:v>1654.64654</c:v>
                </c:pt>
                <c:pt idx="24">
                  <c:v>1805.2603799999999</c:v>
                </c:pt>
                <c:pt idx="25">
                  <c:v>563.10752000000002</c:v>
                </c:pt>
                <c:pt idx="26">
                  <c:v>7562.1743200000001</c:v>
                </c:pt>
                <c:pt idx="27">
                  <c:v>14408.36335</c:v>
                </c:pt>
                <c:pt idx="28">
                  <c:v>51741.301169999999</c:v>
                </c:pt>
                <c:pt idx="29">
                  <c:v>2710.07629</c:v>
                </c:pt>
                <c:pt idx="30">
                  <c:v>0</c:v>
                </c:pt>
                <c:pt idx="31">
                  <c:v>300776.30855000002</c:v>
                </c:pt>
                <c:pt idx="32">
                  <c:v>297.32</c:v>
                </c:pt>
                <c:pt idx="33">
                  <c:v>4581.3973999999998</c:v>
                </c:pt>
                <c:pt idx="34">
                  <c:v>19997.715189999999</c:v>
                </c:pt>
                <c:pt idx="35">
                  <c:v>56269.275520000003</c:v>
                </c:pt>
                <c:pt idx="36">
                  <c:v>0</c:v>
                </c:pt>
                <c:pt idx="37">
                  <c:v>103451.23085000001</c:v>
                </c:pt>
                <c:pt idx="38">
                  <c:v>115972.94953</c:v>
                </c:pt>
              </c:numCache>
            </c:numRef>
          </c:val>
          <c:extLst>
            <c:ext xmlns:c16="http://schemas.microsoft.com/office/drawing/2014/chart" uri="{C3380CC4-5D6E-409C-BE32-E72D297353CC}">
              <c16:uniqueId val="{00000000-8EF4-44E8-B3F6-729F3C2FE097}"/>
            </c:ext>
          </c:extLst>
        </c:ser>
        <c:ser>
          <c:idx val="1"/>
          <c:order val="1"/>
          <c:tx>
            <c:strRef>
              <c:f>'Grafica AA'!$P$1</c:f>
              <c:strCache>
                <c:ptCount val="1"/>
                <c:pt idx="0">
                  <c:v>Suma de 2015</c:v>
                </c:pt>
              </c:strCache>
            </c:strRef>
          </c:tx>
          <c:spPr>
            <a:solidFill>
              <a:schemeClr val="accent2"/>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AA'!$P$2:$P$41</c:f>
              <c:numCache>
                <c:formatCode>General</c:formatCode>
                <c:ptCount val="39"/>
                <c:pt idx="0">
                  <c:v>0</c:v>
                </c:pt>
                <c:pt idx="1">
                  <c:v>144080.74591</c:v>
                </c:pt>
                <c:pt idx="2">
                  <c:v>17.158100000000001</c:v>
                </c:pt>
                <c:pt idx="3">
                  <c:v>1543.6131</c:v>
                </c:pt>
                <c:pt idx="4">
                  <c:v>399451.50293999998</c:v>
                </c:pt>
                <c:pt idx="5">
                  <c:v>18377.27102</c:v>
                </c:pt>
                <c:pt idx="6">
                  <c:v>871.85028</c:v>
                </c:pt>
                <c:pt idx="7">
                  <c:v>96.271000000000001</c:v>
                </c:pt>
                <c:pt idx="8">
                  <c:v>473.952</c:v>
                </c:pt>
                <c:pt idx="9">
                  <c:v>3.75</c:v>
                </c:pt>
                <c:pt idx="10">
                  <c:v>11392.41419</c:v>
                </c:pt>
                <c:pt idx="11">
                  <c:v>17047.176319999999</c:v>
                </c:pt>
                <c:pt idx="12">
                  <c:v>2605.837</c:v>
                </c:pt>
                <c:pt idx="13">
                  <c:v>5874.5037300000004</c:v>
                </c:pt>
                <c:pt idx="14">
                  <c:v>2663.0397499999999</c:v>
                </c:pt>
                <c:pt idx="15">
                  <c:v>0</c:v>
                </c:pt>
                <c:pt idx="16">
                  <c:v>5874.0879859999995</c:v>
                </c:pt>
                <c:pt idx="17">
                  <c:v>15741.11658</c:v>
                </c:pt>
                <c:pt idx="18">
                  <c:v>204.77587</c:v>
                </c:pt>
                <c:pt idx="19">
                  <c:v>2703.056</c:v>
                </c:pt>
                <c:pt idx="20">
                  <c:v>4.2092000000000001</c:v>
                </c:pt>
                <c:pt idx="21">
                  <c:v>0</c:v>
                </c:pt>
                <c:pt idx="22">
                  <c:v>27.524999999999999</c:v>
                </c:pt>
                <c:pt idx="23">
                  <c:v>2261.9865</c:v>
                </c:pt>
                <c:pt idx="24">
                  <c:v>2436.9235399999998</c:v>
                </c:pt>
                <c:pt idx="25">
                  <c:v>425.49847999999997</c:v>
                </c:pt>
                <c:pt idx="26">
                  <c:v>6778.2023600000002</c:v>
                </c:pt>
                <c:pt idx="27">
                  <c:v>38201.823239999998</c:v>
                </c:pt>
                <c:pt idx="28">
                  <c:v>64069.061079999999</c:v>
                </c:pt>
                <c:pt idx="29">
                  <c:v>2197.6785</c:v>
                </c:pt>
                <c:pt idx="30">
                  <c:v>0</c:v>
                </c:pt>
                <c:pt idx="31">
                  <c:v>502154.37745000003</c:v>
                </c:pt>
                <c:pt idx="32">
                  <c:v>283.10854999999998</c:v>
                </c:pt>
                <c:pt idx="33">
                  <c:v>8169.1692999999996</c:v>
                </c:pt>
                <c:pt idx="34">
                  <c:v>8611.9554700000008</c:v>
                </c:pt>
                <c:pt idx="35">
                  <c:v>42193.76642</c:v>
                </c:pt>
                <c:pt idx="36">
                  <c:v>0</c:v>
                </c:pt>
                <c:pt idx="37">
                  <c:v>218775.07313999999</c:v>
                </c:pt>
                <c:pt idx="38">
                  <c:v>3023872.4947100002</c:v>
                </c:pt>
              </c:numCache>
            </c:numRef>
          </c:val>
          <c:extLst>
            <c:ext xmlns:c16="http://schemas.microsoft.com/office/drawing/2014/chart" uri="{C3380CC4-5D6E-409C-BE32-E72D297353CC}">
              <c16:uniqueId val="{00000001-8EF4-44E8-B3F6-729F3C2FE097}"/>
            </c:ext>
          </c:extLst>
        </c:ser>
        <c:ser>
          <c:idx val="2"/>
          <c:order val="2"/>
          <c:tx>
            <c:strRef>
              <c:f>'Grafica AA'!$Q$1</c:f>
              <c:strCache>
                <c:ptCount val="1"/>
                <c:pt idx="0">
                  <c:v>Suma de 2016</c:v>
                </c:pt>
              </c:strCache>
            </c:strRef>
          </c:tx>
          <c:spPr>
            <a:solidFill>
              <a:schemeClr val="accent3"/>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AA'!$Q$2:$Q$41</c:f>
              <c:numCache>
                <c:formatCode>General</c:formatCode>
                <c:ptCount val="39"/>
                <c:pt idx="0">
                  <c:v>0</c:v>
                </c:pt>
                <c:pt idx="1">
                  <c:v>281744.49464599998</c:v>
                </c:pt>
                <c:pt idx="2">
                  <c:v>773.73199999999997</c:v>
                </c:pt>
                <c:pt idx="3">
                  <c:v>1564.99623</c:v>
                </c:pt>
                <c:pt idx="4">
                  <c:v>98021.962459999995</c:v>
                </c:pt>
                <c:pt idx="5">
                  <c:v>11946.30293</c:v>
                </c:pt>
                <c:pt idx="6">
                  <c:v>1314.82456</c:v>
                </c:pt>
                <c:pt idx="7">
                  <c:v>63.267000000000003</c:v>
                </c:pt>
                <c:pt idx="8">
                  <c:v>30.04</c:v>
                </c:pt>
                <c:pt idx="9">
                  <c:v>0</c:v>
                </c:pt>
                <c:pt idx="10">
                  <c:v>8798.1890000000003</c:v>
                </c:pt>
                <c:pt idx="11">
                  <c:v>38393.66257</c:v>
                </c:pt>
                <c:pt idx="12">
                  <c:v>65547.392919999998</c:v>
                </c:pt>
                <c:pt idx="13">
                  <c:v>4536.3221999999996</c:v>
                </c:pt>
                <c:pt idx="14">
                  <c:v>180.06</c:v>
                </c:pt>
                <c:pt idx="15">
                  <c:v>0</c:v>
                </c:pt>
                <c:pt idx="16">
                  <c:v>8414.3197949999994</c:v>
                </c:pt>
                <c:pt idx="17">
                  <c:v>21611.650089999999</c:v>
                </c:pt>
                <c:pt idx="18">
                  <c:v>348.37529999999998</c:v>
                </c:pt>
                <c:pt idx="19">
                  <c:v>2791.0329999999999</c:v>
                </c:pt>
                <c:pt idx="20">
                  <c:v>4.8948</c:v>
                </c:pt>
                <c:pt idx="21">
                  <c:v>0</c:v>
                </c:pt>
                <c:pt idx="22">
                  <c:v>3671.3409999999999</c:v>
                </c:pt>
                <c:pt idx="23">
                  <c:v>2752.6679399999998</c:v>
                </c:pt>
                <c:pt idx="24">
                  <c:v>38.248690000000003</c:v>
                </c:pt>
                <c:pt idx="25">
                  <c:v>1563.50486</c:v>
                </c:pt>
                <c:pt idx="26">
                  <c:v>4622.1762200000003</c:v>
                </c:pt>
                <c:pt idx="27">
                  <c:v>145767.47854000001</c:v>
                </c:pt>
                <c:pt idx="28">
                  <c:v>7687.2839999999997</c:v>
                </c:pt>
                <c:pt idx="29">
                  <c:v>1178.8355200000001</c:v>
                </c:pt>
                <c:pt idx="30">
                  <c:v>0</c:v>
                </c:pt>
                <c:pt idx="31">
                  <c:v>983492.76017699996</c:v>
                </c:pt>
                <c:pt idx="32">
                  <c:v>289.83798000000002</c:v>
                </c:pt>
                <c:pt idx="33">
                  <c:v>24885.583600000002</c:v>
                </c:pt>
                <c:pt idx="34">
                  <c:v>10226.430881</c:v>
                </c:pt>
                <c:pt idx="35">
                  <c:v>8876.8092489999999</c:v>
                </c:pt>
                <c:pt idx="36">
                  <c:v>0</c:v>
                </c:pt>
                <c:pt idx="37">
                  <c:v>63599.411399999997</c:v>
                </c:pt>
                <c:pt idx="38">
                  <c:v>91092.944650000005</c:v>
                </c:pt>
              </c:numCache>
            </c:numRef>
          </c:val>
          <c:extLst>
            <c:ext xmlns:c16="http://schemas.microsoft.com/office/drawing/2014/chart" uri="{C3380CC4-5D6E-409C-BE32-E72D297353CC}">
              <c16:uniqueId val="{00000002-8EF4-44E8-B3F6-729F3C2FE097}"/>
            </c:ext>
          </c:extLst>
        </c:ser>
        <c:ser>
          <c:idx val="3"/>
          <c:order val="3"/>
          <c:tx>
            <c:strRef>
              <c:f>'Grafica AA'!$R$1</c:f>
              <c:strCache>
                <c:ptCount val="1"/>
                <c:pt idx="0">
                  <c:v>Suma de 2017</c:v>
                </c:pt>
              </c:strCache>
            </c:strRef>
          </c:tx>
          <c:spPr>
            <a:solidFill>
              <a:schemeClr val="accent4"/>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AA'!$R$2:$R$41</c:f>
              <c:numCache>
                <c:formatCode>General</c:formatCode>
                <c:ptCount val="39"/>
                <c:pt idx="0">
                  <c:v>0</c:v>
                </c:pt>
                <c:pt idx="1">
                  <c:v>443733.08512</c:v>
                </c:pt>
                <c:pt idx="2">
                  <c:v>13698.09288</c:v>
                </c:pt>
                <c:pt idx="3">
                  <c:v>2494.027</c:v>
                </c:pt>
                <c:pt idx="4">
                  <c:v>92800.826390000002</c:v>
                </c:pt>
                <c:pt idx="5">
                  <c:v>18432.345000000001</c:v>
                </c:pt>
                <c:pt idx="6">
                  <c:v>1570.0340000000001</c:v>
                </c:pt>
                <c:pt idx="7">
                  <c:v>964.31600000000003</c:v>
                </c:pt>
                <c:pt idx="8">
                  <c:v>0</c:v>
                </c:pt>
                <c:pt idx="9">
                  <c:v>0</c:v>
                </c:pt>
                <c:pt idx="10">
                  <c:v>9042.0828999999994</c:v>
                </c:pt>
                <c:pt idx="11">
                  <c:v>11259.059080000001</c:v>
                </c:pt>
                <c:pt idx="12">
                  <c:v>169.65604999999999</c:v>
                </c:pt>
                <c:pt idx="13">
                  <c:v>755.72590000000002</c:v>
                </c:pt>
                <c:pt idx="14">
                  <c:v>3461.1399000000001</c:v>
                </c:pt>
                <c:pt idx="15">
                  <c:v>6.3345000000000002</c:v>
                </c:pt>
                <c:pt idx="16">
                  <c:v>6954.9116999999997</c:v>
                </c:pt>
                <c:pt idx="17">
                  <c:v>28400.99264</c:v>
                </c:pt>
                <c:pt idx="18">
                  <c:v>189.26900000000001</c:v>
                </c:pt>
                <c:pt idx="19">
                  <c:v>2120.0540000000001</c:v>
                </c:pt>
                <c:pt idx="20">
                  <c:v>3.53</c:v>
                </c:pt>
                <c:pt idx="21">
                  <c:v>0</c:v>
                </c:pt>
                <c:pt idx="22">
                  <c:v>3710.2607800000001</c:v>
                </c:pt>
                <c:pt idx="23">
                  <c:v>3086.4410400000002</c:v>
                </c:pt>
                <c:pt idx="24">
                  <c:v>3155.6115</c:v>
                </c:pt>
                <c:pt idx="25">
                  <c:v>150.732</c:v>
                </c:pt>
                <c:pt idx="26">
                  <c:v>2396.3016499999999</c:v>
                </c:pt>
                <c:pt idx="27">
                  <c:v>42494.022879999997</c:v>
                </c:pt>
                <c:pt idx="28">
                  <c:v>5049.4224100000001</c:v>
                </c:pt>
                <c:pt idx="29">
                  <c:v>1560.1856399999999</c:v>
                </c:pt>
                <c:pt idx="30">
                  <c:v>0</c:v>
                </c:pt>
                <c:pt idx="31">
                  <c:v>435612.85350000003</c:v>
                </c:pt>
                <c:pt idx="32">
                  <c:v>2447.4016200000001</c:v>
                </c:pt>
                <c:pt idx="33">
                  <c:v>315.52102000000002</c:v>
                </c:pt>
                <c:pt idx="34">
                  <c:v>13265.73748</c:v>
                </c:pt>
                <c:pt idx="35">
                  <c:v>50250.83438</c:v>
                </c:pt>
                <c:pt idx="36">
                  <c:v>0</c:v>
                </c:pt>
                <c:pt idx="37">
                  <c:v>150909.48561</c:v>
                </c:pt>
                <c:pt idx="38">
                  <c:v>78511.898495999994</c:v>
                </c:pt>
              </c:numCache>
            </c:numRef>
          </c:val>
          <c:extLst>
            <c:ext xmlns:c16="http://schemas.microsoft.com/office/drawing/2014/chart" uri="{C3380CC4-5D6E-409C-BE32-E72D297353CC}">
              <c16:uniqueId val="{00000003-8EF4-44E8-B3F6-729F3C2FE097}"/>
            </c:ext>
          </c:extLst>
        </c:ser>
        <c:ser>
          <c:idx val="4"/>
          <c:order val="4"/>
          <c:tx>
            <c:strRef>
              <c:f>'Grafica AA'!$S$1</c:f>
              <c:strCache>
                <c:ptCount val="1"/>
                <c:pt idx="0">
                  <c:v>Suma de 2018</c:v>
                </c:pt>
              </c:strCache>
            </c:strRef>
          </c:tx>
          <c:spPr>
            <a:solidFill>
              <a:schemeClr val="accent5"/>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AA'!$S$2:$S$41</c:f>
              <c:numCache>
                <c:formatCode>General</c:formatCode>
                <c:ptCount val="39"/>
                <c:pt idx="0">
                  <c:v>0</c:v>
                </c:pt>
                <c:pt idx="1">
                  <c:v>100596.437105</c:v>
                </c:pt>
                <c:pt idx="2">
                  <c:v>1223.75197</c:v>
                </c:pt>
                <c:pt idx="3">
                  <c:v>1971.8542</c:v>
                </c:pt>
                <c:pt idx="4">
                  <c:v>82200.728879999995</c:v>
                </c:pt>
                <c:pt idx="5">
                  <c:v>16017.30969</c:v>
                </c:pt>
                <c:pt idx="6">
                  <c:v>571.96500000000003</c:v>
                </c:pt>
                <c:pt idx="7">
                  <c:v>3127.9839999999999</c:v>
                </c:pt>
                <c:pt idx="8">
                  <c:v>169.994</c:v>
                </c:pt>
                <c:pt idx="9">
                  <c:v>0</c:v>
                </c:pt>
                <c:pt idx="10">
                  <c:v>8597.6638899999998</c:v>
                </c:pt>
                <c:pt idx="11">
                  <c:v>10645.3513</c:v>
                </c:pt>
                <c:pt idx="12">
                  <c:v>31169.164000000001</c:v>
                </c:pt>
                <c:pt idx="13">
                  <c:v>5845.0114999999996</c:v>
                </c:pt>
                <c:pt idx="14">
                  <c:v>903.44102999999996</c:v>
                </c:pt>
                <c:pt idx="15">
                  <c:v>6.0064200000000003</c:v>
                </c:pt>
                <c:pt idx="16">
                  <c:v>8576.2737500000003</c:v>
                </c:pt>
                <c:pt idx="17">
                  <c:v>21158.596290000001</c:v>
                </c:pt>
                <c:pt idx="18">
                  <c:v>413.875</c:v>
                </c:pt>
                <c:pt idx="19">
                  <c:v>3887.116</c:v>
                </c:pt>
                <c:pt idx="20">
                  <c:v>5.8149199999999999</c:v>
                </c:pt>
                <c:pt idx="21">
                  <c:v>0</c:v>
                </c:pt>
                <c:pt idx="22">
                  <c:v>4567.1612999999998</c:v>
                </c:pt>
                <c:pt idx="23">
                  <c:v>1406.924</c:v>
                </c:pt>
                <c:pt idx="24">
                  <c:v>27.693000000000001</c:v>
                </c:pt>
                <c:pt idx="25">
                  <c:v>211.21062000000001</c:v>
                </c:pt>
                <c:pt idx="26">
                  <c:v>5191.7043000000003</c:v>
                </c:pt>
                <c:pt idx="27">
                  <c:v>32365.51383</c:v>
                </c:pt>
                <c:pt idx="28">
                  <c:v>5474.7656900000002</c:v>
                </c:pt>
                <c:pt idx="29">
                  <c:v>942.10933</c:v>
                </c:pt>
                <c:pt idx="30">
                  <c:v>0</c:v>
                </c:pt>
                <c:pt idx="31">
                  <c:v>164288.06904</c:v>
                </c:pt>
                <c:pt idx="32">
                  <c:v>1239.9167500000001</c:v>
                </c:pt>
                <c:pt idx="33">
                  <c:v>7031.2790500000001</c:v>
                </c:pt>
                <c:pt idx="34">
                  <c:v>15351.55623</c:v>
                </c:pt>
                <c:pt idx="35">
                  <c:v>29787.74541</c:v>
                </c:pt>
                <c:pt idx="36">
                  <c:v>135.15899999999999</c:v>
                </c:pt>
                <c:pt idx="37">
                  <c:v>39355.057339999999</c:v>
                </c:pt>
                <c:pt idx="38">
                  <c:v>78185.896729</c:v>
                </c:pt>
              </c:numCache>
            </c:numRef>
          </c:val>
          <c:extLst>
            <c:ext xmlns:c16="http://schemas.microsoft.com/office/drawing/2014/chart" uri="{C3380CC4-5D6E-409C-BE32-E72D297353CC}">
              <c16:uniqueId val="{00000004-8EF4-44E8-B3F6-729F3C2FE097}"/>
            </c:ext>
          </c:extLst>
        </c:ser>
        <c:ser>
          <c:idx val="5"/>
          <c:order val="5"/>
          <c:tx>
            <c:strRef>
              <c:f>'Grafica AA'!$T$1</c:f>
              <c:strCache>
                <c:ptCount val="1"/>
                <c:pt idx="0">
                  <c:v>Suma de 2019</c:v>
                </c:pt>
              </c:strCache>
            </c:strRef>
          </c:tx>
          <c:spPr>
            <a:solidFill>
              <a:schemeClr val="accent6"/>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AA'!$T$2:$T$41</c:f>
              <c:numCache>
                <c:formatCode>General</c:formatCode>
                <c:ptCount val="39"/>
                <c:pt idx="0">
                  <c:v>0</c:v>
                </c:pt>
                <c:pt idx="1">
                  <c:v>110658.13645999999</c:v>
                </c:pt>
                <c:pt idx="2">
                  <c:v>1955.79828</c:v>
                </c:pt>
                <c:pt idx="3">
                  <c:v>4672.4565000000002</c:v>
                </c:pt>
                <c:pt idx="4">
                  <c:v>69117.795939999996</c:v>
                </c:pt>
                <c:pt idx="5">
                  <c:v>20813.909319999999</c:v>
                </c:pt>
                <c:pt idx="6">
                  <c:v>3234.7759999999998</c:v>
                </c:pt>
                <c:pt idx="7">
                  <c:v>24.1</c:v>
                </c:pt>
                <c:pt idx="8">
                  <c:v>159.5069</c:v>
                </c:pt>
                <c:pt idx="9">
                  <c:v>0</c:v>
                </c:pt>
                <c:pt idx="10">
                  <c:v>91.624200000000002</c:v>
                </c:pt>
                <c:pt idx="11">
                  <c:v>19803.948090000002</c:v>
                </c:pt>
                <c:pt idx="12">
                  <c:v>665.41690000000006</c:v>
                </c:pt>
                <c:pt idx="13">
                  <c:v>15890.97766</c:v>
                </c:pt>
                <c:pt idx="14">
                  <c:v>744.52599999999995</c:v>
                </c:pt>
                <c:pt idx="15">
                  <c:v>0</c:v>
                </c:pt>
                <c:pt idx="16">
                  <c:v>12701.832039999999</c:v>
                </c:pt>
                <c:pt idx="17">
                  <c:v>32181.028900000001</c:v>
                </c:pt>
                <c:pt idx="18">
                  <c:v>176.7894</c:v>
                </c:pt>
                <c:pt idx="19">
                  <c:v>1820.788</c:v>
                </c:pt>
                <c:pt idx="20">
                  <c:v>5.0067199999999996</c:v>
                </c:pt>
                <c:pt idx="21">
                  <c:v>52.22</c:v>
                </c:pt>
                <c:pt idx="22">
                  <c:v>5599.8334999999997</c:v>
                </c:pt>
                <c:pt idx="23">
                  <c:v>1401.5954999999999</c:v>
                </c:pt>
                <c:pt idx="24">
                  <c:v>715.43499999999995</c:v>
                </c:pt>
                <c:pt idx="25">
                  <c:v>144.61398</c:v>
                </c:pt>
                <c:pt idx="26">
                  <c:v>5186.5378499999997</c:v>
                </c:pt>
                <c:pt idx="27">
                  <c:v>30619.563429999998</c:v>
                </c:pt>
                <c:pt idx="28">
                  <c:v>62713.04333</c:v>
                </c:pt>
                <c:pt idx="29">
                  <c:v>1021.46624</c:v>
                </c:pt>
                <c:pt idx="30">
                  <c:v>0</c:v>
                </c:pt>
                <c:pt idx="31">
                  <c:v>307553.74540999997</c:v>
                </c:pt>
                <c:pt idx="32">
                  <c:v>1037.0419999999999</c:v>
                </c:pt>
                <c:pt idx="33">
                  <c:v>2996.9875000000002</c:v>
                </c:pt>
                <c:pt idx="34">
                  <c:v>15069.294690000001</c:v>
                </c:pt>
                <c:pt idx="35">
                  <c:v>129517.04565</c:v>
                </c:pt>
                <c:pt idx="36">
                  <c:v>56.366</c:v>
                </c:pt>
                <c:pt idx="37">
                  <c:v>40283.878512000003</c:v>
                </c:pt>
                <c:pt idx="38">
                  <c:v>156252.45493000001</c:v>
                </c:pt>
              </c:numCache>
            </c:numRef>
          </c:val>
          <c:extLst>
            <c:ext xmlns:c16="http://schemas.microsoft.com/office/drawing/2014/chart" uri="{C3380CC4-5D6E-409C-BE32-E72D297353CC}">
              <c16:uniqueId val="{00000005-8EF4-44E8-B3F6-729F3C2FE097}"/>
            </c:ext>
          </c:extLst>
        </c:ser>
        <c:ser>
          <c:idx val="6"/>
          <c:order val="6"/>
          <c:tx>
            <c:strRef>
              <c:f>'Grafica AA'!$U$1</c:f>
              <c:strCache>
                <c:ptCount val="1"/>
                <c:pt idx="0">
                  <c:v>Suma de 2020</c:v>
                </c:pt>
              </c:strCache>
            </c:strRef>
          </c:tx>
          <c:spPr>
            <a:solidFill>
              <a:schemeClr val="accent1">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AA'!$U$2:$U$41</c:f>
              <c:numCache>
                <c:formatCode>General</c:formatCode>
                <c:ptCount val="39"/>
                <c:pt idx="0">
                  <c:v>0</c:v>
                </c:pt>
                <c:pt idx="1">
                  <c:v>93461.552450000003</c:v>
                </c:pt>
                <c:pt idx="2">
                  <c:v>12093.684080000001</c:v>
                </c:pt>
                <c:pt idx="3">
                  <c:v>4123.5888000000004</c:v>
                </c:pt>
                <c:pt idx="4">
                  <c:v>93018.603419999999</c:v>
                </c:pt>
                <c:pt idx="5">
                  <c:v>16491.2595</c:v>
                </c:pt>
                <c:pt idx="6">
                  <c:v>11.25</c:v>
                </c:pt>
                <c:pt idx="7">
                  <c:v>908.10799999999995</c:v>
                </c:pt>
                <c:pt idx="8">
                  <c:v>94.141000000000005</c:v>
                </c:pt>
                <c:pt idx="9">
                  <c:v>0</c:v>
                </c:pt>
                <c:pt idx="10">
                  <c:v>2341.0949999999998</c:v>
                </c:pt>
                <c:pt idx="11">
                  <c:v>12327.350619999999</c:v>
                </c:pt>
                <c:pt idx="12">
                  <c:v>678.59199999999998</c:v>
                </c:pt>
                <c:pt idx="13">
                  <c:v>9897.5553999999993</c:v>
                </c:pt>
                <c:pt idx="14">
                  <c:v>288.53500000000003</c:v>
                </c:pt>
                <c:pt idx="15">
                  <c:v>4.3387900000000004</c:v>
                </c:pt>
                <c:pt idx="16">
                  <c:v>537.03229999999996</c:v>
                </c:pt>
                <c:pt idx="17">
                  <c:v>22317.1001</c:v>
                </c:pt>
                <c:pt idx="18">
                  <c:v>462.45569999999998</c:v>
                </c:pt>
                <c:pt idx="19">
                  <c:v>2267.6849999999999</c:v>
                </c:pt>
                <c:pt idx="20">
                  <c:v>3.7890000000000001</c:v>
                </c:pt>
                <c:pt idx="21">
                  <c:v>6.2009999999999996</c:v>
                </c:pt>
                <c:pt idx="22">
                  <c:v>7272.5528999999997</c:v>
                </c:pt>
                <c:pt idx="23">
                  <c:v>2171.1976199999999</c:v>
                </c:pt>
                <c:pt idx="24">
                  <c:v>51.20655</c:v>
                </c:pt>
                <c:pt idx="25">
                  <c:v>183.535</c:v>
                </c:pt>
                <c:pt idx="26">
                  <c:v>3072.2060999999999</c:v>
                </c:pt>
                <c:pt idx="27">
                  <c:v>44432.501320000003</c:v>
                </c:pt>
                <c:pt idx="28">
                  <c:v>190623.74186000001</c:v>
                </c:pt>
                <c:pt idx="29">
                  <c:v>695.0489</c:v>
                </c:pt>
                <c:pt idx="30">
                  <c:v>1312.319</c:v>
                </c:pt>
                <c:pt idx="31">
                  <c:v>446163.46077000001</c:v>
                </c:pt>
                <c:pt idx="32">
                  <c:v>592.20029999999997</c:v>
                </c:pt>
                <c:pt idx="33">
                  <c:v>3539.2444599999999</c:v>
                </c:pt>
                <c:pt idx="34">
                  <c:v>15516.14709</c:v>
                </c:pt>
                <c:pt idx="35">
                  <c:v>41214.469920000003</c:v>
                </c:pt>
                <c:pt idx="36">
                  <c:v>65.022999999999996</c:v>
                </c:pt>
                <c:pt idx="37">
                  <c:v>21473.7899</c:v>
                </c:pt>
                <c:pt idx="38">
                  <c:v>80106.458799999993</c:v>
                </c:pt>
              </c:numCache>
            </c:numRef>
          </c:val>
          <c:extLst>
            <c:ext xmlns:c16="http://schemas.microsoft.com/office/drawing/2014/chart" uri="{C3380CC4-5D6E-409C-BE32-E72D297353CC}">
              <c16:uniqueId val="{00000006-8EF4-44E8-B3F6-729F3C2FE097}"/>
            </c:ext>
          </c:extLst>
        </c:ser>
        <c:ser>
          <c:idx val="7"/>
          <c:order val="7"/>
          <c:tx>
            <c:strRef>
              <c:f>'Grafica AA'!$V$1</c:f>
              <c:strCache>
                <c:ptCount val="1"/>
                <c:pt idx="0">
                  <c:v>Suma de 2021</c:v>
                </c:pt>
              </c:strCache>
            </c:strRef>
          </c:tx>
          <c:spPr>
            <a:solidFill>
              <a:schemeClr val="accent2">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AA'!$V$2:$V$41</c:f>
              <c:numCache>
                <c:formatCode>General</c:formatCode>
                <c:ptCount val="39"/>
                <c:pt idx="0">
                  <c:v>0</c:v>
                </c:pt>
                <c:pt idx="1">
                  <c:v>102946.17482</c:v>
                </c:pt>
                <c:pt idx="2">
                  <c:v>18207.007300000001</c:v>
                </c:pt>
                <c:pt idx="3">
                  <c:v>2628.5739199999998</c:v>
                </c:pt>
                <c:pt idx="4">
                  <c:v>35169.570829999997</c:v>
                </c:pt>
                <c:pt idx="5">
                  <c:v>13300.841420000001</c:v>
                </c:pt>
                <c:pt idx="6">
                  <c:v>347.48</c:v>
                </c:pt>
                <c:pt idx="7">
                  <c:v>2738.8602999999998</c:v>
                </c:pt>
                <c:pt idx="8">
                  <c:v>5057.7242699999997</c:v>
                </c:pt>
                <c:pt idx="9">
                  <c:v>0.05</c:v>
                </c:pt>
                <c:pt idx="10">
                  <c:v>9863.1869900000002</c:v>
                </c:pt>
                <c:pt idx="11">
                  <c:v>10975.902459999999</c:v>
                </c:pt>
                <c:pt idx="12">
                  <c:v>895.58050000000003</c:v>
                </c:pt>
                <c:pt idx="13">
                  <c:v>15995.63219</c:v>
                </c:pt>
                <c:pt idx="14">
                  <c:v>2519.9277999999999</c:v>
                </c:pt>
                <c:pt idx="15">
                  <c:v>5.2012</c:v>
                </c:pt>
                <c:pt idx="16">
                  <c:v>553.38559999999995</c:v>
                </c:pt>
                <c:pt idx="17">
                  <c:v>19230.1891</c:v>
                </c:pt>
                <c:pt idx="18">
                  <c:v>553.80340000000001</c:v>
                </c:pt>
                <c:pt idx="19">
                  <c:v>7.4999999999999997E-2</c:v>
                </c:pt>
                <c:pt idx="20">
                  <c:v>29.02</c:v>
                </c:pt>
                <c:pt idx="21">
                  <c:v>0</c:v>
                </c:pt>
                <c:pt idx="22">
                  <c:v>287.77812999999998</c:v>
                </c:pt>
                <c:pt idx="23">
                  <c:v>786.13300000000004</c:v>
                </c:pt>
                <c:pt idx="24">
                  <c:v>366.71361999999999</c:v>
                </c:pt>
                <c:pt idx="25">
                  <c:v>213.39699999999999</c:v>
                </c:pt>
                <c:pt idx="26">
                  <c:v>11237.062599999999</c:v>
                </c:pt>
                <c:pt idx="27">
                  <c:v>34323.546269999999</c:v>
                </c:pt>
                <c:pt idx="28">
                  <c:v>193003.76754</c:v>
                </c:pt>
                <c:pt idx="29">
                  <c:v>549.58019999999999</c:v>
                </c:pt>
                <c:pt idx="30">
                  <c:v>643.87599999999998</c:v>
                </c:pt>
                <c:pt idx="31">
                  <c:v>590449.51627000002</c:v>
                </c:pt>
                <c:pt idx="32">
                  <c:v>1479.1608000000001</c:v>
                </c:pt>
                <c:pt idx="33">
                  <c:v>6575.9814100000003</c:v>
                </c:pt>
                <c:pt idx="34">
                  <c:v>20021.143240000001</c:v>
                </c:pt>
                <c:pt idx="35">
                  <c:v>172774.65353000001</c:v>
                </c:pt>
                <c:pt idx="36">
                  <c:v>81.8</c:v>
                </c:pt>
                <c:pt idx="37">
                  <c:v>49498.5288</c:v>
                </c:pt>
                <c:pt idx="38">
                  <c:v>69980.061010000005</c:v>
                </c:pt>
              </c:numCache>
            </c:numRef>
          </c:val>
          <c:extLst>
            <c:ext xmlns:c16="http://schemas.microsoft.com/office/drawing/2014/chart" uri="{C3380CC4-5D6E-409C-BE32-E72D297353CC}">
              <c16:uniqueId val="{00000007-8EF4-44E8-B3F6-729F3C2FE097}"/>
            </c:ext>
          </c:extLst>
        </c:ser>
        <c:ser>
          <c:idx val="8"/>
          <c:order val="8"/>
          <c:tx>
            <c:strRef>
              <c:f>'Grafica AA'!$W$1</c:f>
              <c:strCache>
                <c:ptCount val="1"/>
                <c:pt idx="0">
                  <c:v>Suma de 2022</c:v>
                </c:pt>
              </c:strCache>
            </c:strRef>
          </c:tx>
          <c:spPr>
            <a:solidFill>
              <a:schemeClr val="accent3">
                <a:lumMod val="60000"/>
              </a:schemeClr>
            </a:solidFill>
            <a:ln>
              <a:noFill/>
            </a:ln>
            <a:effectLst/>
          </c:spPr>
          <c:invertIfNegative val="0"/>
          <c:cat>
            <c:strRef>
              <c:f>'Grafica AA'!$N$2:$N$41</c:f>
              <c:strCache>
                <c:ptCount val="39"/>
                <c:pt idx="0">
                  <c:v>AMB</c:v>
                </c:pt>
                <c:pt idx="1">
                  <c:v>AMVA</c:v>
                </c:pt>
                <c:pt idx="2">
                  <c:v>ANLA</c:v>
                </c:pt>
                <c:pt idx="3">
                  <c:v>CAM</c:v>
                </c:pt>
                <c:pt idx="4">
                  <c:v>CAR</c:v>
                </c:pt>
                <c:pt idx="5">
                  <c:v>CARDER</c:v>
                </c:pt>
                <c:pt idx="6">
                  <c:v>CARDIQUE</c:v>
                </c:pt>
                <c:pt idx="7">
                  <c:v>CARSUCRE</c:v>
                </c:pt>
                <c:pt idx="8">
                  <c:v>CAS</c:v>
                </c:pt>
                <c:pt idx="9">
                  <c:v>CDA</c:v>
                </c:pt>
                <c:pt idx="10">
                  <c:v>CDMB</c:v>
                </c:pt>
                <c:pt idx="11">
                  <c:v>CORANTIOQUIA</c:v>
                </c:pt>
                <c:pt idx="12">
                  <c:v>CORMACARENA</c:v>
                </c:pt>
                <c:pt idx="13">
                  <c:v>CORNARE</c:v>
                </c:pt>
                <c:pt idx="14">
                  <c:v>CORPAMAG</c:v>
                </c:pt>
                <c:pt idx="15">
                  <c:v>CORPOAMAZONIA</c:v>
                </c:pt>
                <c:pt idx="16">
                  <c:v>CORPOBOYACA</c:v>
                </c:pt>
                <c:pt idx="17">
                  <c:v>CORPOCALDAS</c:v>
                </c:pt>
                <c:pt idx="18">
                  <c:v>CORPOCESAR </c:v>
                </c:pt>
                <c:pt idx="19">
                  <c:v>CORPOCHIVOR</c:v>
                </c:pt>
                <c:pt idx="20">
                  <c:v>CORPOGUAJIRA</c:v>
                </c:pt>
                <c:pt idx="21">
                  <c:v>CORPOGUAVIO</c:v>
                </c:pt>
                <c:pt idx="22">
                  <c:v>CORPONARIÑO</c:v>
                </c:pt>
                <c:pt idx="23">
                  <c:v>CORPONOR</c:v>
                </c:pt>
                <c:pt idx="24">
                  <c:v>CORPORINOQUIA</c:v>
                </c:pt>
                <c:pt idx="25">
                  <c:v>CORPOURABA</c:v>
                </c:pt>
                <c:pt idx="26">
                  <c:v>CORTOLIMA</c:v>
                </c:pt>
                <c:pt idx="27">
                  <c:v>CRA</c:v>
                </c:pt>
                <c:pt idx="28">
                  <c:v>CRC</c:v>
                </c:pt>
                <c:pt idx="29">
                  <c:v>CRQ</c:v>
                </c:pt>
                <c:pt idx="30">
                  <c:v>CSB</c:v>
                </c:pt>
                <c:pt idx="31">
                  <c:v>CVC</c:v>
                </c:pt>
                <c:pt idx="32">
                  <c:v>CVS</c:v>
                </c:pt>
                <c:pt idx="33">
                  <c:v>DADSA</c:v>
                </c:pt>
                <c:pt idx="34">
                  <c:v>DAGMA</c:v>
                </c:pt>
                <c:pt idx="35">
                  <c:v>EPA BARRANQUILLA</c:v>
                </c:pt>
                <c:pt idx="36">
                  <c:v>EPA BUENAVENTURA</c:v>
                </c:pt>
                <c:pt idx="37">
                  <c:v>EPA CARTAGENA</c:v>
                </c:pt>
                <c:pt idx="38">
                  <c:v>SDA</c:v>
                </c:pt>
              </c:strCache>
            </c:strRef>
          </c:cat>
          <c:val>
            <c:numRef>
              <c:f>'Grafica AA'!$W$2:$W$41</c:f>
              <c:numCache>
                <c:formatCode>General</c:formatCode>
                <c:ptCount val="39"/>
                <c:pt idx="0">
                  <c:v>0</c:v>
                </c:pt>
                <c:pt idx="1">
                  <c:v>86571.539170000004</c:v>
                </c:pt>
                <c:pt idx="2">
                  <c:v>4906.8066500000004</c:v>
                </c:pt>
                <c:pt idx="3">
                  <c:v>4544.576</c:v>
                </c:pt>
                <c:pt idx="4">
                  <c:v>53078.72292</c:v>
                </c:pt>
                <c:pt idx="5">
                  <c:v>17119.953229999999</c:v>
                </c:pt>
                <c:pt idx="6">
                  <c:v>760.85599999999999</c:v>
                </c:pt>
                <c:pt idx="7">
                  <c:v>3059.92</c:v>
                </c:pt>
                <c:pt idx="8">
                  <c:v>36971.826399999998</c:v>
                </c:pt>
                <c:pt idx="9">
                  <c:v>0</c:v>
                </c:pt>
                <c:pt idx="10">
                  <c:v>17182.07015</c:v>
                </c:pt>
                <c:pt idx="11">
                  <c:v>24535.200430000001</c:v>
                </c:pt>
                <c:pt idx="12">
                  <c:v>671.66147000000001</c:v>
                </c:pt>
                <c:pt idx="13">
                  <c:v>24844.930769999999</c:v>
                </c:pt>
                <c:pt idx="14">
                  <c:v>2731.5709999999999</c:v>
                </c:pt>
                <c:pt idx="15">
                  <c:v>1.7863</c:v>
                </c:pt>
                <c:pt idx="16">
                  <c:v>2812.1729399999999</c:v>
                </c:pt>
                <c:pt idx="17">
                  <c:v>19823.863799999999</c:v>
                </c:pt>
                <c:pt idx="18">
                  <c:v>676.29629999999997</c:v>
                </c:pt>
                <c:pt idx="19">
                  <c:v>1820.7809999999999</c:v>
                </c:pt>
                <c:pt idx="20">
                  <c:v>4.8978000000000002</c:v>
                </c:pt>
                <c:pt idx="21">
                  <c:v>0.03</c:v>
                </c:pt>
                <c:pt idx="22">
                  <c:v>7983.1692000000003</c:v>
                </c:pt>
                <c:pt idx="23">
                  <c:v>1604.1594</c:v>
                </c:pt>
                <c:pt idx="24">
                  <c:v>520.85540000000003</c:v>
                </c:pt>
                <c:pt idx="25">
                  <c:v>197.47630000000001</c:v>
                </c:pt>
                <c:pt idx="26">
                  <c:v>14059.37492</c:v>
                </c:pt>
                <c:pt idx="27">
                  <c:v>77556.128800000006</c:v>
                </c:pt>
                <c:pt idx="28">
                  <c:v>201155.85675000001</c:v>
                </c:pt>
                <c:pt idx="29">
                  <c:v>3188.9070000000002</c:v>
                </c:pt>
                <c:pt idx="30">
                  <c:v>1922.3420000000001</c:v>
                </c:pt>
                <c:pt idx="31">
                  <c:v>530037.91966999997</c:v>
                </c:pt>
                <c:pt idx="32">
                  <c:v>1223.0829000000001</c:v>
                </c:pt>
                <c:pt idx="33">
                  <c:v>9441.0936000000002</c:v>
                </c:pt>
                <c:pt idx="34">
                  <c:v>24437.648454999999</c:v>
                </c:pt>
                <c:pt idx="35">
                  <c:v>20151.205480000001</c:v>
                </c:pt>
                <c:pt idx="36">
                  <c:v>222.2</c:v>
                </c:pt>
                <c:pt idx="37">
                  <c:v>36464.674800000001</c:v>
                </c:pt>
                <c:pt idx="38">
                  <c:v>68906.839309999996</c:v>
                </c:pt>
              </c:numCache>
            </c:numRef>
          </c:val>
          <c:extLst>
            <c:ext xmlns:c16="http://schemas.microsoft.com/office/drawing/2014/chart" uri="{C3380CC4-5D6E-409C-BE32-E72D297353CC}">
              <c16:uniqueId val="{00000008-8EF4-44E8-B3F6-729F3C2FE097}"/>
            </c:ext>
          </c:extLst>
        </c:ser>
        <c:dLbls>
          <c:showLegendKey val="0"/>
          <c:showVal val="0"/>
          <c:showCatName val="0"/>
          <c:showSerName val="0"/>
          <c:showPercent val="0"/>
          <c:showBubbleSize val="0"/>
        </c:dLbls>
        <c:gapWidth val="219"/>
        <c:overlap val="-27"/>
        <c:axId val="907094176"/>
        <c:axId val="907104576"/>
      </c:barChart>
      <c:catAx>
        <c:axId val="9070941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4576"/>
        <c:crosses val="autoZero"/>
        <c:auto val="1"/>
        <c:lblAlgn val="ctr"/>
        <c:lblOffset val="100"/>
        <c:noMultiLvlLbl val="0"/>
      </c:catAx>
      <c:valAx>
        <c:axId val="907104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Volumen residuos (t)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094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1152629</xdr:colOff>
      <xdr:row>3</xdr:row>
      <xdr:rowOff>12614</xdr:rowOff>
    </xdr:to>
    <xdr:pic>
      <xdr:nvPicPr>
        <xdr:cNvPr id="4" name="Imagen 3">
          <a:extLst>
            <a:ext uri="{FF2B5EF4-FFF2-40B4-BE49-F238E27FC236}">
              <a16:creationId xmlns:a16="http://schemas.microsoft.com/office/drawing/2014/main" id="{03C1B2E0-BE2A-40CF-862C-835BBA9F51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0"/>
          <a:ext cx="1152629" cy="498389"/>
        </a:xfrm>
        <a:prstGeom prst="rect">
          <a:avLst/>
        </a:prstGeom>
      </xdr:spPr>
    </xdr:pic>
    <xdr:clientData/>
  </xdr:twoCellAnchor>
  <xdr:twoCellAnchor>
    <xdr:from>
      <xdr:col>1</xdr:col>
      <xdr:colOff>70037</xdr:colOff>
      <xdr:row>3</xdr:row>
      <xdr:rowOff>12615</xdr:rowOff>
    </xdr:from>
    <xdr:to>
      <xdr:col>1</xdr:col>
      <xdr:colOff>1115040</xdr:colOff>
      <xdr:row>5</xdr:row>
      <xdr:rowOff>155490</xdr:rowOff>
    </xdr:to>
    <xdr:pic>
      <xdr:nvPicPr>
        <xdr:cNvPr id="5" name="Picture 5" descr="1 logo memo color">
          <a:extLst>
            <a:ext uri="{FF2B5EF4-FFF2-40B4-BE49-F238E27FC236}">
              <a16:creationId xmlns:a16="http://schemas.microsoft.com/office/drawing/2014/main" id="{EFDBF0BF-63F0-41F6-BF8C-566EA0F421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32037" y="584115"/>
          <a:ext cx="1045003" cy="523875"/>
        </a:xfrm>
        <a:prstGeom prst="rect">
          <a:avLst/>
        </a:prstGeom>
        <a:noFill/>
        <a:ln w="9525">
          <a:noFill/>
          <a:miter lim="800000"/>
          <a:headEnd/>
          <a:tailEnd/>
        </a:ln>
      </xdr:spPr>
    </xdr:pic>
    <xdr:clientData/>
  </xdr:twoCellAnchor>
  <xdr:twoCellAnchor editAs="oneCell">
    <xdr:from>
      <xdr:col>3</xdr:col>
      <xdr:colOff>33246</xdr:colOff>
      <xdr:row>0</xdr:row>
      <xdr:rowOff>0</xdr:rowOff>
    </xdr:from>
    <xdr:to>
      <xdr:col>3</xdr:col>
      <xdr:colOff>1294093</xdr:colOff>
      <xdr:row>3</xdr:row>
      <xdr:rowOff>63064</xdr:rowOff>
    </xdr:to>
    <xdr:pic>
      <xdr:nvPicPr>
        <xdr:cNvPr id="6" name="Imagen 5">
          <a:extLst>
            <a:ext uri="{FF2B5EF4-FFF2-40B4-BE49-F238E27FC236}">
              <a16:creationId xmlns:a16="http://schemas.microsoft.com/office/drawing/2014/main" id="{2463D24C-1677-4D77-A28C-407464D8C5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8921" y="0"/>
          <a:ext cx="1260847" cy="548839"/>
        </a:xfrm>
        <a:prstGeom prst="rect">
          <a:avLst/>
        </a:prstGeom>
      </xdr:spPr>
    </xdr:pic>
    <xdr:clientData/>
  </xdr:twoCellAnchor>
  <xdr:twoCellAnchor editAs="oneCell">
    <xdr:from>
      <xdr:col>2</xdr:col>
      <xdr:colOff>5147438</xdr:colOff>
      <xdr:row>3</xdr:row>
      <xdr:rowOff>12616</xdr:rowOff>
    </xdr:from>
    <xdr:to>
      <xdr:col>3</xdr:col>
      <xdr:colOff>1304626</xdr:colOff>
      <xdr:row>5</xdr:row>
      <xdr:rowOff>222165</xdr:rowOff>
    </xdr:to>
    <xdr:pic>
      <xdr:nvPicPr>
        <xdr:cNvPr id="7" name="Imagen 6">
          <a:extLst>
            <a:ext uri="{FF2B5EF4-FFF2-40B4-BE49-F238E27FC236}">
              <a16:creationId xmlns:a16="http://schemas.microsoft.com/office/drawing/2014/main" id="{B372AEA9-DF4A-4677-8240-7007A1A6EA2B}"/>
            </a:ext>
          </a:extLst>
        </xdr:cNvPr>
        <xdr:cNvPicPr>
          <a:picLocks noChangeAspect="1"/>
        </xdr:cNvPicPr>
      </xdr:nvPicPr>
      <xdr:blipFill>
        <a:blip xmlns:r="http://schemas.openxmlformats.org/officeDocument/2006/relationships" r:embed="rId4"/>
        <a:stretch>
          <a:fillRect/>
        </a:stretch>
      </xdr:blipFill>
      <xdr:spPr>
        <a:xfrm>
          <a:off x="7128638" y="584116"/>
          <a:ext cx="1481663"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1152629</xdr:colOff>
      <xdr:row>0</xdr:row>
      <xdr:rowOff>498389</xdr:rowOff>
    </xdr:to>
    <xdr:pic>
      <xdr:nvPicPr>
        <xdr:cNvPr id="2" name="Imagen 1">
          <a:extLst>
            <a:ext uri="{FF2B5EF4-FFF2-40B4-BE49-F238E27FC236}">
              <a16:creationId xmlns:a16="http://schemas.microsoft.com/office/drawing/2014/main" id="{9B5A87EF-6D21-44E9-90E6-021EEDC24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0"/>
          <a:ext cx="1152629" cy="498389"/>
        </a:xfrm>
        <a:prstGeom prst="rect">
          <a:avLst/>
        </a:prstGeom>
      </xdr:spPr>
    </xdr:pic>
    <xdr:clientData/>
  </xdr:twoCellAnchor>
  <xdr:twoCellAnchor>
    <xdr:from>
      <xdr:col>1</xdr:col>
      <xdr:colOff>70037</xdr:colOff>
      <xdr:row>0</xdr:row>
      <xdr:rowOff>498390</xdr:rowOff>
    </xdr:from>
    <xdr:to>
      <xdr:col>1</xdr:col>
      <xdr:colOff>1115040</xdr:colOff>
      <xdr:row>0</xdr:row>
      <xdr:rowOff>965115</xdr:rowOff>
    </xdr:to>
    <xdr:pic>
      <xdr:nvPicPr>
        <xdr:cNvPr id="4" name="Picture 5" descr="1 logo memo color">
          <a:extLst>
            <a:ext uri="{FF2B5EF4-FFF2-40B4-BE49-F238E27FC236}">
              <a16:creationId xmlns:a16="http://schemas.microsoft.com/office/drawing/2014/main" id="{C5799449-4FE9-4BE0-9C14-C38BE544D2E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5812" y="498390"/>
          <a:ext cx="1045003" cy="466725"/>
        </a:xfrm>
        <a:prstGeom prst="rect">
          <a:avLst/>
        </a:prstGeom>
        <a:noFill/>
        <a:ln w="9525">
          <a:noFill/>
          <a:miter lim="800000"/>
          <a:headEnd/>
          <a:tailEnd/>
        </a:ln>
      </xdr:spPr>
    </xdr:pic>
    <xdr:clientData/>
  </xdr:twoCellAnchor>
  <xdr:twoCellAnchor editAs="oneCell">
    <xdr:from>
      <xdr:col>3</xdr:col>
      <xdr:colOff>909547</xdr:colOff>
      <xdr:row>0</xdr:row>
      <xdr:rowOff>1</xdr:rowOff>
    </xdr:from>
    <xdr:to>
      <xdr:col>3</xdr:col>
      <xdr:colOff>2057401</xdr:colOff>
      <xdr:row>0</xdr:row>
      <xdr:rowOff>499655</xdr:rowOff>
    </xdr:to>
    <xdr:pic>
      <xdr:nvPicPr>
        <xdr:cNvPr id="6" name="Imagen 5">
          <a:extLst>
            <a:ext uri="{FF2B5EF4-FFF2-40B4-BE49-F238E27FC236}">
              <a16:creationId xmlns:a16="http://schemas.microsoft.com/office/drawing/2014/main" id="{CB64824D-2A29-4FCA-A7C6-3C1F5EC13F4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57772" y="1"/>
          <a:ext cx="1147854" cy="499654"/>
        </a:xfrm>
        <a:prstGeom prst="rect">
          <a:avLst/>
        </a:prstGeom>
      </xdr:spPr>
    </xdr:pic>
    <xdr:clientData/>
  </xdr:twoCellAnchor>
  <xdr:twoCellAnchor editAs="oneCell">
    <xdr:from>
      <xdr:col>3</xdr:col>
      <xdr:colOff>623063</xdr:colOff>
      <xdr:row>0</xdr:row>
      <xdr:rowOff>507916</xdr:rowOff>
    </xdr:from>
    <xdr:to>
      <xdr:col>4</xdr:col>
      <xdr:colOff>9226</xdr:colOff>
      <xdr:row>0</xdr:row>
      <xdr:rowOff>1041315</xdr:rowOff>
    </xdr:to>
    <xdr:pic>
      <xdr:nvPicPr>
        <xdr:cNvPr id="7" name="Imagen 6">
          <a:extLst>
            <a:ext uri="{FF2B5EF4-FFF2-40B4-BE49-F238E27FC236}">
              <a16:creationId xmlns:a16="http://schemas.microsoft.com/office/drawing/2014/main" id="{16F4F734-2CB0-491D-836F-F1FF451B43A5}"/>
            </a:ext>
          </a:extLst>
        </xdr:cNvPr>
        <xdr:cNvPicPr>
          <a:picLocks noChangeAspect="1"/>
        </xdr:cNvPicPr>
      </xdr:nvPicPr>
      <xdr:blipFill>
        <a:blip xmlns:r="http://schemas.openxmlformats.org/officeDocument/2006/relationships" r:embed="rId4"/>
        <a:stretch>
          <a:fillRect/>
        </a:stretch>
      </xdr:blipFill>
      <xdr:spPr>
        <a:xfrm>
          <a:off x="5471288" y="507916"/>
          <a:ext cx="1481663" cy="533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314325</xdr:colOff>
      <xdr:row>1</xdr:row>
      <xdr:rowOff>95250</xdr:rowOff>
    </xdr:from>
    <xdr:to>
      <xdr:col>10</xdr:col>
      <xdr:colOff>538162</xdr:colOff>
      <xdr:row>15</xdr:row>
      <xdr:rowOff>171450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751417</xdr:colOff>
      <xdr:row>0</xdr:row>
      <xdr:rowOff>52917</xdr:rowOff>
    </xdr:from>
    <xdr:to>
      <xdr:col>1</xdr:col>
      <xdr:colOff>1142046</xdr:colOff>
      <xdr:row>2</xdr:row>
      <xdr:rowOff>170306</xdr:rowOff>
    </xdr:to>
    <xdr:pic>
      <xdr:nvPicPr>
        <xdr:cNvPr id="2" name="Imagen 1">
          <a:extLst>
            <a:ext uri="{FF2B5EF4-FFF2-40B4-BE49-F238E27FC236}">
              <a16:creationId xmlns:a16="http://schemas.microsoft.com/office/drawing/2014/main" id="{8F6C580E-445F-42D6-A14F-F0B76FE401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1417" y="52917"/>
          <a:ext cx="1152629" cy="498389"/>
        </a:xfrm>
        <a:prstGeom prst="rect">
          <a:avLst/>
        </a:prstGeom>
      </xdr:spPr>
    </xdr:pic>
    <xdr:clientData/>
  </xdr:twoCellAnchor>
  <xdr:twoCellAnchor>
    <xdr:from>
      <xdr:col>1</xdr:col>
      <xdr:colOff>48870</xdr:colOff>
      <xdr:row>3</xdr:row>
      <xdr:rowOff>11557</xdr:rowOff>
    </xdr:from>
    <xdr:to>
      <xdr:col>1</xdr:col>
      <xdr:colOff>1093873</xdr:colOff>
      <xdr:row>5</xdr:row>
      <xdr:rowOff>97282</xdr:rowOff>
    </xdr:to>
    <xdr:pic>
      <xdr:nvPicPr>
        <xdr:cNvPr id="5" name="Picture 5" descr="1 logo memo color">
          <a:extLst>
            <a:ext uri="{FF2B5EF4-FFF2-40B4-BE49-F238E27FC236}">
              <a16:creationId xmlns:a16="http://schemas.microsoft.com/office/drawing/2014/main" id="{ABDE7A70-3343-4DE9-A7A9-93CB2C9736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0870" y="583057"/>
          <a:ext cx="1045003" cy="466725"/>
        </a:xfrm>
        <a:prstGeom prst="rect">
          <a:avLst/>
        </a:prstGeom>
        <a:noFill/>
        <a:ln w="9525">
          <a:noFill/>
          <a:miter lim="800000"/>
          <a:headEnd/>
          <a:tailEnd/>
        </a:ln>
      </xdr:spPr>
    </xdr:pic>
    <xdr:clientData/>
  </xdr:twoCellAnchor>
  <xdr:twoCellAnchor editAs="oneCell">
    <xdr:from>
      <xdr:col>9</xdr:col>
      <xdr:colOff>401547</xdr:colOff>
      <xdr:row>0</xdr:row>
      <xdr:rowOff>10584</xdr:rowOff>
    </xdr:from>
    <xdr:to>
      <xdr:col>10</xdr:col>
      <xdr:colOff>713317</xdr:colOff>
      <xdr:row>2</xdr:row>
      <xdr:rowOff>129238</xdr:rowOff>
    </xdr:to>
    <xdr:pic>
      <xdr:nvPicPr>
        <xdr:cNvPr id="6" name="Imagen 5">
          <a:extLst>
            <a:ext uri="{FF2B5EF4-FFF2-40B4-BE49-F238E27FC236}">
              <a16:creationId xmlns:a16="http://schemas.microsoft.com/office/drawing/2014/main" id="{345C3F13-0834-44FB-84BA-A42DD487C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68214" y="10584"/>
          <a:ext cx="1147854" cy="499654"/>
        </a:xfrm>
        <a:prstGeom prst="rect">
          <a:avLst/>
        </a:prstGeom>
      </xdr:spPr>
    </xdr:pic>
    <xdr:clientData/>
  </xdr:twoCellAnchor>
  <xdr:twoCellAnchor editAs="oneCell">
    <xdr:from>
      <xdr:col>9</xdr:col>
      <xdr:colOff>115063</xdr:colOff>
      <xdr:row>2</xdr:row>
      <xdr:rowOff>158666</xdr:rowOff>
    </xdr:from>
    <xdr:to>
      <xdr:col>10</xdr:col>
      <xdr:colOff>760642</xdr:colOff>
      <xdr:row>5</xdr:row>
      <xdr:rowOff>120565</xdr:rowOff>
    </xdr:to>
    <xdr:pic>
      <xdr:nvPicPr>
        <xdr:cNvPr id="7" name="Imagen 6">
          <a:extLst>
            <a:ext uri="{FF2B5EF4-FFF2-40B4-BE49-F238E27FC236}">
              <a16:creationId xmlns:a16="http://schemas.microsoft.com/office/drawing/2014/main" id="{B7988D53-359B-4B88-97EC-51ED17FB41F8}"/>
            </a:ext>
          </a:extLst>
        </xdr:cNvPr>
        <xdr:cNvPicPr>
          <a:picLocks noChangeAspect="1"/>
        </xdr:cNvPicPr>
      </xdr:nvPicPr>
      <xdr:blipFill>
        <a:blip xmlns:r="http://schemas.openxmlformats.org/officeDocument/2006/relationships" r:embed="rId4"/>
        <a:stretch>
          <a:fillRect/>
        </a:stretch>
      </xdr:blipFill>
      <xdr:spPr>
        <a:xfrm>
          <a:off x="8581730" y="539666"/>
          <a:ext cx="1481663" cy="5333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832760</xdr:colOff>
      <xdr:row>6</xdr:row>
      <xdr:rowOff>10886</xdr:rowOff>
    </xdr:from>
    <xdr:to>
      <xdr:col>9</xdr:col>
      <xdr:colOff>571501</xdr:colOff>
      <xdr:row>25</xdr:row>
      <xdr:rowOff>40822</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740834</xdr:colOff>
      <xdr:row>0</xdr:row>
      <xdr:rowOff>52916</xdr:rowOff>
    </xdr:from>
    <xdr:to>
      <xdr:col>1</xdr:col>
      <xdr:colOff>1131463</xdr:colOff>
      <xdr:row>2</xdr:row>
      <xdr:rowOff>170305</xdr:rowOff>
    </xdr:to>
    <xdr:pic>
      <xdr:nvPicPr>
        <xdr:cNvPr id="4" name="Imagen 3">
          <a:extLst>
            <a:ext uri="{FF2B5EF4-FFF2-40B4-BE49-F238E27FC236}">
              <a16:creationId xmlns:a16="http://schemas.microsoft.com/office/drawing/2014/main" id="{F8DD966B-5A38-4A8B-B169-3F5F226166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4" y="52916"/>
          <a:ext cx="1152629" cy="498389"/>
        </a:xfrm>
        <a:prstGeom prst="rect">
          <a:avLst/>
        </a:prstGeom>
      </xdr:spPr>
    </xdr:pic>
    <xdr:clientData/>
  </xdr:twoCellAnchor>
  <xdr:twoCellAnchor>
    <xdr:from>
      <xdr:col>1</xdr:col>
      <xdr:colOff>27704</xdr:colOff>
      <xdr:row>3</xdr:row>
      <xdr:rowOff>53890</xdr:rowOff>
    </xdr:from>
    <xdr:to>
      <xdr:col>1</xdr:col>
      <xdr:colOff>1072707</xdr:colOff>
      <xdr:row>5</xdr:row>
      <xdr:rowOff>139615</xdr:rowOff>
    </xdr:to>
    <xdr:pic>
      <xdr:nvPicPr>
        <xdr:cNvPr id="5" name="Picture 5" descr="1 logo memo color">
          <a:extLst>
            <a:ext uri="{FF2B5EF4-FFF2-40B4-BE49-F238E27FC236}">
              <a16:creationId xmlns:a16="http://schemas.microsoft.com/office/drawing/2014/main" id="{9388B0B4-9325-4096-A91D-EAC2C906A4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89704" y="625390"/>
          <a:ext cx="1045003" cy="466725"/>
        </a:xfrm>
        <a:prstGeom prst="rect">
          <a:avLst/>
        </a:prstGeom>
        <a:noFill/>
        <a:ln w="9525">
          <a:noFill/>
          <a:miter lim="800000"/>
          <a:headEnd/>
          <a:tailEnd/>
        </a:ln>
      </xdr:spPr>
    </xdr:pic>
    <xdr:clientData/>
  </xdr:twoCellAnchor>
  <xdr:twoCellAnchor editAs="oneCell">
    <xdr:from>
      <xdr:col>9</xdr:col>
      <xdr:colOff>422714</xdr:colOff>
      <xdr:row>0</xdr:row>
      <xdr:rowOff>31750</xdr:rowOff>
    </xdr:from>
    <xdr:to>
      <xdr:col>10</xdr:col>
      <xdr:colOff>660401</xdr:colOff>
      <xdr:row>2</xdr:row>
      <xdr:rowOff>150404</xdr:rowOff>
    </xdr:to>
    <xdr:pic>
      <xdr:nvPicPr>
        <xdr:cNvPr id="6" name="Imagen 5">
          <a:extLst>
            <a:ext uri="{FF2B5EF4-FFF2-40B4-BE49-F238E27FC236}">
              <a16:creationId xmlns:a16="http://schemas.microsoft.com/office/drawing/2014/main" id="{7A2118AF-C81E-4EA2-AF59-5CFC16A476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4214" y="31750"/>
          <a:ext cx="1147854" cy="499654"/>
        </a:xfrm>
        <a:prstGeom prst="rect">
          <a:avLst/>
        </a:prstGeom>
      </xdr:spPr>
    </xdr:pic>
    <xdr:clientData/>
  </xdr:twoCellAnchor>
  <xdr:twoCellAnchor editAs="oneCell">
    <xdr:from>
      <xdr:col>9</xdr:col>
      <xdr:colOff>136230</xdr:colOff>
      <xdr:row>2</xdr:row>
      <xdr:rowOff>179832</xdr:rowOff>
    </xdr:from>
    <xdr:to>
      <xdr:col>10</xdr:col>
      <xdr:colOff>707726</xdr:colOff>
      <xdr:row>5</xdr:row>
      <xdr:rowOff>141731</xdr:rowOff>
    </xdr:to>
    <xdr:pic>
      <xdr:nvPicPr>
        <xdr:cNvPr id="7" name="Imagen 6">
          <a:extLst>
            <a:ext uri="{FF2B5EF4-FFF2-40B4-BE49-F238E27FC236}">
              <a16:creationId xmlns:a16="http://schemas.microsoft.com/office/drawing/2014/main" id="{74147D7E-B320-45BD-BB27-B6F821B38698}"/>
            </a:ext>
          </a:extLst>
        </xdr:cNvPr>
        <xdr:cNvPicPr>
          <a:picLocks noChangeAspect="1"/>
        </xdr:cNvPicPr>
      </xdr:nvPicPr>
      <xdr:blipFill>
        <a:blip xmlns:r="http://schemas.openxmlformats.org/officeDocument/2006/relationships" r:embed="rId4"/>
        <a:stretch>
          <a:fillRect/>
        </a:stretch>
      </xdr:blipFill>
      <xdr:spPr>
        <a:xfrm>
          <a:off x="8327730" y="560832"/>
          <a:ext cx="1481663" cy="533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1</xdr:row>
      <xdr:rowOff>152400</xdr:rowOff>
    </xdr:from>
    <xdr:to>
      <xdr:col>11</xdr:col>
      <xdr:colOff>523875</xdr:colOff>
      <xdr:row>28</xdr:row>
      <xdr:rowOff>19050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730250</xdr:colOff>
      <xdr:row>0</xdr:row>
      <xdr:rowOff>21166</xdr:rowOff>
    </xdr:from>
    <xdr:to>
      <xdr:col>1</xdr:col>
      <xdr:colOff>1036212</xdr:colOff>
      <xdr:row>3</xdr:row>
      <xdr:rowOff>43305</xdr:rowOff>
    </xdr:to>
    <xdr:pic>
      <xdr:nvPicPr>
        <xdr:cNvPr id="4" name="Imagen 3">
          <a:extLst>
            <a:ext uri="{FF2B5EF4-FFF2-40B4-BE49-F238E27FC236}">
              <a16:creationId xmlns:a16="http://schemas.microsoft.com/office/drawing/2014/main" id="{72806A5F-6B9E-4443-A826-51A34D1C9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250" y="21166"/>
          <a:ext cx="1152629" cy="498389"/>
        </a:xfrm>
        <a:prstGeom prst="rect">
          <a:avLst/>
        </a:prstGeom>
      </xdr:spPr>
    </xdr:pic>
    <xdr:clientData/>
  </xdr:twoCellAnchor>
  <xdr:twoCellAnchor>
    <xdr:from>
      <xdr:col>1</xdr:col>
      <xdr:colOff>17120</xdr:colOff>
      <xdr:row>3</xdr:row>
      <xdr:rowOff>117390</xdr:rowOff>
    </xdr:from>
    <xdr:to>
      <xdr:col>1</xdr:col>
      <xdr:colOff>1062123</xdr:colOff>
      <xdr:row>6</xdr:row>
      <xdr:rowOff>107865</xdr:rowOff>
    </xdr:to>
    <xdr:pic>
      <xdr:nvPicPr>
        <xdr:cNvPr id="5" name="Picture 5" descr="1 logo memo color">
          <a:extLst>
            <a:ext uri="{FF2B5EF4-FFF2-40B4-BE49-F238E27FC236}">
              <a16:creationId xmlns:a16="http://schemas.microsoft.com/office/drawing/2014/main" id="{CCED5A86-1048-4996-94DA-AD11E7FDF1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9120" y="593640"/>
          <a:ext cx="1045003" cy="466725"/>
        </a:xfrm>
        <a:prstGeom prst="rect">
          <a:avLst/>
        </a:prstGeom>
        <a:noFill/>
        <a:ln w="9525">
          <a:noFill/>
          <a:miter lim="800000"/>
          <a:headEnd/>
          <a:tailEnd/>
        </a:ln>
      </xdr:spPr>
    </xdr:pic>
    <xdr:clientData/>
  </xdr:twoCellAnchor>
  <xdr:twoCellAnchor editAs="oneCell">
    <xdr:from>
      <xdr:col>9</xdr:col>
      <xdr:colOff>390963</xdr:colOff>
      <xdr:row>0</xdr:row>
      <xdr:rowOff>31750</xdr:rowOff>
    </xdr:from>
    <xdr:to>
      <xdr:col>10</xdr:col>
      <xdr:colOff>723900</xdr:colOff>
      <xdr:row>3</xdr:row>
      <xdr:rowOff>55154</xdr:rowOff>
    </xdr:to>
    <xdr:pic>
      <xdr:nvPicPr>
        <xdr:cNvPr id="6" name="Imagen 5">
          <a:extLst>
            <a:ext uri="{FF2B5EF4-FFF2-40B4-BE49-F238E27FC236}">
              <a16:creationId xmlns:a16="http://schemas.microsoft.com/office/drawing/2014/main" id="{F4597B9F-A379-4BCB-AB0C-B27B23760D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86380" y="31750"/>
          <a:ext cx="1147854" cy="499654"/>
        </a:xfrm>
        <a:prstGeom prst="rect">
          <a:avLst/>
        </a:prstGeom>
      </xdr:spPr>
    </xdr:pic>
    <xdr:clientData/>
  </xdr:twoCellAnchor>
  <xdr:twoCellAnchor editAs="oneCell">
    <xdr:from>
      <xdr:col>9</xdr:col>
      <xdr:colOff>30396</xdr:colOff>
      <xdr:row>3</xdr:row>
      <xdr:rowOff>63415</xdr:rowOff>
    </xdr:from>
    <xdr:to>
      <xdr:col>10</xdr:col>
      <xdr:colOff>697142</xdr:colOff>
      <xdr:row>6</xdr:row>
      <xdr:rowOff>120564</xdr:rowOff>
    </xdr:to>
    <xdr:pic>
      <xdr:nvPicPr>
        <xdr:cNvPr id="7" name="Imagen 6">
          <a:extLst>
            <a:ext uri="{FF2B5EF4-FFF2-40B4-BE49-F238E27FC236}">
              <a16:creationId xmlns:a16="http://schemas.microsoft.com/office/drawing/2014/main" id="{02CAE9F4-27B8-4438-8EA1-EE7EE1081BDC}"/>
            </a:ext>
          </a:extLst>
        </xdr:cNvPr>
        <xdr:cNvPicPr>
          <a:picLocks noChangeAspect="1"/>
        </xdr:cNvPicPr>
      </xdr:nvPicPr>
      <xdr:blipFill>
        <a:blip xmlns:r="http://schemas.openxmlformats.org/officeDocument/2006/relationships" r:embed="rId4"/>
        <a:stretch>
          <a:fillRect/>
        </a:stretch>
      </xdr:blipFill>
      <xdr:spPr>
        <a:xfrm>
          <a:off x="9925813" y="539665"/>
          <a:ext cx="1481663" cy="53339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503839467594" createdVersion="6" refreshedVersion="6" minRefreshableVersion="3" recordCount="9" xr:uid="{00000000-000A-0000-FFFF-FFFF4F000000}">
  <cacheSource type="worksheet">
    <worksheetSource ref="B4:D13" sheet="Disposición RS nacional"/>
  </cacheSource>
  <cacheFields count="3">
    <cacheField name="Año" numFmtId="0">
      <sharedItems containsSemiMixedTypes="0" containsString="0" containsNumber="1" containsInteger="1" minValue="2014" maxValue="2022" count="9">
        <n v="2014"/>
        <n v="2015"/>
        <n v="2016"/>
        <n v="2017"/>
        <n v="2018"/>
        <n v="2019"/>
        <n v="2020"/>
        <n v="2021"/>
        <n v="2022"/>
      </sharedItems>
    </cacheField>
    <cacheField name="Cantidad de residuos no peligrosos (t)" numFmtId="4">
      <sharedItems containsSemiMixedTypes="0" containsString="0" containsNumber="1" minValue="682650.10056399996" maxValue="4549484.9747160003"/>
    </cacheField>
    <cacheField name="Variación Anual*1  %" numFmtId="0">
      <sharedItems containsString="0" containsBlank="1" containsNumber="1" minValue="-0.58328671382713027" maxValue="2.41630878978975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505737731481" createdVersion="6" refreshedVersion="6" minRefreshableVersion="3" recordCount="29" xr:uid="{9DCAA424-7B0C-479B-A900-0F3E1B617A5D}">
  <cacheSource type="worksheet">
    <worksheetSource ref="A1:J30" sheet="Grafica departamental"/>
  </cacheSource>
  <cacheFields count="10">
    <cacheField name="Departamento" numFmtId="0">
      <sharedItems count="29">
        <s v="AMAZONAS "/>
        <s v="ANTIOQUIA"/>
        <s v="ARAUCA"/>
        <s v="ATLÁNTICO"/>
        <s v="BOGOTÁ D,C"/>
        <s v="BOLIVAR"/>
        <s v="BOYACÁ"/>
        <s v="CALDAS"/>
        <s v="CAQUETÁ"/>
        <s v="CASANARE"/>
        <s v="CAUCA"/>
        <s v="CESAR"/>
        <s v="CORDOBA"/>
        <s v="CUNDINAMARCA"/>
        <s v="GUAINÍA"/>
        <s v="HUILA"/>
        <s v="LA GUAJIRA"/>
        <s v="MAGDALENA"/>
        <s v="META"/>
        <s v="NARIÑO"/>
        <s v="NORTE DE SANTANDER"/>
        <s v="PUTUMAYO"/>
        <s v="QUINDÍO"/>
        <s v="RISARALDA"/>
        <s v="SANTANDER"/>
        <s v="SUCRE"/>
        <s v="TOLIMA"/>
        <s v="VALLE DEL CAUCA"/>
        <s v="VICHADA"/>
      </sharedItems>
    </cacheField>
    <cacheField name="2014" numFmtId="0">
      <sharedItems containsSemiMixedTypes="0" containsString="0" containsNumber="1" minValue="0" maxValue="406196.70484999998"/>
    </cacheField>
    <cacheField name="2015" numFmtId="0">
      <sharedItems containsSemiMixedTypes="0" containsString="0" containsNumber="1" minValue="0" maxValue="3024971.6722200001"/>
    </cacheField>
    <cacheField name="2016" numFmtId="0">
      <sharedItems containsSemiMixedTypes="0" containsString="0" containsNumber="1" minValue="0" maxValue="993719.19105799997"/>
    </cacheField>
    <cacheField name="2017" numFmtId="0">
      <sharedItems containsSemiMixedTypes="0" containsString="0" containsNumber="1" minValue="0" maxValue="455913.37809999997"/>
    </cacheField>
    <cacheField name="2018" numFmtId="0">
      <sharedItems containsSemiMixedTypes="0" containsString="0" containsNumber="1" minValue="0" maxValue="179774.78427"/>
    </cacheField>
    <cacheField name="2019" numFmtId="0">
      <sharedItems containsSemiMixedTypes="0" containsString="0" containsNumber="1" minValue="0" maxValue="322679.40610000002"/>
    </cacheField>
    <cacheField name="2020" numFmtId="0">
      <sharedItems containsSemiMixedTypes="0" containsString="0" containsNumber="1" minValue="0" maxValue="461744.63085999998"/>
    </cacheField>
    <cacheField name="2021" numFmtId="0">
      <sharedItems containsSemiMixedTypes="0" containsString="0" containsNumber="1" minValue="0" maxValue="610552.45950999996"/>
    </cacheField>
    <cacheField name="2022" numFmtId="0">
      <sharedItems containsSemiMixedTypes="0" containsString="0" containsNumber="1" minValue="0" maxValue="554697.76812499994"/>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507798611114" createdVersion="6" refreshedVersion="6" minRefreshableVersion="3" recordCount="39" xr:uid="{00000000-000A-0000-FFFF-FFFF4D000000}">
  <cacheSource type="worksheet">
    <worksheetSource ref="A1:J40" sheet="Grafica AA"/>
  </cacheSource>
  <cacheFields count="10">
    <cacheField name="AA" numFmtId="0">
      <sharedItems count="39">
        <s v="AMB"/>
        <s v="AMVA"/>
        <s v="ANLA"/>
        <s v="CAM"/>
        <s v="CAR"/>
        <s v="CARDER"/>
        <s v="CARDIQUE"/>
        <s v="CARSUCRE"/>
        <s v="CAS"/>
        <s v="CDA"/>
        <s v="CDMB"/>
        <s v="CORANTIOQUIA"/>
        <s v="CORMACARENA"/>
        <s v="CORNARE"/>
        <s v="CORPAMAG"/>
        <s v="CORPOAMAZONIA"/>
        <s v="CORPOBOYACA"/>
        <s v="CORPOCALDAS"/>
        <s v="CORPOCESAR "/>
        <s v="CORPOCHIVOR"/>
        <s v="CORPOGUAJIRA"/>
        <s v="CORPOGUAVIO"/>
        <s v="CORPONARIÑO"/>
        <s v="CORPONOR"/>
        <s v="CORPORINOQUIA"/>
        <s v="CORPOURABA"/>
        <s v="CORTOLIMA"/>
        <s v="CRA"/>
        <s v="CRC"/>
        <s v="CRQ"/>
        <s v="CSB"/>
        <s v="CVC"/>
        <s v="CVS"/>
        <s v="DADSA"/>
        <s v="DAGMA"/>
        <s v="EPA CARTAGENA"/>
        <s v="EPA BUENAVENTURA"/>
        <s v="EPA BARRANQUILLA"/>
        <s v="SDA"/>
      </sharedItems>
    </cacheField>
    <cacheField name="2014" numFmtId="0">
      <sharedItems containsSemiMixedTypes="0" containsString="0" containsNumber="1" minValue="0" maxValue="302745.47399999999"/>
    </cacheField>
    <cacheField name="2015" numFmtId="0">
      <sharedItems containsSemiMixedTypes="0" containsString="0" containsNumber="1" minValue="0" maxValue="3023872.4947100002"/>
    </cacheField>
    <cacheField name="2016" numFmtId="0">
      <sharedItems containsSemiMixedTypes="0" containsString="0" containsNumber="1" minValue="0" maxValue="983492.76017699996"/>
    </cacheField>
    <cacheField name="2017" numFmtId="0">
      <sharedItems containsSemiMixedTypes="0" containsString="0" containsNumber="1" minValue="0" maxValue="443733.08512"/>
    </cacheField>
    <cacheField name="2018" numFmtId="0">
      <sharedItems containsSemiMixedTypes="0" containsString="0" containsNumber="1" minValue="0" maxValue="164288.06904"/>
    </cacheField>
    <cacheField name="2019" numFmtId="0">
      <sharedItems containsSemiMixedTypes="0" containsString="0" containsNumber="1" minValue="0" maxValue="307553.74540999997"/>
    </cacheField>
    <cacheField name="2020" numFmtId="0">
      <sharedItems containsSemiMixedTypes="0" containsString="0" containsNumber="1" minValue="0" maxValue="446163.46077000001"/>
    </cacheField>
    <cacheField name="2021" numFmtId="0">
      <sharedItems containsSemiMixedTypes="0" containsString="0" containsNumber="1" minValue="0" maxValue="590449.51627000002"/>
    </cacheField>
    <cacheField name="2022" numFmtId="0">
      <sharedItems containsSemiMixedTypes="0" containsString="0" containsNumber="1" minValue="0" maxValue="530037.91966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1331696.06574"/>
    <m/>
  </r>
  <r>
    <x v="1"/>
    <n v="4549484.9747160003"/>
    <n v="2.416308789789757"/>
  </r>
  <r>
    <x v="2"/>
    <n v="1895830.834208"/>
    <n v="-0.58328671382713027"/>
  </r>
  <r>
    <x v="3"/>
    <n v="1428972.1920660001"/>
    <n v="-0.24625543256185844"/>
  </r>
  <r>
    <x v="4"/>
    <n v="682650.10056399996"/>
    <n v="-0.52227894681629294"/>
  </r>
  <r>
    <x v="5"/>
    <n v="1054939.5408320001"/>
    <n v="0.54535909386143455"/>
  </r>
  <r>
    <x v="6"/>
    <n v="1129819.0206500001"/>
    <n v="7.0979877916932388E-2"/>
  </r>
  <r>
    <x v="7"/>
    <n v="1393290.8865199999"/>
    <n v="0.23319829198699527"/>
  </r>
  <r>
    <x v="8"/>
    <n v="1301192.396315"/>
    <n v="-6.610140861183178E-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n v="2.085"/>
    <n v="0"/>
    <n v="0"/>
    <n v="3.0445000000000002"/>
    <n v="1.91242"/>
    <n v="0"/>
    <n v="1.68279"/>
    <n v="2.9291999999999998"/>
    <n v="1.7863"/>
  </r>
  <r>
    <x v="1"/>
    <n v="140684.60496"/>
    <n v="167427.92444"/>
    <n v="326237.984276"/>
    <n v="455913.37809999997"/>
    <n v="117734.82002499999"/>
    <n v="148148.01618999999"/>
    <n v="117139.58897"/>
    <n v="131401.78842999999"/>
    <n v="140594.63767"/>
  </r>
  <r>
    <x v="2"/>
    <n v="0"/>
    <n v="22.042999999999999"/>
    <n v="23.111999999999998"/>
    <n v="21.193000000000001"/>
    <n v="0"/>
    <n v="19.036999999999999"/>
    <n v="0"/>
    <n v="11.9"/>
    <n v="26.106999999999999"/>
  </r>
  <r>
    <x v="3"/>
    <n v="70677.638869999995"/>
    <n v="80395.589659999998"/>
    <n v="154644.28778899999"/>
    <n v="92804.178339999999"/>
    <n v="62279.791319999997"/>
    <n v="160183.60407999999"/>
    <n v="85707.366240000003"/>
    <n v="207180.62280000001"/>
    <n v="97812.682279999994"/>
  </r>
  <r>
    <x v="4"/>
    <n v="120156.35788"/>
    <n v="3024971.6722200001"/>
    <n v="91962.141650000005"/>
    <n v="79457.439096000002"/>
    <n v="79137.419529000006"/>
    <n v="157398.06792999999"/>
    <n v="91902.773799999995"/>
    <n v="70755.392649999994"/>
    <n v="74732.133409999995"/>
  </r>
  <r>
    <x v="5"/>
    <n v="406196.70484999998"/>
    <n v="219646.92342000001"/>
    <n v="64914.235959999998"/>
    <n v="165077.42660999999"/>
    <n v="40077.496729999999"/>
    <n v="43673.114291999998"/>
    <n v="33465.27248"/>
    <n v="67311.921499999997"/>
    <n v="39476.404450000002"/>
  </r>
  <r>
    <x v="6"/>
    <n v="10793.35478"/>
    <n v="8577.1439859999991"/>
    <n v="11205.352795000001"/>
    <n v="9074.9657000000007"/>
    <n v="12466.26375"/>
    <n v="14522.62004"/>
    <n v="2804.7172999999998"/>
    <n v="553.4606"/>
    <n v="4632.9539400000003"/>
  </r>
  <r>
    <x v="7"/>
    <n v="7071.55386"/>
    <n v="15741.11658"/>
    <n v="21611.650089999999"/>
    <n v="28400.99264"/>
    <n v="21158.596290000001"/>
    <n v="32181.028900000001"/>
    <n v="22317.1001"/>
    <n v="19230.1891"/>
    <n v="19823.863799999999"/>
  </r>
  <r>
    <x v="8"/>
    <n v="0"/>
    <n v="0"/>
    <n v="0"/>
    <n v="1.105"/>
    <n v="4.0940000000000003"/>
    <n v="0"/>
    <n v="2.6560000000000001"/>
    <n v="2.2719999999999998"/>
    <n v="0"/>
  </r>
  <r>
    <x v="9"/>
    <n v="1805.2603799999999"/>
    <n v="2414.8805400000001"/>
    <n v="16.142690000000002"/>
    <n v="3135.3375000000001"/>
    <n v="24.818999999999999"/>
    <n v="42.753999999999998"/>
    <n v="51.20655"/>
    <n v="356.26461999999998"/>
    <n v="480.78199999999998"/>
  </r>
  <r>
    <x v="10"/>
    <n v="51741.301169999999"/>
    <n v="64069.061079999999"/>
    <n v="7687.2839999999997"/>
    <n v="5049.4224100000001"/>
    <n v="5478.7656900000002"/>
    <n v="62718.54333"/>
    <n v="190627.74186000001"/>
    <n v="193007.26754"/>
    <n v="201155.94675"/>
  </r>
  <r>
    <x v="11"/>
    <n v="340.82382999999999"/>
    <n v="204.77587"/>
    <n v="348.37529999999998"/>
    <n v="189.26900000000001"/>
    <n v="413.875"/>
    <n v="176.7894"/>
    <n v="462.45569999999998"/>
    <n v="553.80340000000001"/>
    <n v="676.29629999999997"/>
  </r>
  <r>
    <x v="12"/>
    <n v="297.32"/>
    <n v="283.10854999999998"/>
    <n v="289.83798000000002"/>
    <n v="2447.4016200000001"/>
    <n v="1239.9167500000001"/>
    <n v="1037.0419999999999"/>
    <n v="592.20029999999997"/>
    <n v="1479.1608000000001"/>
    <n v="1223.0829000000001"/>
  </r>
  <r>
    <x v="13"/>
    <n v="128735.93915000001"/>
    <n v="398369.48353000003"/>
    <n v="97925.491460000005"/>
    <n v="92863.355590000006"/>
    <n v="81755.08008"/>
    <n v="68114.092940000002"/>
    <n v="81320.269419999997"/>
    <n v="34416.125829999997"/>
    <n v="47272.836819999997"/>
  </r>
  <r>
    <x v="14"/>
    <n v="0"/>
    <n v="3.75"/>
    <n v="0"/>
    <n v="0"/>
    <n v="0"/>
    <n v="0"/>
    <n v="0"/>
    <n v="0.05"/>
    <n v="0"/>
  </r>
  <r>
    <x v="15"/>
    <n v="3985.2440999999999"/>
    <n v="1543.6131"/>
    <n v="1564.99623"/>
    <n v="2494.027"/>
    <n v="1971.8542"/>
    <n v="4672.4565000000002"/>
    <n v="4123.5888000000004"/>
    <n v="2628.5739199999998"/>
    <n v="4544.576"/>
  </r>
  <r>
    <x v="16"/>
    <n v="16.946999999999999"/>
    <n v="4.2092000000000001"/>
    <n v="4.8948"/>
    <n v="3.53"/>
    <n v="5.8149199999999999"/>
    <n v="5.0067199999999996"/>
    <n v="3.7890000000000001"/>
    <n v="29.02"/>
    <n v="4.8978000000000002"/>
  </r>
  <r>
    <x v="17"/>
    <n v="4787.4474"/>
    <n v="10832.209049999999"/>
    <n v="25065.643599999999"/>
    <n v="3776.6609199999998"/>
    <n v="7934.7200800000001"/>
    <n v="3741.5135"/>
    <n v="3827.7794600000002"/>
    <n v="9095.9092099999998"/>
    <n v="12172.6646"/>
  </r>
  <r>
    <x v="18"/>
    <n v="509.63542000000001"/>
    <n v="2605.837"/>
    <n v="65547.392919999998"/>
    <n v="169.65604999999999"/>
    <n v="31169.164000000001"/>
    <n v="665.41690000000006"/>
    <n v="678.59199999999998"/>
    <n v="895.58050000000003"/>
    <n v="671.66147000000001"/>
  </r>
  <r>
    <x v="19"/>
    <n v="19.7027"/>
    <n v="27.524999999999999"/>
    <n v="3671.3409999999999"/>
    <n v="3710.2607800000001"/>
    <n v="4567.1612999999998"/>
    <n v="5599.8334999999997"/>
    <n v="7272.5528999999997"/>
    <n v="287.77812999999998"/>
    <n v="7983.1692000000003"/>
  </r>
  <r>
    <x v="20"/>
    <n v="1654.64654"/>
    <n v="2261.9865"/>
    <n v="2752.6679399999998"/>
    <n v="3086.4410400000002"/>
    <n v="1406.924"/>
    <n v="1401.5954999999999"/>
    <n v="2171.1976199999999"/>
    <n v="786.13300000000004"/>
    <n v="1604.1594"/>
  </r>
  <r>
    <x v="21"/>
    <n v="0"/>
    <n v="0"/>
    <n v="0"/>
    <n v="2.1850000000000001"/>
    <n v="0"/>
    <n v="0"/>
    <n v="0"/>
    <n v="0"/>
    <n v="0"/>
  </r>
  <r>
    <x v="22"/>
    <n v="2710.07629"/>
    <n v="2197.6785"/>
    <n v="1178.8355200000001"/>
    <n v="1577.2856400000001"/>
    <n v="942.17133000000001"/>
    <n v="1022.46624"/>
    <n v="695.0489"/>
    <n v="549.63019999999995"/>
    <n v="3188.9070000000002"/>
  </r>
  <r>
    <x v="23"/>
    <n v="26123.629069999999"/>
    <n v="18377.27102"/>
    <n v="11946.30293"/>
    <n v="18432.345000000001"/>
    <n v="16017.30969"/>
    <n v="20813.909319999999"/>
    <n v="16491.2595"/>
    <n v="13300.841420000001"/>
    <n v="17119.953229999999"/>
  </r>
  <r>
    <x v="24"/>
    <n v="24817.689429999999"/>
    <n v="11866.366190000001"/>
    <n v="8828.2289999999994"/>
    <n v="9042.0828999999994"/>
    <n v="8767.6578900000004"/>
    <n v="251.1311"/>
    <n v="2435.2359999999999"/>
    <n v="14920.911260000001"/>
    <n v="54153.896549999998"/>
  </r>
  <r>
    <x v="25"/>
    <n v="231.905"/>
    <n v="96.271000000000001"/>
    <n v="63.267000000000003"/>
    <n v="964.31600000000003"/>
    <n v="3127.9839999999999"/>
    <n v="24.1"/>
    <n v="908.10799999999995"/>
    <n v="2738.8602999999998"/>
    <n v="3059.92"/>
  </r>
  <r>
    <x v="26"/>
    <n v="7562.1743200000001"/>
    <n v="6778.2023600000002"/>
    <n v="4622.1762200000003"/>
    <n v="2396.3016499999999"/>
    <n v="5191.7043000000003"/>
    <n v="5193.9953500000001"/>
    <n v="3072.2060999999999"/>
    <n v="11242.0406"/>
    <n v="14066.02492"/>
  </r>
  <r>
    <x v="27"/>
    <n v="320774.02373999998"/>
    <n v="510766.33292000002"/>
    <n v="993719.19105799997"/>
    <n v="448878.59097999998"/>
    <n v="179774.78427"/>
    <n v="322679.40610000002"/>
    <n v="461744.63085999998"/>
    <n v="610552.45950999996"/>
    <n v="554697.76812499994"/>
  </r>
  <r>
    <x v="28"/>
    <n v="0"/>
    <n v="0"/>
    <n v="0"/>
    <n v="0"/>
    <n v="0"/>
    <n v="654"/>
    <n v="0"/>
    <n v="0"/>
    <n v="15.2844"/>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n v="0"/>
    <n v="0"/>
    <n v="0"/>
    <n v="0"/>
    <n v="0"/>
    <n v="0"/>
    <n v="0"/>
    <n v="0"/>
    <n v="0"/>
  </r>
  <r>
    <x v="1"/>
    <n v="113089.06215"/>
    <n v="144080.74591"/>
    <n v="281744.49464599998"/>
    <n v="443733.08512"/>
    <n v="100596.437105"/>
    <n v="110658.13645999999"/>
    <n v="93461.552450000003"/>
    <n v="102946.17482"/>
    <n v="86571.539170000004"/>
  </r>
  <r>
    <x v="2"/>
    <n v="18.706"/>
    <n v="17.158100000000001"/>
    <n v="773.73199999999997"/>
    <n v="13698.09288"/>
    <n v="1223.75197"/>
    <n v="1955.79828"/>
    <n v="12093.684080000001"/>
    <n v="18207.007300000001"/>
    <n v="4906.8066500000004"/>
  </r>
  <r>
    <x v="3"/>
    <n v="3985.2440999999999"/>
    <n v="1543.6131"/>
    <n v="1564.99623"/>
    <n v="2494.027"/>
    <n v="1971.8542"/>
    <n v="4672.4565000000002"/>
    <n v="4123.5888000000004"/>
    <n v="2628.5739199999998"/>
    <n v="4544.576"/>
  </r>
  <r>
    <x v="4"/>
    <n v="132900.6415"/>
    <n v="399451.50293999998"/>
    <n v="98021.962459999995"/>
    <n v="92800.826390000002"/>
    <n v="82200.728879999995"/>
    <n v="69117.795939999996"/>
    <n v="93018.603419999999"/>
    <n v="35169.570829999997"/>
    <n v="53078.72292"/>
  </r>
  <r>
    <x v="5"/>
    <n v="26123.629069999999"/>
    <n v="18377.27102"/>
    <n v="11946.30293"/>
    <n v="18432.345000000001"/>
    <n v="16017.30969"/>
    <n v="20813.909319999999"/>
    <n v="16491.2595"/>
    <n v="13300.841420000001"/>
    <n v="17119.953229999999"/>
  </r>
  <r>
    <x v="6"/>
    <n v="302745.47399999999"/>
    <n v="871.85028"/>
    <n v="1314.82456"/>
    <n v="1570.0340000000001"/>
    <n v="571.96500000000003"/>
    <n v="3234.7759999999998"/>
    <n v="11.25"/>
    <n v="347.48"/>
    <n v="760.85599999999999"/>
  </r>
  <r>
    <x v="7"/>
    <n v="231.905"/>
    <n v="96.271000000000001"/>
    <n v="63.267000000000003"/>
    <n v="964.31600000000003"/>
    <n v="3127.9839999999999"/>
    <n v="24.1"/>
    <n v="908.10799999999995"/>
    <n v="2738.8602999999998"/>
    <n v="3059.92"/>
  </r>
  <r>
    <x v="8"/>
    <n v="76.582999999999998"/>
    <n v="473.952"/>
    <n v="30.04"/>
    <n v="0"/>
    <n v="169.994"/>
    <n v="159.5069"/>
    <n v="94.141000000000005"/>
    <n v="5057.7242699999997"/>
    <n v="36971.826399999998"/>
  </r>
  <r>
    <x v="9"/>
    <n v="0"/>
    <n v="3.75"/>
    <n v="0"/>
    <n v="0"/>
    <n v="0"/>
    <n v="0"/>
    <n v="0"/>
    <n v="0.05"/>
    <n v="0"/>
  </r>
  <r>
    <x v="10"/>
    <n v="24741.10643"/>
    <n v="11392.41419"/>
    <n v="8798.1890000000003"/>
    <n v="9042.0828999999994"/>
    <n v="8597.6638899999998"/>
    <n v="91.624200000000002"/>
    <n v="2341.0949999999998"/>
    <n v="9863.1869900000002"/>
    <n v="17182.07015"/>
  </r>
  <r>
    <x v="11"/>
    <n v="14611.43418"/>
    <n v="17047.176319999999"/>
    <n v="38393.66257"/>
    <n v="11259.059080000001"/>
    <n v="10645.3513"/>
    <n v="19803.948090000002"/>
    <n v="12327.350619999999"/>
    <n v="10975.902459999999"/>
    <n v="24535.200430000001"/>
  </r>
  <r>
    <x v="12"/>
    <n v="509.63542000000001"/>
    <n v="2605.837"/>
    <n v="65547.392919999998"/>
    <n v="169.65604999999999"/>
    <n v="31169.164000000001"/>
    <n v="665.41690000000006"/>
    <n v="678.59199999999998"/>
    <n v="895.58050000000003"/>
    <n v="671.66147000000001"/>
  </r>
  <r>
    <x v="13"/>
    <n v="12421.001109999999"/>
    <n v="5874.5037300000004"/>
    <n v="4536.3221999999996"/>
    <n v="755.72590000000002"/>
    <n v="5845.0114999999996"/>
    <n v="15890.97766"/>
    <n v="9897.5553999999993"/>
    <n v="15995.63219"/>
    <n v="24844.930769999999"/>
  </r>
  <r>
    <x v="14"/>
    <n v="206.05"/>
    <n v="2663.0397499999999"/>
    <n v="180.06"/>
    <n v="3461.1399000000001"/>
    <n v="903.44102999999996"/>
    <n v="744.52599999999995"/>
    <n v="288.53500000000003"/>
    <n v="2519.9277999999999"/>
    <n v="2731.5709999999999"/>
  </r>
  <r>
    <x v="15"/>
    <n v="2.085"/>
    <n v="0"/>
    <n v="0"/>
    <n v="6.3345000000000002"/>
    <n v="6.0064200000000003"/>
    <n v="0"/>
    <n v="4.3387900000000004"/>
    <n v="5.2012"/>
    <n v="1.7863"/>
  </r>
  <r>
    <x v="16"/>
    <n v="9329.2287799999995"/>
    <n v="5874.0879859999995"/>
    <n v="8414.3197949999994"/>
    <n v="6954.9116999999997"/>
    <n v="8576.2737500000003"/>
    <n v="12701.832039999999"/>
    <n v="537.03229999999996"/>
    <n v="553.38559999999995"/>
    <n v="2812.1729399999999"/>
  </r>
  <r>
    <x v="17"/>
    <n v="7071.55386"/>
    <n v="15741.11658"/>
    <n v="21611.650089999999"/>
    <n v="28400.99264"/>
    <n v="21158.596290000001"/>
    <n v="32181.028900000001"/>
    <n v="22317.1001"/>
    <n v="19230.1891"/>
    <n v="19823.863799999999"/>
  </r>
  <r>
    <x v="18"/>
    <n v="340.82382999999999"/>
    <n v="204.77587"/>
    <n v="348.37529999999998"/>
    <n v="189.26900000000001"/>
    <n v="413.875"/>
    <n v="176.7894"/>
    <n v="462.45569999999998"/>
    <n v="553.80340000000001"/>
    <n v="676.29629999999997"/>
  </r>
  <r>
    <x v="19"/>
    <n v="1464.126"/>
    <n v="2703.056"/>
    <n v="2791.0329999999999"/>
    <n v="2120.0540000000001"/>
    <n v="3887.116"/>
    <n v="1820.788"/>
    <n v="2267.6849999999999"/>
    <n v="7.4999999999999997E-2"/>
    <n v="1820.7809999999999"/>
  </r>
  <r>
    <x v="20"/>
    <n v="16.946999999999999"/>
    <n v="4.2092000000000001"/>
    <n v="4.8948"/>
    <n v="3.53"/>
    <n v="5.8149199999999999"/>
    <n v="5.0067199999999996"/>
    <n v="3.7890000000000001"/>
    <n v="29.02"/>
    <n v="4.8978000000000002"/>
  </r>
  <r>
    <x v="21"/>
    <n v="0"/>
    <n v="0"/>
    <n v="0"/>
    <n v="0"/>
    <n v="0"/>
    <n v="52.22"/>
    <n v="6.2009999999999996"/>
    <n v="0"/>
    <n v="0.03"/>
  </r>
  <r>
    <x v="22"/>
    <n v="19.7027"/>
    <n v="27.524999999999999"/>
    <n v="3671.3409999999999"/>
    <n v="3710.2607800000001"/>
    <n v="4567.1612999999998"/>
    <n v="5599.8334999999997"/>
    <n v="7272.5528999999997"/>
    <n v="287.77812999999998"/>
    <n v="7983.1692000000003"/>
  </r>
  <r>
    <x v="23"/>
    <n v="1654.64654"/>
    <n v="2261.9865"/>
    <n v="2752.6679399999998"/>
    <n v="3086.4410400000002"/>
    <n v="1406.924"/>
    <n v="1401.5954999999999"/>
    <n v="2171.1976199999999"/>
    <n v="786.13300000000004"/>
    <n v="1604.1594"/>
  </r>
  <r>
    <x v="24"/>
    <n v="1805.2603799999999"/>
    <n v="2436.9235399999998"/>
    <n v="38.248690000000003"/>
    <n v="3155.6115"/>
    <n v="27.693000000000001"/>
    <n v="715.43499999999995"/>
    <n v="51.20655"/>
    <n v="366.71361999999999"/>
    <n v="520.85540000000003"/>
  </r>
  <r>
    <x v="25"/>
    <n v="563.10752000000002"/>
    <n v="425.49847999999997"/>
    <n v="1563.50486"/>
    <n v="150.732"/>
    <n v="211.21062000000001"/>
    <n v="144.61398"/>
    <n v="183.535"/>
    <n v="213.39699999999999"/>
    <n v="197.47630000000001"/>
  </r>
  <r>
    <x v="26"/>
    <n v="7562.1743200000001"/>
    <n v="6778.2023600000002"/>
    <n v="4622.1762200000003"/>
    <n v="2396.3016499999999"/>
    <n v="5191.7043000000003"/>
    <n v="5186.5378499999997"/>
    <n v="3072.2060999999999"/>
    <n v="11237.062599999999"/>
    <n v="14059.37492"/>
  </r>
  <r>
    <x v="27"/>
    <n v="14408.36335"/>
    <n v="38201.823239999998"/>
    <n v="145767.47854000001"/>
    <n v="42494.022879999997"/>
    <n v="32365.51383"/>
    <n v="30619.563429999998"/>
    <n v="44432.501320000003"/>
    <n v="34323.546269999999"/>
    <n v="77556.128800000006"/>
  </r>
  <r>
    <x v="28"/>
    <n v="51741.301169999999"/>
    <n v="64069.061079999999"/>
    <n v="7687.2839999999997"/>
    <n v="5049.4224100000001"/>
    <n v="5474.7656900000002"/>
    <n v="62713.04333"/>
    <n v="190623.74186000001"/>
    <n v="193003.76754"/>
    <n v="201155.85675000001"/>
  </r>
  <r>
    <x v="29"/>
    <n v="2710.07629"/>
    <n v="2197.6785"/>
    <n v="1178.8355200000001"/>
    <n v="1560.1856399999999"/>
    <n v="942.10933"/>
    <n v="1021.46624"/>
    <n v="695.0489"/>
    <n v="549.58019999999999"/>
    <n v="3188.9070000000002"/>
  </r>
  <r>
    <x v="30"/>
    <n v="0"/>
    <n v="0"/>
    <n v="0"/>
    <n v="0"/>
    <n v="0"/>
    <n v="0"/>
    <n v="1312.319"/>
    <n v="643.87599999999998"/>
    <n v="1922.3420000000001"/>
  </r>
  <r>
    <x v="31"/>
    <n v="300776.30855000002"/>
    <n v="502154.37745000003"/>
    <n v="983492.76017699996"/>
    <n v="435612.85350000003"/>
    <n v="164288.06904"/>
    <n v="307553.74540999997"/>
    <n v="446163.46077000001"/>
    <n v="590449.51627000002"/>
    <n v="530037.91966999997"/>
  </r>
  <r>
    <x v="32"/>
    <n v="297.32"/>
    <n v="283.10854999999998"/>
    <n v="289.83798000000002"/>
    <n v="2447.4016200000001"/>
    <n v="1239.9167500000001"/>
    <n v="1037.0419999999999"/>
    <n v="592.20029999999997"/>
    <n v="1479.1608000000001"/>
    <n v="1223.0829000000001"/>
  </r>
  <r>
    <x v="33"/>
    <n v="4581.3973999999998"/>
    <n v="8169.1692999999996"/>
    <n v="24885.583600000002"/>
    <n v="315.52102000000002"/>
    <n v="7031.2790500000001"/>
    <n v="2996.9875000000002"/>
    <n v="3539.2444599999999"/>
    <n v="6575.9814100000003"/>
    <n v="9441.0936000000002"/>
  </r>
  <r>
    <x v="34"/>
    <n v="19997.715189999999"/>
    <n v="8611.9554700000008"/>
    <n v="10226.430881"/>
    <n v="13265.73748"/>
    <n v="15351.55623"/>
    <n v="15069.294690000001"/>
    <n v="15516.14709"/>
    <n v="20021.143240000001"/>
    <n v="24437.648454999999"/>
  </r>
  <r>
    <x v="35"/>
    <n v="103451.23085000001"/>
    <n v="218775.07313999999"/>
    <n v="63599.411399999997"/>
    <n v="150909.48561"/>
    <n v="39355.057339999999"/>
    <n v="40283.878512000003"/>
    <n v="21473.7899"/>
    <n v="49498.5288"/>
    <n v="36464.674800000001"/>
  </r>
  <r>
    <x v="36"/>
    <n v="0"/>
    <n v="0"/>
    <n v="0"/>
    <n v="0"/>
    <n v="135.15899999999999"/>
    <n v="56.366"/>
    <n v="65.022999999999996"/>
    <n v="81.8"/>
    <n v="222.2"/>
  </r>
  <r>
    <x v="37"/>
    <n v="56269.275520000003"/>
    <n v="42193.76642"/>
    <n v="8876.8092489999999"/>
    <n v="50250.83438"/>
    <n v="29787.74541"/>
    <n v="129517.04565"/>
    <n v="41214.469920000003"/>
    <n v="172774.65353000001"/>
    <n v="20151.205480000001"/>
  </r>
  <r>
    <x v="38"/>
    <n v="115972.94953"/>
    <n v="3023872.4947100002"/>
    <n v="91092.944650000005"/>
    <n v="78511.898495999994"/>
    <n v="78185.896729"/>
    <n v="156252.45493000001"/>
    <n v="80106.458799999993"/>
    <n v="69980.061010000005"/>
    <n v="68906.8393099999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B11" firstHeaderRow="1" firstDataRow="1" firstDataCol="1"/>
  <pivotFields count="3">
    <pivotField axis="axisRow" showAll="0">
      <items count="10">
        <item x="0"/>
        <item x="1"/>
        <item x="2"/>
        <item x="3"/>
        <item x="4"/>
        <item x="5"/>
        <item x="6"/>
        <item x="7"/>
        <item x="8"/>
        <item t="default"/>
      </items>
    </pivotField>
    <pivotField dataField="1" numFmtId="4" showAll="0"/>
    <pivotField showAll="0"/>
  </pivotFields>
  <rowFields count="1">
    <field x="0"/>
  </rowFields>
  <rowItems count="10">
    <i>
      <x/>
    </i>
    <i>
      <x v="1"/>
    </i>
    <i>
      <x v="2"/>
    </i>
    <i>
      <x v="3"/>
    </i>
    <i>
      <x v="4"/>
    </i>
    <i>
      <x v="5"/>
    </i>
    <i>
      <x v="6"/>
    </i>
    <i>
      <x v="7"/>
    </i>
    <i>
      <x v="8"/>
    </i>
    <i t="grand">
      <x/>
    </i>
  </rowItems>
  <colItems count="1">
    <i/>
  </colItems>
  <dataFields count="1">
    <dataField name="Suma de Cantidad de residuos no peligrosos (t)" fld="1" baseField="0" baseItem="0" numFmtId="43"/>
  </dataFields>
  <formats count="1">
    <format dxfId="1">
      <pivotArea outline="0" collapsedLevelsAreSubtotals="1" fieldPosition="0"/>
    </format>
  </format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5DA908E-53DC-4AC5-8AD7-540AA84B7E0D}" name="TablaDinámica6"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31" firstHeaderRow="0" firstDataRow="1" firstDataCol="1"/>
  <pivotFields count="10">
    <pivotField axis="axisRow" showAll="0">
      <items count="30">
        <item x="0"/>
        <item x="1"/>
        <item x="2"/>
        <item x="3"/>
        <item x="4"/>
        <item x="5"/>
        <item x="6"/>
        <item x="7"/>
        <item x="8"/>
        <item x="9"/>
        <item x="10"/>
        <item x="11"/>
        <item x="12"/>
        <item x="13"/>
        <item x="14"/>
        <item x="15"/>
        <item x="16"/>
        <item x="17"/>
        <item x="18"/>
        <item x="19"/>
        <item x="20"/>
        <item x="22"/>
        <item x="23"/>
        <item x="24"/>
        <item x="25"/>
        <item x="26"/>
        <item x="27"/>
        <item x="28"/>
        <item x="21"/>
        <item t="default"/>
      </items>
    </pivotField>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showAll="0"/>
  </pivotFields>
  <rowFields count="1">
    <field x="0"/>
  </rowFields>
  <rowItems count="3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5"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41" firstHeaderRow="0" firstDataRow="1" firstDataCol="1"/>
  <pivotFields count="10">
    <pivotField axis="axisRow" showAl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7"/>
        <item x="36"/>
        <item x="35"/>
        <item x="38"/>
        <item t="default"/>
      </items>
    </pivotField>
    <pivotField dataField="1" numFmtId="4" showAll="0"/>
    <pivotField dataField="1" numFmtId="4" showAll="0"/>
    <pivotField dataField="1" numFmtId="4" showAll="0"/>
    <pivotField dataField="1" numFmtId="4" showAll="0"/>
    <pivotField dataField="1" numFmtId="4" showAll="0"/>
    <pivotField dataField="1" numFmtId="4" showAll="0"/>
    <pivotField dataField="1" numFmtId="4" showAll="0"/>
    <pivotField dataField="1" showAll="0"/>
    <pivotField dataField="1" showAll="0"/>
  </pivotFields>
  <rowFields count="1">
    <field x="0"/>
  </rowFields>
  <rowItems count="4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13"/>
  </dataFields>
  <chartFormats count="9">
    <chartFormat chart="0" format="9" series="1">
      <pivotArea type="data" outline="0" fieldPosition="0">
        <references count="1">
          <reference field="4294967294" count="1" selected="0">
            <x v="0"/>
          </reference>
        </references>
      </pivotArea>
    </chartFormat>
    <chartFormat chart="0" format="10" series="1">
      <pivotArea type="data" outline="0" fieldPosition="0">
        <references count="1">
          <reference field="4294967294" count="1" selected="0">
            <x v="1"/>
          </reference>
        </references>
      </pivotArea>
    </chartFormat>
    <chartFormat chart="0" format="11" series="1">
      <pivotArea type="data" outline="0" fieldPosition="0">
        <references count="1">
          <reference field="4294967294" count="1" selected="0">
            <x v="2"/>
          </reference>
        </references>
      </pivotArea>
    </chartFormat>
    <chartFormat chart="0" format="12" series="1">
      <pivotArea type="data" outline="0" fieldPosition="0">
        <references count="1">
          <reference field="4294967294" count="1" selected="0">
            <x v="3"/>
          </reference>
        </references>
      </pivotArea>
    </chartFormat>
    <chartFormat chart="0" format="13" series="1">
      <pivotArea type="data" outline="0" fieldPosition="0">
        <references count="1">
          <reference field="4294967294" count="1" selected="0">
            <x v="4"/>
          </reference>
        </references>
      </pivotArea>
    </chartFormat>
    <chartFormat chart="0" format="14" series="1">
      <pivotArea type="data" outline="0" fieldPosition="0">
        <references count="1">
          <reference field="4294967294" count="1" selected="0">
            <x v="5"/>
          </reference>
        </references>
      </pivotArea>
    </chartFormat>
    <chartFormat chart="0" format="15" series="1">
      <pivotArea type="data" outline="0" fieldPosition="0">
        <references count="1">
          <reference field="4294967294" count="1" selected="0">
            <x v="6"/>
          </reference>
        </references>
      </pivotArea>
    </chartFormat>
    <chartFormat chart="0" format="16" series="1">
      <pivotArea type="data" outline="0" fieldPosition="0">
        <references count="1">
          <reference field="4294967294" count="1" selected="0">
            <x v="7"/>
          </reference>
        </references>
      </pivotArea>
    </chartFormat>
    <chartFormat chart="0" format="17"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D13"/>
  <sheetViews>
    <sheetView showGridLines="0" tabSelected="1" workbookViewId="0"/>
  </sheetViews>
  <sheetFormatPr baseColWidth="10" defaultColWidth="11.42578125" defaultRowHeight="12.75" x14ac:dyDescent="0.2"/>
  <cols>
    <col min="1" max="1" width="11.42578125" style="1"/>
    <col min="2" max="2" width="18.28515625" style="1" customWidth="1"/>
    <col min="3" max="3" width="79.85546875" style="1" customWidth="1"/>
    <col min="4" max="4" width="19.7109375" style="1" customWidth="1"/>
    <col min="5" max="16384" width="11.42578125" style="1"/>
  </cols>
  <sheetData>
    <row r="6" spans="2:4" ht="20.25" customHeight="1" x14ac:dyDescent="0.2"/>
    <row r="7" spans="2:4" ht="25.5" customHeight="1" x14ac:dyDescent="0.2">
      <c r="B7" s="59" t="s">
        <v>229</v>
      </c>
      <c r="C7" s="59"/>
      <c r="D7" s="59"/>
    </row>
    <row r="8" spans="2:4" x14ac:dyDescent="0.2">
      <c r="B8" s="19" t="s">
        <v>1</v>
      </c>
      <c r="C8" s="20"/>
      <c r="D8" s="21"/>
    </row>
    <row r="9" spans="2:4" x14ac:dyDescent="0.2">
      <c r="B9" s="22" t="s">
        <v>2</v>
      </c>
      <c r="C9" s="23" t="s">
        <v>3</v>
      </c>
      <c r="D9" s="23" t="s">
        <v>228</v>
      </c>
    </row>
    <row r="10" spans="2:4" ht="17.25" customHeight="1" x14ac:dyDescent="0.2">
      <c r="B10" s="22">
        <v>1</v>
      </c>
      <c r="C10" s="24" t="s">
        <v>224</v>
      </c>
      <c r="D10" s="42" t="s">
        <v>223</v>
      </c>
    </row>
    <row r="11" spans="2:4" ht="17.25" customHeight="1" x14ac:dyDescent="0.2">
      <c r="B11" s="22">
        <v>2</v>
      </c>
      <c r="C11" s="24" t="s">
        <v>247</v>
      </c>
      <c r="D11" s="42" t="s">
        <v>223</v>
      </c>
    </row>
    <row r="12" spans="2:4" ht="17.25" customHeight="1" x14ac:dyDescent="0.2">
      <c r="B12" s="22">
        <v>3</v>
      </c>
      <c r="C12" s="24" t="s">
        <v>225</v>
      </c>
      <c r="D12" s="42" t="s">
        <v>223</v>
      </c>
    </row>
    <row r="13" spans="2:4" ht="17.25" customHeight="1" x14ac:dyDescent="0.2">
      <c r="B13" s="22">
        <v>4</v>
      </c>
      <c r="C13" s="24" t="s">
        <v>226</v>
      </c>
      <c r="D13" s="42" t="s">
        <v>223</v>
      </c>
    </row>
  </sheetData>
  <mergeCells count="1">
    <mergeCell ref="B7:D7"/>
  </mergeCells>
  <hyperlinks>
    <hyperlink ref="C10" location="'Disposición RS nacional'!A1" display="Disposición final de Residuos No Peligrosos en el Sector Manufacturero Nacional" xr:uid="{00000000-0004-0000-0000-000000000000}"/>
    <hyperlink ref="C11" location="'Disposición RS departamental'!A1" display="Disposición final de Residuos No Peligrosos en el Sector Manufacturero Dapartamemtal" xr:uid="{00000000-0004-0000-0000-000001000000}"/>
    <hyperlink ref="C12" location="'Disposición RS AA'!A1" display="Disposición final de Residuos No Peligrosos en el Sector Manufacturero Autoridad Ambiental" xr:uid="{00000000-0004-0000-0000-000002000000}"/>
    <hyperlink ref="C13" location="'Disposición RS CIIU'!A1" display="Disposición final de Residuos No Peligrosos en el Sector Manufacturero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1"/>
  <sheetViews>
    <sheetView showGridLines="0" zoomScale="90" zoomScaleNormal="90" workbookViewId="0"/>
  </sheetViews>
  <sheetFormatPr baseColWidth="10" defaultColWidth="11.42578125" defaultRowHeight="12.75" x14ac:dyDescent="0.2"/>
  <cols>
    <col min="1" max="1" width="7.28515625" style="1" customWidth="1"/>
    <col min="2" max="2" width="28.28515625" style="1" customWidth="1"/>
    <col min="3" max="3" width="37.140625" style="1" customWidth="1"/>
    <col min="4" max="4" width="31.42578125" style="1" customWidth="1"/>
    <col min="5" max="5" width="12.5703125" style="1" bestFit="1" customWidth="1"/>
    <col min="6" max="16384" width="11.42578125" style="1"/>
  </cols>
  <sheetData>
    <row r="1" spans="2:17" ht="84" customHeight="1" thickBot="1" x14ac:dyDescent="0.25"/>
    <row r="2" spans="2:17" ht="33.75" customHeight="1" thickBot="1" x14ac:dyDescent="0.25">
      <c r="B2" s="61" t="s">
        <v>230</v>
      </c>
      <c r="C2" s="62"/>
      <c r="D2" s="63"/>
    </row>
    <row r="3" spans="2:17" ht="13.5" thickBot="1" x14ac:dyDescent="0.25"/>
    <row r="4" spans="2:17" ht="30" customHeight="1" thickBot="1" x14ac:dyDescent="0.25">
      <c r="B4" s="37" t="s">
        <v>0</v>
      </c>
      <c r="C4" s="38" t="s">
        <v>208</v>
      </c>
      <c r="D4" s="39" t="s">
        <v>242</v>
      </c>
    </row>
    <row r="5" spans="2:17" ht="21" customHeight="1" x14ac:dyDescent="0.2">
      <c r="B5" s="26">
        <v>2014</v>
      </c>
      <c r="C5" s="27">
        <v>1331696.06574</v>
      </c>
      <c r="D5" s="28" t="s">
        <v>251</v>
      </c>
    </row>
    <row r="6" spans="2:17" ht="21" customHeight="1" x14ac:dyDescent="0.2">
      <c r="B6" s="29">
        <v>2015</v>
      </c>
      <c r="C6" s="30">
        <v>4549484.9747160003</v>
      </c>
      <c r="D6" s="31">
        <f>C6/C5-1</f>
        <v>2.416308789789757</v>
      </c>
      <c r="E6" s="5"/>
    </row>
    <row r="7" spans="2:17" ht="21" customHeight="1" x14ac:dyDescent="0.2">
      <c r="B7" s="29">
        <v>2016</v>
      </c>
      <c r="C7" s="30">
        <v>1895830.834208</v>
      </c>
      <c r="D7" s="31">
        <f t="shared" ref="D7:D13" si="0">C7/C6-1</f>
        <v>-0.58328671382713027</v>
      </c>
      <c r="E7" s="5"/>
    </row>
    <row r="8" spans="2:17" ht="21" customHeight="1" x14ac:dyDescent="0.2">
      <c r="B8" s="29">
        <v>2017</v>
      </c>
      <c r="C8" s="30">
        <v>1428972.1920660001</v>
      </c>
      <c r="D8" s="31">
        <f t="shared" si="0"/>
        <v>-0.24625543256185844</v>
      </c>
      <c r="E8" s="5"/>
    </row>
    <row r="9" spans="2:17" ht="21" customHeight="1" x14ac:dyDescent="0.2">
      <c r="B9" s="29">
        <v>2018</v>
      </c>
      <c r="C9" s="30">
        <v>682650.10056399996</v>
      </c>
      <c r="D9" s="31">
        <f t="shared" si="0"/>
        <v>-0.52227894681629294</v>
      </c>
      <c r="E9" s="5"/>
    </row>
    <row r="10" spans="2:17" ht="21" customHeight="1" x14ac:dyDescent="0.2">
      <c r="B10" s="29">
        <v>2019</v>
      </c>
      <c r="C10" s="30">
        <v>1054939.5408320001</v>
      </c>
      <c r="D10" s="31">
        <f t="shared" si="0"/>
        <v>0.54535909386143455</v>
      </c>
      <c r="E10" s="5"/>
    </row>
    <row r="11" spans="2:17" ht="21" customHeight="1" x14ac:dyDescent="0.2">
      <c r="B11" s="29">
        <v>2020</v>
      </c>
      <c r="C11" s="30">
        <v>1129819.0206500001</v>
      </c>
      <c r="D11" s="31">
        <f t="shared" si="0"/>
        <v>7.0979877916932388E-2</v>
      </c>
      <c r="E11" s="5"/>
    </row>
    <row r="12" spans="2:17" ht="21" customHeight="1" x14ac:dyDescent="0.2">
      <c r="B12" s="29">
        <v>2021</v>
      </c>
      <c r="C12" s="30">
        <v>1393290.8865199999</v>
      </c>
      <c r="D12" s="31">
        <f t="shared" si="0"/>
        <v>0.23319829198699527</v>
      </c>
      <c r="E12" s="5"/>
    </row>
    <row r="13" spans="2:17" ht="21" customHeight="1" thickBot="1" x14ac:dyDescent="0.25">
      <c r="B13" s="32">
        <v>2022</v>
      </c>
      <c r="C13" s="33">
        <v>1301192.396315</v>
      </c>
      <c r="D13" s="45">
        <f t="shared" si="0"/>
        <v>-6.610140861183178E-2</v>
      </c>
      <c r="E13" s="5"/>
    </row>
    <row r="14" spans="2:17" ht="17.25" customHeight="1" x14ac:dyDescent="0.2">
      <c r="B14" s="34"/>
      <c r="C14" s="35"/>
      <c r="D14" s="36"/>
      <c r="E14" s="5"/>
    </row>
    <row r="15" spans="2:17" ht="31.5" customHeight="1" x14ac:dyDescent="0.2">
      <c r="B15" s="64" t="s">
        <v>246</v>
      </c>
      <c r="C15" s="64"/>
      <c r="D15" s="64"/>
      <c r="E15" s="2"/>
      <c r="F15" s="2"/>
      <c r="G15" s="2"/>
      <c r="H15" s="2"/>
      <c r="I15" s="2"/>
      <c r="J15" s="2"/>
      <c r="K15" s="2"/>
      <c r="L15" s="2"/>
      <c r="M15" s="2"/>
      <c r="N15" s="2"/>
      <c r="O15" s="2"/>
      <c r="P15" s="2"/>
      <c r="Q15" s="2"/>
    </row>
    <row r="16" spans="2:17" ht="27" customHeight="1" x14ac:dyDescent="0.2">
      <c r="B16" s="65" t="s">
        <v>241</v>
      </c>
      <c r="C16" s="65"/>
      <c r="D16" s="65"/>
      <c r="E16" s="40"/>
      <c r="F16" s="3"/>
      <c r="G16" s="3"/>
      <c r="H16" s="3"/>
      <c r="I16" s="3"/>
      <c r="J16" s="3"/>
      <c r="K16" s="3"/>
      <c r="L16" s="3"/>
      <c r="M16" s="3"/>
      <c r="N16" s="3"/>
      <c r="O16" s="3"/>
      <c r="P16" s="3"/>
      <c r="Q16" s="3"/>
    </row>
    <row r="17" spans="2:11" ht="59.25" customHeight="1" x14ac:dyDescent="0.2">
      <c r="B17" s="66" t="s">
        <v>248</v>
      </c>
      <c r="C17" s="66"/>
      <c r="D17" s="66"/>
      <c r="E17" s="4"/>
      <c r="F17" s="4"/>
      <c r="G17" s="4"/>
      <c r="H17" s="4"/>
      <c r="I17" s="4"/>
      <c r="J17" s="4"/>
      <c r="K17" s="4"/>
    </row>
    <row r="18" spans="2:11" ht="70.5" customHeight="1" x14ac:dyDescent="0.2">
      <c r="B18" s="66"/>
      <c r="C18" s="66"/>
      <c r="D18" s="66"/>
    </row>
    <row r="19" spans="2:11" ht="37.5" customHeight="1" x14ac:dyDescent="0.2">
      <c r="B19" s="67" t="s">
        <v>245</v>
      </c>
      <c r="C19" s="67"/>
      <c r="D19" s="67"/>
    </row>
    <row r="20" spans="2:11" ht="12.75" customHeight="1" x14ac:dyDescent="0.2">
      <c r="B20" s="60" t="s">
        <v>252</v>
      </c>
      <c r="C20" s="60"/>
      <c r="D20" s="60"/>
    </row>
    <row r="21" spans="2:11" x14ac:dyDescent="0.2">
      <c r="B21" s="6"/>
      <c r="C21" s="7"/>
      <c r="D21" s="7"/>
    </row>
  </sheetData>
  <mergeCells count="6">
    <mergeCell ref="B20:D20"/>
    <mergeCell ref="B2:D2"/>
    <mergeCell ref="B15:D15"/>
    <mergeCell ref="B16:D16"/>
    <mergeCell ref="B17:D18"/>
    <mergeCell ref="B19:D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C20" sqref="C20"/>
    </sheetView>
  </sheetViews>
  <sheetFormatPr baseColWidth="10" defaultRowHeight="15" x14ac:dyDescent="0.25"/>
  <cols>
    <col min="1" max="1" width="17.5703125" bestFit="1" customWidth="1"/>
    <col min="2" max="2" width="43.28515625" bestFit="1" customWidth="1"/>
  </cols>
  <sheetData>
    <row r="1" spans="1:2" x14ac:dyDescent="0.25">
      <c r="A1" s="15" t="s">
        <v>209</v>
      </c>
      <c r="B1" t="s">
        <v>211</v>
      </c>
    </row>
    <row r="2" spans="1:2" x14ac:dyDescent="0.25">
      <c r="A2" s="16">
        <v>2014</v>
      </c>
      <c r="B2" s="43">
        <v>1331696.06574</v>
      </c>
    </row>
    <row r="3" spans="1:2" x14ac:dyDescent="0.25">
      <c r="A3" s="16">
        <v>2015</v>
      </c>
      <c r="B3" s="43">
        <v>4549484.9747160003</v>
      </c>
    </row>
    <row r="4" spans="1:2" x14ac:dyDescent="0.25">
      <c r="A4" s="16">
        <v>2016</v>
      </c>
      <c r="B4" s="43">
        <v>1895830.834208</v>
      </c>
    </row>
    <row r="5" spans="1:2" x14ac:dyDescent="0.25">
      <c r="A5" s="16">
        <v>2017</v>
      </c>
      <c r="B5" s="43">
        <v>1428972.1920660001</v>
      </c>
    </row>
    <row r="6" spans="1:2" x14ac:dyDescent="0.25">
      <c r="A6" s="16">
        <v>2018</v>
      </c>
      <c r="B6" s="43">
        <v>682650.10056399996</v>
      </c>
    </row>
    <row r="7" spans="1:2" x14ac:dyDescent="0.25">
      <c r="A7" s="16">
        <v>2019</v>
      </c>
      <c r="B7" s="43">
        <v>1054939.5408320001</v>
      </c>
    </row>
    <row r="8" spans="1:2" x14ac:dyDescent="0.25">
      <c r="A8" s="16">
        <v>2020</v>
      </c>
      <c r="B8" s="43">
        <v>1129819.0206500001</v>
      </c>
    </row>
    <row r="9" spans="1:2" x14ac:dyDescent="0.25">
      <c r="A9" s="16">
        <v>2021</v>
      </c>
      <c r="B9" s="43">
        <v>1393290.8865199999</v>
      </c>
    </row>
    <row r="10" spans="1:2" x14ac:dyDescent="0.25">
      <c r="A10" s="16">
        <v>2022</v>
      </c>
      <c r="B10" s="43">
        <v>1301192.396315</v>
      </c>
    </row>
    <row r="11" spans="1:2" x14ac:dyDescent="0.25">
      <c r="A11" s="16" t="s">
        <v>210</v>
      </c>
      <c r="B11" s="43">
        <v>14767876.011611</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L47"/>
  <sheetViews>
    <sheetView showGridLines="0" zoomScale="90" zoomScaleNormal="90" workbookViewId="0"/>
  </sheetViews>
  <sheetFormatPr baseColWidth="10" defaultRowHeight="15" x14ac:dyDescent="0.25"/>
  <cols>
    <col min="2" max="2" width="25.5703125" customWidth="1"/>
    <col min="3" max="3" width="12.42578125" customWidth="1"/>
    <col min="4" max="4" width="12.7109375" customWidth="1"/>
    <col min="5" max="5" width="15.140625" customWidth="1"/>
    <col min="6" max="6" width="15.5703125" customWidth="1"/>
    <col min="7" max="7" width="11.42578125" customWidth="1"/>
    <col min="8" max="11" width="12.5703125" customWidth="1"/>
  </cols>
  <sheetData>
    <row r="7" spans="2:11" ht="30" customHeight="1" x14ac:dyDescent="0.25">
      <c r="B7" s="68" t="s">
        <v>231</v>
      </c>
      <c r="C7" s="68"/>
      <c r="D7" s="68"/>
      <c r="E7" s="68"/>
      <c r="F7" s="68"/>
      <c r="G7" s="68"/>
      <c r="H7" s="68"/>
      <c r="I7" s="68"/>
      <c r="J7" s="68"/>
      <c r="K7" s="68"/>
    </row>
    <row r="9" spans="2:11" ht="22.5" customHeight="1" x14ac:dyDescent="0.25">
      <c r="B9" s="71" t="s">
        <v>27</v>
      </c>
      <c r="C9" s="54">
        <v>2014</v>
      </c>
      <c r="D9" s="54">
        <v>2015</v>
      </c>
      <c r="E9" s="54">
        <v>2016</v>
      </c>
      <c r="F9" s="54">
        <v>2017</v>
      </c>
      <c r="G9" s="54">
        <v>2018</v>
      </c>
      <c r="H9" s="54">
        <v>2019</v>
      </c>
      <c r="I9" s="54">
        <v>2020</v>
      </c>
      <c r="J9" s="54">
        <v>2021</v>
      </c>
      <c r="K9" s="54">
        <v>2022</v>
      </c>
    </row>
    <row r="10" spans="2:11" ht="22.5" customHeight="1" x14ac:dyDescent="0.25">
      <c r="B10" s="72"/>
      <c r="C10" s="73" t="s">
        <v>208</v>
      </c>
      <c r="D10" s="73"/>
      <c r="E10" s="73"/>
      <c r="F10" s="73"/>
      <c r="G10" s="73"/>
      <c r="H10" s="73"/>
      <c r="I10" s="73"/>
      <c r="J10" s="73"/>
      <c r="K10" s="73"/>
    </row>
    <row r="11" spans="2:11" x14ac:dyDescent="0.25">
      <c r="B11" s="10" t="s">
        <v>28</v>
      </c>
      <c r="C11" s="55">
        <v>2.085</v>
      </c>
      <c r="D11" s="55">
        <v>0</v>
      </c>
      <c r="E11" s="55">
        <v>0</v>
      </c>
      <c r="F11" s="55">
        <v>3.0445000000000002</v>
      </c>
      <c r="G11" s="47">
        <v>1.91242</v>
      </c>
      <c r="H11" s="46">
        <v>0</v>
      </c>
      <c r="I11" s="48">
        <v>1.68279</v>
      </c>
      <c r="J11" s="48">
        <v>2.9291999999999998</v>
      </c>
      <c r="K11" s="48">
        <v>1.7863</v>
      </c>
    </row>
    <row r="12" spans="2:11" x14ac:dyDescent="0.25">
      <c r="B12" s="10" t="s">
        <v>4</v>
      </c>
      <c r="C12" s="55">
        <v>140684.60496</v>
      </c>
      <c r="D12" s="55">
        <v>167427.92444</v>
      </c>
      <c r="E12" s="55">
        <v>326237.984276</v>
      </c>
      <c r="F12" s="55">
        <v>455913.37809999997</v>
      </c>
      <c r="G12" s="47">
        <v>117734.82002499999</v>
      </c>
      <c r="H12" s="46">
        <v>148148.01618999999</v>
      </c>
      <c r="I12" s="48">
        <v>117139.58897</v>
      </c>
      <c r="J12" s="48">
        <v>131401.78842999999</v>
      </c>
      <c r="K12" s="48">
        <v>140594.63767</v>
      </c>
    </row>
    <row r="13" spans="2:11" x14ac:dyDescent="0.25">
      <c r="B13" s="10" t="s">
        <v>5</v>
      </c>
      <c r="C13" s="55">
        <v>0</v>
      </c>
      <c r="D13" s="55">
        <v>22.042999999999999</v>
      </c>
      <c r="E13" s="55">
        <v>23.111999999999998</v>
      </c>
      <c r="F13" s="55">
        <v>21.193000000000001</v>
      </c>
      <c r="G13" s="55">
        <v>0</v>
      </c>
      <c r="H13" s="46">
        <v>19.036999999999999</v>
      </c>
      <c r="I13" s="55">
        <v>0</v>
      </c>
      <c r="J13" s="48">
        <v>11.9</v>
      </c>
      <c r="K13" s="48">
        <v>26.106999999999999</v>
      </c>
    </row>
    <row r="14" spans="2:11" x14ac:dyDescent="0.25">
      <c r="B14" s="10" t="s">
        <v>6</v>
      </c>
      <c r="C14" s="55">
        <v>70677.638869999995</v>
      </c>
      <c r="D14" s="55">
        <v>80395.589659999998</v>
      </c>
      <c r="E14" s="55">
        <v>154644.28778899999</v>
      </c>
      <c r="F14" s="55">
        <v>92804.178339999999</v>
      </c>
      <c r="G14" s="47">
        <v>62279.791319999997</v>
      </c>
      <c r="H14" s="46">
        <v>160183.60407999999</v>
      </c>
      <c r="I14" s="48">
        <v>85707.366240000003</v>
      </c>
      <c r="J14" s="48">
        <v>207180.62280000001</v>
      </c>
      <c r="K14" s="48">
        <v>97812.682279999994</v>
      </c>
    </row>
    <row r="15" spans="2:11" x14ac:dyDescent="0.25">
      <c r="B15" s="10" t="s">
        <v>250</v>
      </c>
      <c r="C15" s="55">
        <v>120156.35788</v>
      </c>
      <c r="D15" s="55">
        <v>3024971.6722200001</v>
      </c>
      <c r="E15" s="55">
        <v>91962.141650000005</v>
      </c>
      <c r="F15" s="55">
        <v>79457.439096000002</v>
      </c>
      <c r="G15" s="46">
        <v>79137.419529000006</v>
      </c>
      <c r="H15" s="46">
        <v>157398.06792999999</v>
      </c>
      <c r="I15" s="46">
        <v>91902.773799999995</v>
      </c>
      <c r="J15" s="46">
        <v>70755.392649999994</v>
      </c>
      <c r="K15" s="48">
        <v>74732.133409999995</v>
      </c>
    </row>
    <row r="16" spans="2:11" x14ac:dyDescent="0.25">
      <c r="B16" s="10" t="s">
        <v>8</v>
      </c>
      <c r="C16" s="55">
        <v>406196.70484999998</v>
      </c>
      <c r="D16" s="55">
        <v>219646.92342000001</v>
      </c>
      <c r="E16" s="55">
        <v>64914.235959999998</v>
      </c>
      <c r="F16" s="55">
        <v>165077.42660999999</v>
      </c>
      <c r="G16" s="47">
        <v>40077.496729999999</v>
      </c>
      <c r="H16" s="46">
        <v>43673.114291999998</v>
      </c>
      <c r="I16" s="48">
        <v>33465.27248</v>
      </c>
      <c r="J16" s="48">
        <v>67311.921499999997</v>
      </c>
      <c r="K16" s="48">
        <v>39476.404450000002</v>
      </c>
    </row>
    <row r="17" spans="2:11" x14ac:dyDescent="0.25">
      <c r="B17" s="10" t="s">
        <v>9</v>
      </c>
      <c r="C17" s="55">
        <v>10793.35478</v>
      </c>
      <c r="D17" s="55">
        <v>8577.1439859999991</v>
      </c>
      <c r="E17" s="55">
        <v>11205.352795000001</v>
      </c>
      <c r="F17" s="55">
        <v>9074.9657000000007</v>
      </c>
      <c r="G17" s="47">
        <v>12466.26375</v>
      </c>
      <c r="H17" s="47">
        <v>14522.62004</v>
      </c>
      <c r="I17" s="48">
        <v>2804.7172999999998</v>
      </c>
      <c r="J17" s="48">
        <v>553.4606</v>
      </c>
      <c r="K17" s="48">
        <v>4632.9539400000003</v>
      </c>
    </row>
    <row r="18" spans="2:11" x14ac:dyDescent="0.25">
      <c r="B18" s="10" t="s">
        <v>68</v>
      </c>
      <c r="C18" s="55">
        <v>7071.55386</v>
      </c>
      <c r="D18" s="55">
        <v>15741.11658</v>
      </c>
      <c r="E18" s="55">
        <v>21611.650089999999</v>
      </c>
      <c r="F18" s="55">
        <v>28400.99264</v>
      </c>
      <c r="G18" s="47">
        <v>21158.596290000001</v>
      </c>
      <c r="H18" s="47">
        <v>32181.028900000001</v>
      </c>
      <c r="I18" s="48">
        <v>22317.1001</v>
      </c>
      <c r="J18" s="48">
        <v>19230.1891</v>
      </c>
      <c r="K18" s="48">
        <v>19823.863799999999</v>
      </c>
    </row>
    <row r="19" spans="2:11" x14ac:dyDescent="0.25">
      <c r="B19" s="10" t="s">
        <v>10</v>
      </c>
      <c r="C19" s="55">
        <v>0</v>
      </c>
      <c r="D19" s="55">
        <v>0</v>
      </c>
      <c r="E19" s="55">
        <v>0</v>
      </c>
      <c r="F19" s="55">
        <v>1.105</v>
      </c>
      <c r="G19" s="47">
        <v>4.0940000000000003</v>
      </c>
      <c r="H19" s="55">
        <v>0</v>
      </c>
      <c r="I19" s="48">
        <v>2.6560000000000001</v>
      </c>
      <c r="J19" s="48">
        <v>2.2719999999999998</v>
      </c>
      <c r="K19" s="48">
        <v>0</v>
      </c>
    </row>
    <row r="20" spans="2:11" x14ac:dyDescent="0.25">
      <c r="B20" s="10" t="s">
        <v>11</v>
      </c>
      <c r="C20" s="55">
        <v>1805.2603799999999</v>
      </c>
      <c r="D20" s="55">
        <v>2414.8805400000001</v>
      </c>
      <c r="E20" s="55">
        <v>16.142690000000002</v>
      </c>
      <c r="F20" s="55">
        <v>3135.3375000000001</v>
      </c>
      <c r="G20" s="47">
        <v>24.818999999999999</v>
      </c>
      <c r="H20" s="47">
        <v>42.753999999999998</v>
      </c>
      <c r="I20" s="48">
        <v>51.20655</v>
      </c>
      <c r="J20" s="48">
        <v>356.26461999999998</v>
      </c>
      <c r="K20" s="48">
        <v>480.78199999999998</v>
      </c>
    </row>
    <row r="21" spans="2:11" x14ac:dyDescent="0.25">
      <c r="B21" s="10" t="s">
        <v>12</v>
      </c>
      <c r="C21" s="55">
        <v>51741.301169999999</v>
      </c>
      <c r="D21" s="55">
        <v>64069.061079999999</v>
      </c>
      <c r="E21" s="55">
        <v>7687.2839999999997</v>
      </c>
      <c r="F21" s="55">
        <v>5049.4224100000001</v>
      </c>
      <c r="G21" s="47">
        <v>5478.7656900000002</v>
      </c>
      <c r="H21" s="47">
        <v>62718.54333</v>
      </c>
      <c r="I21" s="48">
        <v>190627.74186000001</v>
      </c>
      <c r="J21" s="48">
        <v>193007.26754</v>
      </c>
      <c r="K21" s="48">
        <v>201155.94675</v>
      </c>
    </row>
    <row r="22" spans="2:11" x14ac:dyDescent="0.25">
      <c r="B22" s="10" t="s">
        <v>13</v>
      </c>
      <c r="C22" s="55">
        <v>340.82382999999999</v>
      </c>
      <c r="D22" s="55">
        <v>204.77587</v>
      </c>
      <c r="E22" s="55">
        <v>348.37529999999998</v>
      </c>
      <c r="F22" s="55">
        <v>189.26900000000001</v>
      </c>
      <c r="G22" s="47">
        <v>413.875</v>
      </c>
      <c r="H22" s="47">
        <v>176.7894</v>
      </c>
      <c r="I22" s="48">
        <v>462.45569999999998</v>
      </c>
      <c r="J22" s="48">
        <v>553.80340000000001</v>
      </c>
      <c r="K22" s="48">
        <v>676.29629999999997</v>
      </c>
    </row>
    <row r="23" spans="2:11" x14ac:dyDescent="0.25">
      <c r="B23" s="10" t="s">
        <v>14</v>
      </c>
      <c r="C23" s="55">
        <v>297.32</v>
      </c>
      <c r="D23" s="55">
        <v>283.10854999999998</v>
      </c>
      <c r="E23" s="55">
        <v>289.83798000000002</v>
      </c>
      <c r="F23" s="55">
        <v>2447.4016200000001</v>
      </c>
      <c r="G23" s="47">
        <v>1239.9167500000001</v>
      </c>
      <c r="H23" s="47">
        <v>1037.0419999999999</v>
      </c>
      <c r="I23" s="48">
        <v>592.20029999999997</v>
      </c>
      <c r="J23" s="48">
        <v>1479.1608000000001</v>
      </c>
      <c r="K23" s="48">
        <v>1223.0829000000001</v>
      </c>
    </row>
    <row r="24" spans="2:11" x14ac:dyDescent="0.25">
      <c r="B24" s="10" t="s">
        <v>15</v>
      </c>
      <c r="C24" s="55">
        <v>128735.93915000001</v>
      </c>
      <c r="D24" s="55">
        <v>398369.48353000003</v>
      </c>
      <c r="E24" s="55">
        <v>97925.491460000005</v>
      </c>
      <c r="F24" s="55">
        <v>92863.355590000006</v>
      </c>
      <c r="G24" s="47">
        <v>81755.08008</v>
      </c>
      <c r="H24" s="47">
        <v>68114.092940000002</v>
      </c>
      <c r="I24" s="48">
        <v>81320.269419999997</v>
      </c>
      <c r="J24" s="48">
        <v>34416.125829999997</v>
      </c>
      <c r="K24" s="48">
        <v>47272.836819999997</v>
      </c>
    </row>
    <row r="25" spans="2:11" x14ac:dyDescent="0.25">
      <c r="B25" s="10" t="s">
        <v>69</v>
      </c>
      <c r="C25" s="55">
        <v>0</v>
      </c>
      <c r="D25" s="55">
        <v>3.75</v>
      </c>
      <c r="E25" s="55">
        <v>0</v>
      </c>
      <c r="F25" s="55">
        <v>0</v>
      </c>
      <c r="G25" s="55">
        <v>0</v>
      </c>
      <c r="H25" s="47">
        <v>0</v>
      </c>
      <c r="I25" s="55">
        <v>0</v>
      </c>
      <c r="J25" s="48">
        <v>0.05</v>
      </c>
      <c r="K25" s="55">
        <v>0</v>
      </c>
    </row>
    <row r="26" spans="2:11" x14ac:dyDescent="0.25">
      <c r="B26" s="10" t="s">
        <v>16</v>
      </c>
      <c r="C26" s="55">
        <v>3985.2440999999999</v>
      </c>
      <c r="D26" s="55">
        <v>1543.6131</v>
      </c>
      <c r="E26" s="55">
        <v>1564.99623</v>
      </c>
      <c r="F26" s="55">
        <v>2494.027</v>
      </c>
      <c r="G26" s="47">
        <v>1971.8542</v>
      </c>
      <c r="H26" s="47">
        <v>4672.4565000000002</v>
      </c>
      <c r="I26" s="48">
        <v>4123.5888000000004</v>
      </c>
      <c r="J26" s="48">
        <v>2628.5739199999998</v>
      </c>
      <c r="K26" s="48">
        <v>4544.576</v>
      </c>
    </row>
    <row r="27" spans="2:11" x14ac:dyDescent="0.25">
      <c r="B27" s="10" t="s">
        <v>17</v>
      </c>
      <c r="C27" s="55">
        <v>16.946999999999999</v>
      </c>
      <c r="D27" s="55">
        <v>4.2092000000000001</v>
      </c>
      <c r="E27" s="55">
        <v>4.8948</v>
      </c>
      <c r="F27" s="55">
        <v>3.53</v>
      </c>
      <c r="G27" s="47">
        <v>5.8149199999999999</v>
      </c>
      <c r="H27" s="47">
        <v>5.0067199999999996</v>
      </c>
      <c r="I27" s="48">
        <v>3.7890000000000001</v>
      </c>
      <c r="J27" s="48">
        <v>29.02</v>
      </c>
      <c r="K27" s="48">
        <v>4.8978000000000002</v>
      </c>
    </row>
    <row r="28" spans="2:11" x14ac:dyDescent="0.25">
      <c r="B28" s="10" t="s">
        <v>18</v>
      </c>
      <c r="C28" s="55">
        <v>4787.4474</v>
      </c>
      <c r="D28" s="55">
        <v>10832.209049999999</v>
      </c>
      <c r="E28" s="55">
        <v>25065.643599999999</v>
      </c>
      <c r="F28" s="55">
        <v>3776.6609199999998</v>
      </c>
      <c r="G28" s="47">
        <v>7934.7200800000001</v>
      </c>
      <c r="H28" s="47">
        <v>3741.5135</v>
      </c>
      <c r="I28" s="48">
        <v>3827.7794600000002</v>
      </c>
      <c r="J28" s="48">
        <v>9095.9092099999998</v>
      </c>
      <c r="K28" s="48">
        <v>12172.6646</v>
      </c>
    </row>
    <row r="29" spans="2:11" x14ac:dyDescent="0.25">
      <c r="B29" s="10" t="s">
        <v>19</v>
      </c>
      <c r="C29" s="55">
        <v>509.63542000000001</v>
      </c>
      <c r="D29" s="55">
        <v>2605.837</v>
      </c>
      <c r="E29" s="55">
        <v>65547.392919999998</v>
      </c>
      <c r="F29" s="55">
        <v>169.65604999999999</v>
      </c>
      <c r="G29" s="47">
        <v>31169.164000000001</v>
      </c>
      <c r="H29" s="47">
        <v>665.41690000000006</v>
      </c>
      <c r="I29" s="48">
        <v>678.59199999999998</v>
      </c>
      <c r="J29" s="48">
        <v>895.58050000000003</v>
      </c>
      <c r="K29" s="48">
        <v>671.66147000000001</v>
      </c>
    </row>
    <row r="30" spans="2:11" x14ac:dyDescent="0.25">
      <c r="B30" s="10" t="s">
        <v>20</v>
      </c>
      <c r="C30" s="55">
        <v>19.7027</v>
      </c>
      <c r="D30" s="55">
        <v>27.524999999999999</v>
      </c>
      <c r="E30" s="55">
        <v>3671.3409999999999</v>
      </c>
      <c r="F30" s="55">
        <v>3710.2607800000001</v>
      </c>
      <c r="G30" s="47">
        <v>4567.1612999999998</v>
      </c>
      <c r="H30" s="47">
        <v>5599.8334999999997</v>
      </c>
      <c r="I30" s="48">
        <v>7272.5528999999997</v>
      </c>
      <c r="J30" s="48">
        <v>287.77812999999998</v>
      </c>
      <c r="K30" s="48">
        <v>7983.1692000000003</v>
      </c>
    </row>
    <row r="31" spans="2:11" x14ac:dyDescent="0.25">
      <c r="B31" s="10" t="s">
        <v>21</v>
      </c>
      <c r="C31" s="55">
        <v>1654.64654</v>
      </c>
      <c r="D31" s="55">
        <v>2261.9865</v>
      </c>
      <c r="E31" s="55">
        <v>2752.6679399999998</v>
      </c>
      <c r="F31" s="55">
        <v>3086.4410400000002</v>
      </c>
      <c r="G31" s="47">
        <v>1406.924</v>
      </c>
      <c r="H31" s="47">
        <v>1401.5954999999999</v>
      </c>
      <c r="I31" s="48">
        <v>2171.1976199999999</v>
      </c>
      <c r="J31" s="48">
        <v>786.13300000000004</v>
      </c>
      <c r="K31" s="48">
        <v>1604.1594</v>
      </c>
    </row>
    <row r="32" spans="2:11" x14ac:dyDescent="0.25">
      <c r="B32" s="10" t="s">
        <v>234</v>
      </c>
      <c r="C32" s="55">
        <v>0</v>
      </c>
      <c r="D32" s="55">
        <v>0</v>
      </c>
      <c r="E32" s="55">
        <v>0</v>
      </c>
      <c r="F32" s="55">
        <v>2.1850000000000001</v>
      </c>
      <c r="G32" s="47">
        <v>0</v>
      </c>
      <c r="H32" s="47">
        <v>0</v>
      </c>
      <c r="I32" s="55">
        <v>0</v>
      </c>
      <c r="J32" s="55">
        <v>0</v>
      </c>
      <c r="K32" s="55">
        <v>0</v>
      </c>
    </row>
    <row r="33" spans="2:12" x14ac:dyDescent="0.25">
      <c r="B33" s="10" t="s">
        <v>70</v>
      </c>
      <c r="C33" s="55">
        <v>2710.07629</v>
      </c>
      <c r="D33" s="55">
        <v>2197.6785</v>
      </c>
      <c r="E33" s="55">
        <v>1178.8355200000001</v>
      </c>
      <c r="F33" s="55">
        <v>1577.2856400000001</v>
      </c>
      <c r="G33" s="47">
        <v>942.17133000000001</v>
      </c>
      <c r="H33" s="47">
        <v>1022.46624</v>
      </c>
      <c r="I33" s="48">
        <v>695.0489</v>
      </c>
      <c r="J33" s="48">
        <v>549.63019999999995</v>
      </c>
      <c r="K33" s="48">
        <v>3188.9070000000002</v>
      </c>
    </row>
    <row r="34" spans="2:12" x14ac:dyDescent="0.25">
      <c r="B34" s="10" t="s">
        <v>22</v>
      </c>
      <c r="C34" s="55">
        <v>26123.629069999999</v>
      </c>
      <c r="D34" s="55">
        <v>18377.27102</v>
      </c>
      <c r="E34" s="55">
        <v>11946.30293</v>
      </c>
      <c r="F34" s="55">
        <v>18432.345000000001</v>
      </c>
      <c r="G34" s="47">
        <v>16017.30969</v>
      </c>
      <c r="H34" s="47">
        <v>20813.909319999999</v>
      </c>
      <c r="I34" s="48">
        <v>16491.2595</v>
      </c>
      <c r="J34" s="48">
        <v>13300.841420000001</v>
      </c>
      <c r="K34" s="48">
        <v>17119.953229999999</v>
      </c>
    </row>
    <row r="35" spans="2:12" x14ac:dyDescent="0.25">
      <c r="B35" s="10" t="s">
        <v>23</v>
      </c>
      <c r="C35" s="55">
        <v>24817.689429999999</v>
      </c>
      <c r="D35" s="55">
        <v>11866.366190000001</v>
      </c>
      <c r="E35" s="55">
        <v>8828.2289999999994</v>
      </c>
      <c r="F35" s="55">
        <v>9042.0828999999994</v>
      </c>
      <c r="G35" s="47">
        <v>8767.6578900000004</v>
      </c>
      <c r="H35" s="47">
        <v>251.1311</v>
      </c>
      <c r="I35" s="48">
        <v>2435.2359999999999</v>
      </c>
      <c r="J35" s="48">
        <v>14920.911260000001</v>
      </c>
      <c r="K35" s="48">
        <v>54153.896549999998</v>
      </c>
    </row>
    <row r="36" spans="2:12" x14ac:dyDescent="0.25">
      <c r="B36" s="10" t="s">
        <v>24</v>
      </c>
      <c r="C36" s="55">
        <v>231.905</v>
      </c>
      <c r="D36" s="55">
        <v>96.271000000000001</v>
      </c>
      <c r="E36" s="55">
        <v>63.267000000000003</v>
      </c>
      <c r="F36" s="55">
        <v>964.31600000000003</v>
      </c>
      <c r="G36" s="47">
        <v>3127.9839999999999</v>
      </c>
      <c r="H36" s="47">
        <v>24.1</v>
      </c>
      <c r="I36" s="48">
        <v>908.10799999999995</v>
      </c>
      <c r="J36" s="48">
        <v>2738.8602999999998</v>
      </c>
      <c r="K36" s="48">
        <v>3059.92</v>
      </c>
    </row>
    <row r="37" spans="2:12" x14ac:dyDescent="0.25">
      <c r="B37" s="10" t="s">
        <v>25</v>
      </c>
      <c r="C37" s="55">
        <v>7562.1743200000001</v>
      </c>
      <c r="D37" s="55">
        <v>6778.2023600000002</v>
      </c>
      <c r="E37" s="55">
        <v>4622.1762200000003</v>
      </c>
      <c r="F37" s="55">
        <v>2396.3016499999999</v>
      </c>
      <c r="G37" s="47">
        <v>5191.7043000000003</v>
      </c>
      <c r="H37" s="47">
        <v>5193.9953500000001</v>
      </c>
      <c r="I37" s="48">
        <v>3072.2060999999999</v>
      </c>
      <c r="J37" s="48">
        <v>11242.0406</v>
      </c>
      <c r="K37" s="48">
        <v>14066.02492</v>
      </c>
      <c r="L37" s="14"/>
    </row>
    <row r="38" spans="2:12" x14ac:dyDescent="0.25">
      <c r="B38" s="10" t="s">
        <v>26</v>
      </c>
      <c r="C38" s="55">
        <v>320774.02373999998</v>
      </c>
      <c r="D38" s="55">
        <v>510766.33292000002</v>
      </c>
      <c r="E38" s="55">
        <v>993719.19105799997</v>
      </c>
      <c r="F38" s="55">
        <v>448878.59097999998</v>
      </c>
      <c r="G38" s="47">
        <v>179774.78427</v>
      </c>
      <c r="H38" s="47">
        <v>322679.40610000002</v>
      </c>
      <c r="I38" s="48">
        <v>461744.63085999998</v>
      </c>
      <c r="J38" s="48">
        <v>610552.45950999996</v>
      </c>
      <c r="K38" s="48">
        <v>554697.76812499994</v>
      </c>
    </row>
    <row r="39" spans="2:12" x14ac:dyDescent="0.25">
      <c r="B39" s="10" t="s">
        <v>71</v>
      </c>
      <c r="C39" s="55">
        <v>0</v>
      </c>
      <c r="D39" s="55">
        <v>0</v>
      </c>
      <c r="E39" s="55">
        <v>0</v>
      </c>
      <c r="F39" s="55">
        <v>0</v>
      </c>
      <c r="G39" s="55">
        <v>0</v>
      </c>
      <c r="H39" s="47">
        <v>654</v>
      </c>
      <c r="I39" s="55">
        <v>0</v>
      </c>
      <c r="J39" s="55">
        <v>0</v>
      </c>
      <c r="K39" s="48">
        <v>15.2844</v>
      </c>
    </row>
    <row r="40" spans="2:12" ht="15" customHeight="1" x14ac:dyDescent="0.25">
      <c r="B40" s="11"/>
      <c r="C40" s="13"/>
      <c r="D40" s="13"/>
      <c r="E40" s="13"/>
      <c r="F40" s="13"/>
      <c r="G40" s="13"/>
      <c r="H40" s="13"/>
      <c r="I40" s="13"/>
      <c r="J40" s="13"/>
      <c r="K40" s="11"/>
    </row>
    <row r="41" spans="2:12" ht="28.5" customHeight="1" x14ac:dyDescent="0.25">
      <c r="B41" s="64" t="s">
        <v>246</v>
      </c>
      <c r="C41" s="64"/>
      <c r="D41" s="64"/>
      <c r="E41" s="64"/>
      <c r="F41" s="64"/>
      <c r="G41" s="64"/>
      <c r="H41" s="64"/>
      <c r="I41" s="64"/>
      <c r="J41" s="64"/>
      <c r="K41" s="64"/>
    </row>
    <row r="42" spans="2:12" ht="63.75" customHeight="1" x14ac:dyDescent="0.25">
      <c r="B42" s="69" t="s">
        <v>243</v>
      </c>
      <c r="C42" s="69"/>
      <c r="D42" s="69"/>
      <c r="E42" s="69"/>
      <c r="F42" s="69"/>
      <c r="G42" s="69"/>
      <c r="H42" s="69"/>
      <c r="I42" s="69"/>
      <c r="J42" s="69"/>
      <c r="K42" s="69"/>
    </row>
    <row r="43" spans="2:12" ht="54.75" customHeight="1" x14ac:dyDescent="0.25">
      <c r="B43" s="66"/>
      <c r="C43" s="66"/>
      <c r="D43" s="66"/>
      <c r="E43" s="66"/>
      <c r="F43" s="66"/>
      <c r="G43" s="66"/>
      <c r="H43" s="66"/>
      <c r="I43" s="66"/>
      <c r="J43" s="66"/>
      <c r="K43" s="66"/>
    </row>
    <row r="44" spans="2:12" ht="39" customHeight="1" x14ac:dyDescent="0.25">
      <c r="B44" s="74" t="s">
        <v>245</v>
      </c>
      <c r="C44" s="74"/>
      <c r="D44" s="74"/>
      <c r="E44" s="74"/>
      <c r="F44" s="74"/>
      <c r="G44" s="74"/>
      <c r="H44" s="74"/>
      <c r="I44" s="74"/>
      <c r="J44" s="74"/>
      <c r="K44" s="74"/>
    </row>
    <row r="45" spans="2:12" x14ac:dyDescent="0.25">
      <c r="B45" s="70" t="s">
        <v>252</v>
      </c>
      <c r="C45" s="70"/>
      <c r="D45" s="70"/>
    </row>
    <row r="47" spans="2:12" x14ac:dyDescent="0.25">
      <c r="C47" s="14"/>
      <c r="D47" s="14"/>
      <c r="E47" s="14"/>
      <c r="F47" s="14"/>
      <c r="G47" s="14"/>
      <c r="H47" s="14"/>
      <c r="I47" s="14"/>
      <c r="J47" s="14"/>
      <c r="K47" s="14"/>
    </row>
  </sheetData>
  <mergeCells count="7">
    <mergeCell ref="B7:K7"/>
    <mergeCell ref="B41:K41"/>
    <mergeCell ref="B42:K43"/>
    <mergeCell ref="B45:D45"/>
    <mergeCell ref="B9:B10"/>
    <mergeCell ref="C10:K10"/>
    <mergeCell ref="B44:K4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1"/>
  <sheetViews>
    <sheetView topLeftCell="A21" zoomScale="106" zoomScaleNormal="106" workbookViewId="0">
      <selection activeCell="J30" sqref="B2:J30"/>
    </sheetView>
  </sheetViews>
  <sheetFormatPr baseColWidth="10" defaultRowHeight="15" x14ac:dyDescent="0.25"/>
  <cols>
    <col min="1" max="1" width="22.28515625" customWidth="1"/>
    <col min="2" max="2" width="12" bestFit="1" customWidth="1"/>
    <col min="3" max="3" width="13.5703125" bestFit="1" customWidth="1"/>
    <col min="4" max="10" width="12" bestFit="1" customWidth="1"/>
    <col min="14" max="14" width="24.42578125" bestFit="1" customWidth="1"/>
    <col min="15" max="20" width="17.42578125" bestFit="1" customWidth="1"/>
    <col min="21" max="21" width="17.85546875" bestFit="1" customWidth="1"/>
    <col min="22" max="22" width="17.42578125" bestFit="1" customWidth="1"/>
    <col min="23" max="23" width="17.85546875" bestFit="1" customWidth="1"/>
  </cols>
  <sheetData>
    <row r="1" spans="1:23" ht="15" customHeight="1" x14ac:dyDescent="0.25">
      <c r="A1" s="17" t="s">
        <v>222</v>
      </c>
      <c r="B1" s="8">
        <v>2014</v>
      </c>
      <c r="C1" s="8">
        <v>2015</v>
      </c>
      <c r="D1" s="8">
        <v>2016</v>
      </c>
      <c r="E1" s="8">
        <v>2017</v>
      </c>
      <c r="F1" s="8">
        <v>2018</v>
      </c>
      <c r="G1" s="9">
        <v>2019</v>
      </c>
      <c r="H1" s="9">
        <v>2020</v>
      </c>
      <c r="I1" s="9">
        <v>2021</v>
      </c>
      <c r="J1" s="9">
        <v>2022</v>
      </c>
      <c r="N1" s="15" t="s">
        <v>209</v>
      </c>
      <c r="O1" t="s">
        <v>213</v>
      </c>
      <c r="P1" t="s">
        <v>214</v>
      </c>
      <c r="Q1" t="s">
        <v>218</v>
      </c>
      <c r="R1" t="s">
        <v>221</v>
      </c>
      <c r="S1" t="s">
        <v>220</v>
      </c>
      <c r="T1" t="s">
        <v>219</v>
      </c>
      <c r="U1" t="s">
        <v>217</v>
      </c>
      <c r="V1" t="s">
        <v>216</v>
      </c>
      <c r="W1" t="s">
        <v>215</v>
      </c>
    </row>
    <row r="2" spans="1:23" x14ac:dyDescent="0.25">
      <c r="A2" s="10" t="str">
        <f>'Disposición RS departamental'!B11</f>
        <v xml:space="preserve">AMAZONAS </v>
      </c>
      <c r="B2" s="44">
        <f>'Disposición RS departamental'!C11</f>
        <v>2.085</v>
      </c>
      <c r="C2" s="44">
        <f>'Disposición RS departamental'!D11</f>
        <v>0</v>
      </c>
      <c r="D2" s="44">
        <f>'Disposición RS departamental'!E11</f>
        <v>0</v>
      </c>
      <c r="E2" s="44">
        <f>'Disposición RS departamental'!F11</f>
        <v>3.0445000000000002</v>
      </c>
      <c r="F2" s="44">
        <f>'Disposición RS departamental'!G11</f>
        <v>1.91242</v>
      </c>
      <c r="G2" s="44">
        <f>'Disposición RS departamental'!H11</f>
        <v>0</v>
      </c>
      <c r="H2" s="44">
        <f>'Disposición RS departamental'!I11</f>
        <v>1.68279</v>
      </c>
      <c r="I2" s="44">
        <f>'Disposición RS departamental'!J11</f>
        <v>2.9291999999999998</v>
      </c>
      <c r="J2" s="44">
        <f>'Disposición RS departamental'!K11</f>
        <v>1.7863</v>
      </c>
      <c r="N2" s="16" t="s">
        <v>28</v>
      </c>
      <c r="O2">
        <v>2.085</v>
      </c>
      <c r="P2">
        <v>0</v>
      </c>
      <c r="Q2">
        <v>0</v>
      </c>
      <c r="R2">
        <v>3.0445000000000002</v>
      </c>
      <c r="S2">
        <v>1.91242</v>
      </c>
      <c r="T2">
        <v>0</v>
      </c>
      <c r="U2">
        <v>1.68279</v>
      </c>
      <c r="V2">
        <v>2.9291999999999998</v>
      </c>
      <c r="W2">
        <v>1.7863</v>
      </c>
    </row>
    <row r="3" spans="1:23" x14ac:dyDescent="0.25">
      <c r="A3" s="10" t="str">
        <f>'Disposición RS departamental'!B12</f>
        <v>ANTIOQUIA</v>
      </c>
      <c r="B3" s="44">
        <f>'Disposición RS departamental'!C12</f>
        <v>140684.60496</v>
      </c>
      <c r="C3" s="44">
        <f>'Disposición RS departamental'!D12</f>
        <v>167427.92444</v>
      </c>
      <c r="D3" s="44">
        <f>'Disposición RS departamental'!E12</f>
        <v>326237.984276</v>
      </c>
      <c r="E3" s="44">
        <f>'Disposición RS departamental'!F12</f>
        <v>455913.37809999997</v>
      </c>
      <c r="F3" s="44">
        <f>'Disposición RS departamental'!G12</f>
        <v>117734.82002499999</v>
      </c>
      <c r="G3" s="44">
        <f>'Disposición RS departamental'!H12</f>
        <v>148148.01618999999</v>
      </c>
      <c r="H3" s="44">
        <f>'Disposición RS departamental'!I12</f>
        <v>117139.58897</v>
      </c>
      <c r="I3" s="44">
        <f>'Disposición RS departamental'!J12</f>
        <v>131401.78842999999</v>
      </c>
      <c r="J3" s="44">
        <f>'Disposición RS departamental'!K12</f>
        <v>140594.63767</v>
      </c>
      <c r="N3" s="16" t="s">
        <v>4</v>
      </c>
      <c r="O3">
        <v>140684.60496</v>
      </c>
      <c r="P3">
        <v>167427.92444</v>
      </c>
      <c r="Q3">
        <v>326237.984276</v>
      </c>
      <c r="R3">
        <v>455913.37809999997</v>
      </c>
      <c r="S3">
        <v>117734.82002499999</v>
      </c>
      <c r="T3">
        <v>148148.01618999999</v>
      </c>
      <c r="U3">
        <v>117139.58897</v>
      </c>
      <c r="V3">
        <v>131401.78842999999</v>
      </c>
      <c r="W3">
        <v>140594.63767</v>
      </c>
    </row>
    <row r="4" spans="1:23" x14ac:dyDescent="0.25">
      <c r="A4" s="10" t="str">
        <f>'Disposición RS departamental'!B13</f>
        <v>ARAUCA</v>
      </c>
      <c r="B4" s="44">
        <f>'Disposición RS departamental'!C13</f>
        <v>0</v>
      </c>
      <c r="C4" s="44">
        <f>'Disposición RS departamental'!D13</f>
        <v>22.042999999999999</v>
      </c>
      <c r="D4" s="44">
        <f>'Disposición RS departamental'!E13</f>
        <v>23.111999999999998</v>
      </c>
      <c r="E4" s="44">
        <f>'Disposición RS departamental'!F13</f>
        <v>21.193000000000001</v>
      </c>
      <c r="F4" s="44">
        <f>'Disposición RS departamental'!G13</f>
        <v>0</v>
      </c>
      <c r="G4" s="44">
        <f>'Disposición RS departamental'!H13</f>
        <v>19.036999999999999</v>
      </c>
      <c r="H4" s="44">
        <f>'Disposición RS departamental'!I13</f>
        <v>0</v>
      </c>
      <c r="I4" s="44">
        <f>'Disposición RS departamental'!J13</f>
        <v>11.9</v>
      </c>
      <c r="J4" s="44">
        <f>'Disposición RS departamental'!K13</f>
        <v>26.106999999999999</v>
      </c>
      <c r="N4" s="16" t="s">
        <v>5</v>
      </c>
      <c r="O4">
        <v>0</v>
      </c>
      <c r="P4">
        <v>22.042999999999999</v>
      </c>
      <c r="Q4">
        <v>23.111999999999998</v>
      </c>
      <c r="R4">
        <v>21.193000000000001</v>
      </c>
      <c r="S4">
        <v>0</v>
      </c>
      <c r="T4">
        <v>19.036999999999999</v>
      </c>
      <c r="U4">
        <v>0</v>
      </c>
      <c r="V4">
        <v>11.9</v>
      </c>
      <c r="W4">
        <v>26.106999999999999</v>
      </c>
    </row>
    <row r="5" spans="1:23" x14ac:dyDescent="0.25">
      <c r="A5" s="10" t="str">
        <f>'Disposición RS departamental'!B14</f>
        <v>ATLÁNTICO</v>
      </c>
      <c r="B5" s="44">
        <f>'Disposición RS departamental'!C14</f>
        <v>70677.638869999995</v>
      </c>
      <c r="C5" s="44">
        <f>'Disposición RS departamental'!D14</f>
        <v>80395.589659999998</v>
      </c>
      <c r="D5" s="44">
        <f>'Disposición RS departamental'!E14</f>
        <v>154644.28778899999</v>
      </c>
      <c r="E5" s="44">
        <f>'Disposición RS departamental'!F14</f>
        <v>92804.178339999999</v>
      </c>
      <c r="F5" s="44">
        <f>'Disposición RS departamental'!G14</f>
        <v>62279.791319999997</v>
      </c>
      <c r="G5" s="44">
        <f>'Disposición RS departamental'!H14</f>
        <v>160183.60407999999</v>
      </c>
      <c r="H5" s="44">
        <f>'Disposición RS departamental'!I14</f>
        <v>85707.366240000003</v>
      </c>
      <c r="I5" s="44">
        <f>'Disposición RS departamental'!J14</f>
        <v>207180.62280000001</v>
      </c>
      <c r="J5" s="44">
        <f>'Disposición RS departamental'!K14</f>
        <v>97812.682279999994</v>
      </c>
      <c r="N5" s="16" t="s">
        <v>6</v>
      </c>
      <c r="O5">
        <v>70677.638869999995</v>
      </c>
      <c r="P5">
        <v>80395.589659999998</v>
      </c>
      <c r="Q5">
        <v>154644.28778899999</v>
      </c>
      <c r="R5">
        <v>92804.178339999999</v>
      </c>
      <c r="S5">
        <v>62279.791319999997</v>
      </c>
      <c r="T5">
        <v>160183.60407999999</v>
      </c>
      <c r="U5">
        <v>85707.366240000003</v>
      </c>
      <c r="V5">
        <v>207180.62280000001</v>
      </c>
      <c r="W5">
        <v>97812.682279999994</v>
      </c>
    </row>
    <row r="6" spans="1:23" x14ac:dyDescent="0.25">
      <c r="A6" s="10" t="str">
        <f>'Disposición RS departamental'!B15</f>
        <v>BOGOTÁ D.C.</v>
      </c>
      <c r="B6" s="44">
        <f>'Disposición RS departamental'!C15</f>
        <v>120156.35788</v>
      </c>
      <c r="C6" s="44">
        <f>'Disposición RS departamental'!D15</f>
        <v>3024971.6722200001</v>
      </c>
      <c r="D6" s="44">
        <f>'Disposición RS departamental'!E15</f>
        <v>91962.141650000005</v>
      </c>
      <c r="E6" s="44">
        <f>'Disposición RS departamental'!F15</f>
        <v>79457.439096000002</v>
      </c>
      <c r="F6" s="44">
        <f>'Disposición RS departamental'!G15</f>
        <v>79137.419529000006</v>
      </c>
      <c r="G6" s="44">
        <f>'Disposición RS departamental'!H15</f>
        <v>157398.06792999999</v>
      </c>
      <c r="H6" s="44">
        <f>'Disposición RS departamental'!I15</f>
        <v>91902.773799999995</v>
      </c>
      <c r="I6" s="44">
        <f>'Disposición RS departamental'!J15</f>
        <v>70755.392649999994</v>
      </c>
      <c r="J6" s="44">
        <f>'Disposición RS departamental'!K15</f>
        <v>74732.133409999995</v>
      </c>
      <c r="N6" s="16" t="s">
        <v>7</v>
      </c>
      <c r="O6">
        <v>120156.35788</v>
      </c>
      <c r="P6">
        <v>3024971.6722200001</v>
      </c>
      <c r="Q6">
        <v>91962.141650000005</v>
      </c>
      <c r="R6">
        <v>79457.439096000002</v>
      </c>
      <c r="S6">
        <v>79137.419529000006</v>
      </c>
      <c r="T6">
        <v>157398.06792999999</v>
      </c>
      <c r="U6">
        <v>91902.773799999995</v>
      </c>
      <c r="V6">
        <v>70755.392649999994</v>
      </c>
      <c r="W6">
        <v>74732.133409999995</v>
      </c>
    </row>
    <row r="7" spans="1:23" x14ac:dyDescent="0.25">
      <c r="A7" s="10" t="str">
        <f>'Disposición RS departamental'!B16</f>
        <v>BOLIVAR</v>
      </c>
      <c r="B7" s="44">
        <f>'Disposición RS departamental'!C16</f>
        <v>406196.70484999998</v>
      </c>
      <c r="C7" s="44">
        <f>'Disposición RS departamental'!D16</f>
        <v>219646.92342000001</v>
      </c>
      <c r="D7" s="44">
        <f>'Disposición RS departamental'!E16</f>
        <v>64914.235959999998</v>
      </c>
      <c r="E7" s="44">
        <f>'Disposición RS departamental'!F16</f>
        <v>165077.42660999999</v>
      </c>
      <c r="F7" s="44">
        <f>'Disposición RS departamental'!G16</f>
        <v>40077.496729999999</v>
      </c>
      <c r="G7" s="44">
        <f>'Disposición RS departamental'!H16</f>
        <v>43673.114291999998</v>
      </c>
      <c r="H7" s="44">
        <f>'Disposición RS departamental'!I16</f>
        <v>33465.27248</v>
      </c>
      <c r="I7" s="44">
        <f>'Disposición RS departamental'!J16</f>
        <v>67311.921499999997</v>
      </c>
      <c r="J7" s="44">
        <f>'Disposición RS departamental'!K16</f>
        <v>39476.404450000002</v>
      </c>
      <c r="N7" s="16" t="s">
        <v>8</v>
      </c>
      <c r="O7">
        <v>406196.70484999998</v>
      </c>
      <c r="P7">
        <v>219646.92342000001</v>
      </c>
      <c r="Q7">
        <v>64914.235959999998</v>
      </c>
      <c r="R7">
        <v>165077.42660999999</v>
      </c>
      <c r="S7">
        <v>40077.496729999999</v>
      </c>
      <c r="T7">
        <v>43673.114291999998</v>
      </c>
      <c r="U7">
        <v>33465.27248</v>
      </c>
      <c r="V7">
        <v>67311.921499999997</v>
      </c>
      <c r="W7">
        <v>39476.404450000002</v>
      </c>
    </row>
    <row r="8" spans="1:23" x14ac:dyDescent="0.25">
      <c r="A8" s="10" t="str">
        <f>'Disposición RS departamental'!B17</f>
        <v>BOYACÁ</v>
      </c>
      <c r="B8" s="44">
        <f>'Disposición RS departamental'!C17</f>
        <v>10793.35478</v>
      </c>
      <c r="C8" s="44">
        <f>'Disposición RS departamental'!D17</f>
        <v>8577.1439859999991</v>
      </c>
      <c r="D8" s="44">
        <f>'Disposición RS departamental'!E17</f>
        <v>11205.352795000001</v>
      </c>
      <c r="E8" s="44">
        <f>'Disposición RS departamental'!F17</f>
        <v>9074.9657000000007</v>
      </c>
      <c r="F8" s="44">
        <f>'Disposición RS departamental'!G17</f>
        <v>12466.26375</v>
      </c>
      <c r="G8" s="44">
        <f>'Disposición RS departamental'!H17</f>
        <v>14522.62004</v>
      </c>
      <c r="H8" s="44">
        <f>'Disposición RS departamental'!I17</f>
        <v>2804.7172999999998</v>
      </c>
      <c r="I8" s="44">
        <f>'Disposición RS departamental'!J17</f>
        <v>553.4606</v>
      </c>
      <c r="J8" s="44">
        <f>'Disposición RS departamental'!K17</f>
        <v>4632.9539400000003</v>
      </c>
      <c r="N8" s="16" t="s">
        <v>9</v>
      </c>
      <c r="O8">
        <v>10793.35478</v>
      </c>
      <c r="P8">
        <v>8577.1439859999991</v>
      </c>
      <c r="Q8">
        <v>11205.352795000001</v>
      </c>
      <c r="R8">
        <v>9074.9657000000007</v>
      </c>
      <c r="S8">
        <v>12466.26375</v>
      </c>
      <c r="T8">
        <v>14522.62004</v>
      </c>
      <c r="U8">
        <v>2804.7172999999998</v>
      </c>
      <c r="V8">
        <v>553.4606</v>
      </c>
      <c r="W8">
        <v>4632.9539400000003</v>
      </c>
    </row>
    <row r="9" spans="1:23" x14ac:dyDescent="0.25">
      <c r="A9" s="10" t="str">
        <f>'Disposición RS departamental'!B18</f>
        <v>CALDAS</v>
      </c>
      <c r="B9" s="44">
        <f>'Disposición RS departamental'!C18</f>
        <v>7071.55386</v>
      </c>
      <c r="C9" s="44">
        <f>'Disposición RS departamental'!D18</f>
        <v>15741.11658</v>
      </c>
      <c r="D9" s="44">
        <f>'Disposición RS departamental'!E18</f>
        <v>21611.650089999999</v>
      </c>
      <c r="E9" s="44">
        <f>'Disposición RS departamental'!F18</f>
        <v>28400.99264</v>
      </c>
      <c r="F9" s="44">
        <f>'Disposición RS departamental'!G18</f>
        <v>21158.596290000001</v>
      </c>
      <c r="G9" s="44">
        <f>'Disposición RS departamental'!H18</f>
        <v>32181.028900000001</v>
      </c>
      <c r="H9" s="44">
        <f>'Disposición RS departamental'!I18</f>
        <v>22317.1001</v>
      </c>
      <c r="I9" s="44">
        <f>'Disposición RS departamental'!J18</f>
        <v>19230.1891</v>
      </c>
      <c r="J9" s="44">
        <f>'Disposición RS departamental'!K18</f>
        <v>19823.863799999999</v>
      </c>
      <c r="N9" s="16" t="s">
        <v>68</v>
      </c>
      <c r="O9">
        <v>7071.55386</v>
      </c>
      <c r="P9">
        <v>15741.11658</v>
      </c>
      <c r="Q9">
        <v>21611.650089999999</v>
      </c>
      <c r="R9">
        <v>28400.99264</v>
      </c>
      <c r="S9">
        <v>21158.596290000001</v>
      </c>
      <c r="T9">
        <v>32181.028900000001</v>
      </c>
      <c r="U9">
        <v>22317.1001</v>
      </c>
      <c r="V9">
        <v>19230.1891</v>
      </c>
      <c r="W9">
        <v>19823.863799999999</v>
      </c>
    </row>
    <row r="10" spans="1:23" x14ac:dyDescent="0.25">
      <c r="A10" s="10" t="str">
        <f>'Disposición RS departamental'!B19</f>
        <v>CAQUETÁ</v>
      </c>
      <c r="B10" s="44">
        <f>'Disposición RS departamental'!C19</f>
        <v>0</v>
      </c>
      <c r="C10" s="44">
        <f>'Disposición RS departamental'!D19</f>
        <v>0</v>
      </c>
      <c r="D10" s="44">
        <f>'Disposición RS departamental'!E19</f>
        <v>0</v>
      </c>
      <c r="E10" s="44">
        <f>'Disposición RS departamental'!F19</f>
        <v>1.105</v>
      </c>
      <c r="F10" s="44">
        <f>'Disposición RS departamental'!G19</f>
        <v>4.0940000000000003</v>
      </c>
      <c r="G10" s="44">
        <f>'Disposición RS departamental'!H19</f>
        <v>0</v>
      </c>
      <c r="H10" s="44">
        <f>'Disposición RS departamental'!I19</f>
        <v>2.6560000000000001</v>
      </c>
      <c r="I10" s="44">
        <f>'Disposición RS departamental'!J19</f>
        <v>2.2719999999999998</v>
      </c>
      <c r="J10" s="44">
        <f>'Disposición RS departamental'!K19</f>
        <v>0</v>
      </c>
      <c r="N10" s="16" t="s">
        <v>10</v>
      </c>
      <c r="O10">
        <v>0</v>
      </c>
      <c r="P10">
        <v>0</v>
      </c>
      <c r="Q10">
        <v>0</v>
      </c>
      <c r="R10">
        <v>1.105</v>
      </c>
      <c r="S10">
        <v>4.0940000000000003</v>
      </c>
      <c r="T10">
        <v>0</v>
      </c>
      <c r="U10">
        <v>2.6560000000000001</v>
      </c>
      <c r="V10">
        <v>2.2719999999999998</v>
      </c>
      <c r="W10">
        <v>0</v>
      </c>
    </row>
    <row r="11" spans="1:23" x14ac:dyDescent="0.25">
      <c r="A11" s="10" t="str">
        <f>'Disposición RS departamental'!B20</f>
        <v>CASANARE</v>
      </c>
      <c r="B11" s="44">
        <f>'Disposición RS departamental'!C20</f>
        <v>1805.2603799999999</v>
      </c>
      <c r="C11" s="44">
        <f>'Disposición RS departamental'!D20</f>
        <v>2414.8805400000001</v>
      </c>
      <c r="D11" s="44">
        <f>'Disposición RS departamental'!E20</f>
        <v>16.142690000000002</v>
      </c>
      <c r="E11" s="44">
        <f>'Disposición RS departamental'!F20</f>
        <v>3135.3375000000001</v>
      </c>
      <c r="F11" s="44">
        <f>'Disposición RS departamental'!G20</f>
        <v>24.818999999999999</v>
      </c>
      <c r="G11" s="44">
        <f>'Disposición RS departamental'!H20</f>
        <v>42.753999999999998</v>
      </c>
      <c r="H11" s="44">
        <f>'Disposición RS departamental'!I20</f>
        <v>51.20655</v>
      </c>
      <c r="I11" s="44">
        <f>'Disposición RS departamental'!J20</f>
        <v>356.26461999999998</v>
      </c>
      <c r="J11" s="44">
        <f>'Disposición RS departamental'!K20</f>
        <v>480.78199999999998</v>
      </c>
      <c r="N11" s="16" t="s">
        <v>11</v>
      </c>
      <c r="O11">
        <v>1805.2603799999999</v>
      </c>
      <c r="P11">
        <v>2414.8805400000001</v>
      </c>
      <c r="Q11">
        <v>16.142690000000002</v>
      </c>
      <c r="R11">
        <v>3135.3375000000001</v>
      </c>
      <c r="S11">
        <v>24.818999999999999</v>
      </c>
      <c r="T11">
        <v>42.753999999999998</v>
      </c>
      <c r="U11">
        <v>51.20655</v>
      </c>
      <c r="V11">
        <v>356.26461999999998</v>
      </c>
      <c r="W11">
        <v>480.78199999999998</v>
      </c>
    </row>
    <row r="12" spans="1:23" x14ac:dyDescent="0.25">
      <c r="A12" s="10" t="str">
        <f>'Disposición RS departamental'!B21</f>
        <v>CAUCA</v>
      </c>
      <c r="B12" s="44">
        <f>'Disposición RS departamental'!C21</f>
        <v>51741.301169999999</v>
      </c>
      <c r="C12" s="44">
        <f>'Disposición RS departamental'!D21</f>
        <v>64069.061079999999</v>
      </c>
      <c r="D12" s="44">
        <f>'Disposición RS departamental'!E21</f>
        <v>7687.2839999999997</v>
      </c>
      <c r="E12" s="44">
        <f>'Disposición RS departamental'!F21</f>
        <v>5049.4224100000001</v>
      </c>
      <c r="F12" s="44">
        <f>'Disposición RS departamental'!G21</f>
        <v>5478.7656900000002</v>
      </c>
      <c r="G12" s="44">
        <f>'Disposición RS departamental'!H21</f>
        <v>62718.54333</v>
      </c>
      <c r="H12" s="44">
        <f>'Disposición RS departamental'!I21</f>
        <v>190627.74186000001</v>
      </c>
      <c r="I12" s="44">
        <f>'Disposición RS departamental'!J21</f>
        <v>193007.26754</v>
      </c>
      <c r="J12" s="44">
        <f>'Disposición RS departamental'!K21</f>
        <v>201155.94675</v>
      </c>
      <c r="N12" s="16" t="s">
        <v>12</v>
      </c>
      <c r="O12">
        <v>51741.301169999999</v>
      </c>
      <c r="P12">
        <v>64069.061079999999</v>
      </c>
      <c r="Q12">
        <v>7687.2839999999997</v>
      </c>
      <c r="R12">
        <v>5049.4224100000001</v>
      </c>
      <c r="S12">
        <v>5478.7656900000002</v>
      </c>
      <c r="T12">
        <v>62718.54333</v>
      </c>
      <c r="U12">
        <v>190627.74186000001</v>
      </c>
      <c r="V12">
        <v>193007.26754</v>
      </c>
      <c r="W12">
        <v>201155.94675</v>
      </c>
    </row>
    <row r="13" spans="1:23" x14ac:dyDescent="0.25">
      <c r="A13" s="10" t="str">
        <f>'Disposición RS departamental'!B22</f>
        <v>CESAR</v>
      </c>
      <c r="B13" s="44">
        <f>'Disposición RS departamental'!C22</f>
        <v>340.82382999999999</v>
      </c>
      <c r="C13" s="44">
        <f>'Disposición RS departamental'!D22</f>
        <v>204.77587</v>
      </c>
      <c r="D13" s="44">
        <f>'Disposición RS departamental'!E22</f>
        <v>348.37529999999998</v>
      </c>
      <c r="E13" s="44">
        <f>'Disposición RS departamental'!F22</f>
        <v>189.26900000000001</v>
      </c>
      <c r="F13" s="44">
        <f>'Disposición RS departamental'!G22</f>
        <v>413.875</v>
      </c>
      <c r="G13" s="44">
        <f>'Disposición RS departamental'!H22</f>
        <v>176.7894</v>
      </c>
      <c r="H13" s="44">
        <f>'Disposición RS departamental'!I22</f>
        <v>462.45569999999998</v>
      </c>
      <c r="I13" s="44">
        <f>'Disposición RS departamental'!J22</f>
        <v>553.80340000000001</v>
      </c>
      <c r="J13" s="44">
        <f>'Disposición RS departamental'!K22</f>
        <v>676.29629999999997</v>
      </c>
      <c r="N13" s="16" t="s">
        <v>13</v>
      </c>
      <c r="O13">
        <v>340.82382999999999</v>
      </c>
      <c r="P13">
        <v>204.77587</v>
      </c>
      <c r="Q13">
        <v>348.37529999999998</v>
      </c>
      <c r="R13">
        <v>189.26900000000001</v>
      </c>
      <c r="S13">
        <v>413.875</v>
      </c>
      <c r="T13">
        <v>176.7894</v>
      </c>
      <c r="U13">
        <v>462.45569999999998</v>
      </c>
      <c r="V13">
        <v>553.80340000000001</v>
      </c>
      <c r="W13">
        <v>676.29629999999997</v>
      </c>
    </row>
    <row r="14" spans="1:23" x14ac:dyDescent="0.25">
      <c r="A14" s="10" t="str">
        <f>'Disposición RS departamental'!B23</f>
        <v>CORDOBA</v>
      </c>
      <c r="B14" s="44">
        <f>'Disposición RS departamental'!C23</f>
        <v>297.32</v>
      </c>
      <c r="C14" s="44">
        <f>'Disposición RS departamental'!D23</f>
        <v>283.10854999999998</v>
      </c>
      <c r="D14" s="44">
        <f>'Disposición RS departamental'!E23</f>
        <v>289.83798000000002</v>
      </c>
      <c r="E14" s="44">
        <f>'Disposición RS departamental'!F23</f>
        <v>2447.4016200000001</v>
      </c>
      <c r="F14" s="44">
        <f>'Disposición RS departamental'!G23</f>
        <v>1239.9167500000001</v>
      </c>
      <c r="G14" s="44">
        <f>'Disposición RS departamental'!H23</f>
        <v>1037.0419999999999</v>
      </c>
      <c r="H14" s="44">
        <f>'Disposición RS departamental'!I23</f>
        <v>592.20029999999997</v>
      </c>
      <c r="I14" s="44">
        <f>'Disposición RS departamental'!J23</f>
        <v>1479.1608000000001</v>
      </c>
      <c r="J14" s="44">
        <f>'Disposición RS departamental'!K23</f>
        <v>1223.0829000000001</v>
      </c>
      <c r="N14" s="16" t="s">
        <v>14</v>
      </c>
      <c r="O14">
        <v>297.32</v>
      </c>
      <c r="P14">
        <v>283.10854999999998</v>
      </c>
      <c r="Q14">
        <v>289.83798000000002</v>
      </c>
      <c r="R14">
        <v>2447.4016200000001</v>
      </c>
      <c r="S14">
        <v>1239.9167500000001</v>
      </c>
      <c r="T14">
        <v>1037.0419999999999</v>
      </c>
      <c r="U14">
        <v>592.20029999999997</v>
      </c>
      <c r="V14">
        <v>1479.1608000000001</v>
      </c>
      <c r="W14">
        <v>1223.0829000000001</v>
      </c>
    </row>
    <row r="15" spans="1:23" x14ac:dyDescent="0.25">
      <c r="A15" s="10" t="str">
        <f>'Disposición RS departamental'!B24</f>
        <v>CUNDINAMARCA</v>
      </c>
      <c r="B15" s="44">
        <f>'Disposición RS departamental'!C24</f>
        <v>128735.93915000001</v>
      </c>
      <c r="C15" s="44">
        <f>'Disposición RS departamental'!D24</f>
        <v>398369.48353000003</v>
      </c>
      <c r="D15" s="44">
        <f>'Disposición RS departamental'!E24</f>
        <v>97925.491460000005</v>
      </c>
      <c r="E15" s="44">
        <f>'Disposición RS departamental'!F24</f>
        <v>92863.355590000006</v>
      </c>
      <c r="F15" s="44">
        <f>'Disposición RS departamental'!G24</f>
        <v>81755.08008</v>
      </c>
      <c r="G15" s="44">
        <f>'Disposición RS departamental'!H24</f>
        <v>68114.092940000002</v>
      </c>
      <c r="H15" s="44">
        <f>'Disposición RS departamental'!I24</f>
        <v>81320.269419999997</v>
      </c>
      <c r="I15" s="44">
        <f>'Disposición RS departamental'!J24</f>
        <v>34416.125829999997</v>
      </c>
      <c r="J15" s="44">
        <f>'Disposición RS departamental'!K24</f>
        <v>47272.836819999997</v>
      </c>
      <c r="N15" s="16" t="s">
        <v>15</v>
      </c>
      <c r="O15">
        <v>128735.93915000001</v>
      </c>
      <c r="P15">
        <v>398369.48353000003</v>
      </c>
      <c r="Q15">
        <v>97925.491460000005</v>
      </c>
      <c r="R15">
        <v>92863.355590000006</v>
      </c>
      <c r="S15">
        <v>81755.08008</v>
      </c>
      <c r="T15">
        <v>68114.092940000002</v>
      </c>
      <c r="U15">
        <v>81320.269419999997</v>
      </c>
      <c r="V15">
        <v>34416.125829999997</v>
      </c>
      <c r="W15">
        <v>47272.836819999997</v>
      </c>
    </row>
    <row r="16" spans="1:23" x14ac:dyDescent="0.25">
      <c r="A16" s="10" t="str">
        <f>'Disposición RS departamental'!B25</f>
        <v>GUAINÍA</v>
      </c>
      <c r="B16" s="44">
        <f>'Disposición RS departamental'!C25</f>
        <v>0</v>
      </c>
      <c r="C16" s="44">
        <f>'Disposición RS departamental'!D25</f>
        <v>3.75</v>
      </c>
      <c r="D16" s="44">
        <f>'Disposición RS departamental'!E25</f>
        <v>0</v>
      </c>
      <c r="E16" s="44">
        <f>'Disposición RS departamental'!F25</f>
        <v>0</v>
      </c>
      <c r="F16" s="44">
        <f>'Disposición RS departamental'!G25</f>
        <v>0</v>
      </c>
      <c r="G16" s="44">
        <f>'Disposición RS departamental'!H25</f>
        <v>0</v>
      </c>
      <c r="H16" s="44">
        <f>'Disposición RS departamental'!I25</f>
        <v>0</v>
      </c>
      <c r="I16" s="44">
        <f>'Disposición RS departamental'!J25</f>
        <v>0.05</v>
      </c>
      <c r="J16" s="44">
        <f>'Disposición RS departamental'!K25</f>
        <v>0</v>
      </c>
      <c r="N16" s="16" t="s">
        <v>69</v>
      </c>
      <c r="O16">
        <v>0</v>
      </c>
      <c r="P16">
        <v>3.75</v>
      </c>
      <c r="Q16">
        <v>0</v>
      </c>
      <c r="R16">
        <v>0</v>
      </c>
      <c r="S16">
        <v>0</v>
      </c>
      <c r="T16">
        <v>0</v>
      </c>
      <c r="U16">
        <v>0</v>
      </c>
      <c r="V16">
        <v>0.05</v>
      </c>
      <c r="W16">
        <v>0</v>
      </c>
    </row>
    <row r="17" spans="1:23" x14ac:dyDescent="0.25">
      <c r="A17" s="10" t="str">
        <f>'Disposición RS departamental'!B26</f>
        <v>HUILA</v>
      </c>
      <c r="B17" s="44">
        <f>'Disposición RS departamental'!C26</f>
        <v>3985.2440999999999</v>
      </c>
      <c r="C17" s="44">
        <f>'Disposición RS departamental'!D26</f>
        <v>1543.6131</v>
      </c>
      <c r="D17" s="44">
        <f>'Disposición RS departamental'!E26</f>
        <v>1564.99623</v>
      </c>
      <c r="E17" s="44">
        <f>'Disposición RS departamental'!F26</f>
        <v>2494.027</v>
      </c>
      <c r="F17" s="44">
        <f>'Disposición RS departamental'!G26</f>
        <v>1971.8542</v>
      </c>
      <c r="G17" s="44">
        <f>'Disposición RS departamental'!H26</f>
        <v>4672.4565000000002</v>
      </c>
      <c r="H17" s="44">
        <f>'Disposición RS departamental'!I26</f>
        <v>4123.5888000000004</v>
      </c>
      <c r="I17" s="44">
        <f>'Disposición RS departamental'!J26</f>
        <v>2628.5739199999998</v>
      </c>
      <c r="J17" s="44">
        <f>'Disposición RS departamental'!K26</f>
        <v>4544.576</v>
      </c>
      <c r="N17" s="16" t="s">
        <v>16</v>
      </c>
      <c r="O17">
        <v>3985.2440999999999</v>
      </c>
      <c r="P17">
        <v>1543.6131</v>
      </c>
      <c r="Q17">
        <v>1564.99623</v>
      </c>
      <c r="R17">
        <v>2494.027</v>
      </c>
      <c r="S17">
        <v>1971.8542</v>
      </c>
      <c r="T17">
        <v>4672.4565000000002</v>
      </c>
      <c r="U17">
        <v>4123.5888000000004</v>
      </c>
      <c r="V17">
        <v>2628.5739199999998</v>
      </c>
      <c r="W17">
        <v>4544.576</v>
      </c>
    </row>
    <row r="18" spans="1:23" x14ac:dyDescent="0.25">
      <c r="A18" s="10" t="str">
        <f>'Disposición RS departamental'!B27</f>
        <v>LA GUAJIRA</v>
      </c>
      <c r="B18" s="44">
        <f>'Disposición RS departamental'!C27</f>
        <v>16.946999999999999</v>
      </c>
      <c r="C18" s="44">
        <f>'Disposición RS departamental'!D27</f>
        <v>4.2092000000000001</v>
      </c>
      <c r="D18" s="44">
        <f>'Disposición RS departamental'!E27</f>
        <v>4.8948</v>
      </c>
      <c r="E18" s="44">
        <f>'Disposición RS departamental'!F27</f>
        <v>3.53</v>
      </c>
      <c r="F18" s="44">
        <f>'Disposición RS departamental'!G27</f>
        <v>5.8149199999999999</v>
      </c>
      <c r="G18" s="44">
        <f>'Disposición RS departamental'!H27</f>
        <v>5.0067199999999996</v>
      </c>
      <c r="H18" s="44">
        <f>'Disposición RS departamental'!I27</f>
        <v>3.7890000000000001</v>
      </c>
      <c r="I18" s="44">
        <f>'Disposición RS departamental'!J27</f>
        <v>29.02</v>
      </c>
      <c r="J18" s="44">
        <f>'Disposición RS departamental'!K27</f>
        <v>4.8978000000000002</v>
      </c>
      <c r="N18" s="16" t="s">
        <v>17</v>
      </c>
      <c r="O18">
        <v>16.946999999999999</v>
      </c>
      <c r="P18">
        <v>4.2092000000000001</v>
      </c>
      <c r="Q18">
        <v>4.8948</v>
      </c>
      <c r="R18">
        <v>3.53</v>
      </c>
      <c r="S18">
        <v>5.8149199999999999</v>
      </c>
      <c r="T18">
        <v>5.0067199999999996</v>
      </c>
      <c r="U18">
        <v>3.7890000000000001</v>
      </c>
      <c r="V18">
        <v>29.02</v>
      </c>
      <c r="W18">
        <v>4.8978000000000002</v>
      </c>
    </row>
    <row r="19" spans="1:23" x14ac:dyDescent="0.25">
      <c r="A19" s="10" t="str">
        <f>'Disposición RS departamental'!B28</f>
        <v>MAGDALENA</v>
      </c>
      <c r="B19" s="44">
        <f>'Disposición RS departamental'!C28</f>
        <v>4787.4474</v>
      </c>
      <c r="C19" s="44">
        <f>'Disposición RS departamental'!D28</f>
        <v>10832.209049999999</v>
      </c>
      <c r="D19" s="44">
        <f>'Disposición RS departamental'!E28</f>
        <v>25065.643599999999</v>
      </c>
      <c r="E19" s="44">
        <f>'Disposición RS departamental'!F28</f>
        <v>3776.6609199999998</v>
      </c>
      <c r="F19" s="44">
        <f>'Disposición RS departamental'!G28</f>
        <v>7934.7200800000001</v>
      </c>
      <c r="G19" s="44">
        <f>'Disposición RS departamental'!H28</f>
        <v>3741.5135</v>
      </c>
      <c r="H19" s="44">
        <f>'Disposición RS departamental'!I28</f>
        <v>3827.7794600000002</v>
      </c>
      <c r="I19" s="44">
        <f>'Disposición RS departamental'!J28</f>
        <v>9095.9092099999998</v>
      </c>
      <c r="J19" s="44">
        <f>'Disposición RS departamental'!K28</f>
        <v>12172.6646</v>
      </c>
      <c r="N19" s="16" t="s">
        <v>18</v>
      </c>
      <c r="O19">
        <v>4787.4474</v>
      </c>
      <c r="P19">
        <v>10832.209049999999</v>
      </c>
      <c r="Q19">
        <v>25065.643599999999</v>
      </c>
      <c r="R19">
        <v>3776.6609199999998</v>
      </c>
      <c r="S19">
        <v>7934.7200800000001</v>
      </c>
      <c r="T19">
        <v>3741.5135</v>
      </c>
      <c r="U19">
        <v>3827.7794600000002</v>
      </c>
      <c r="V19">
        <v>9095.9092099999998</v>
      </c>
      <c r="W19">
        <v>12172.6646</v>
      </c>
    </row>
    <row r="20" spans="1:23" x14ac:dyDescent="0.25">
      <c r="A20" s="10" t="str">
        <f>'Disposición RS departamental'!B29</f>
        <v>META</v>
      </c>
      <c r="B20" s="44">
        <f>'Disposición RS departamental'!C29</f>
        <v>509.63542000000001</v>
      </c>
      <c r="C20" s="44">
        <f>'Disposición RS departamental'!D29</f>
        <v>2605.837</v>
      </c>
      <c r="D20" s="44">
        <f>'Disposición RS departamental'!E29</f>
        <v>65547.392919999998</v>
      </c>
      <c r="E20" s="44">
        <f>'Disposición RS departamental'!F29</f>
        <v>169.65604999999999</v>
      </c>
      <c r="F20" s="44">
        <f>'Disposición RS departamental'!G29</f>
        <v>31169.164000000001</v>
      </c>
      <c r="G20" s="44">
        <f>'Disposición RS departamental'!H29</f>
        <v>665.41690000000006</v>
      </c>
      <c r="H20" s="44">
        <f>'Disposición RS departamental'!I29</f>
        <v>678.59199999999998</v>
      </c>
      <c r="I20" s="44">
        <f>'Disposición RS departamental'!J29</f>
        <v>895.58050000000003</v>
      </c>
      <c r="J20" s="44">
        <f>'Disposición RS departamental'!K29</f>
        <v>671.66147000000001</v>
      </c>
      <c r="N20" s="16" t="s">
        <v>19</v>
      </c>
      <c r="O20">
        <v>509.63542000000001</v>
      </c>
      <c r="P20">
        <v>2605.837</v>
      </c>
      <c r="Q20">
        <v>65547.392919999998</v>
      </c>
      <c r="R20">
        <v>169.65604999999999</v>
      </c>
      <c r="S20">
        <v>31169.164000000001</v>
      </c>
      <c r="T20">
        <v>665.41690000000006</v>
      </c>
      <c r="U20">
        <v>678.59199999999998</v>
      </c>
      <c r="V20">
        <v>895.58050000000003</v>
      </c>
      <c r="W20">
        <v>671.66147000000001</v>
      </c>
    </row>
    <row r="21" spans="1:23" x14ac:dyDescent="0.25">
      <c r="A21" s="10" t="str">
        <f>'Disposición RS departamental'!B30</f>
        <v>NARIÑO</v>
      </c>
      <c r="B21" s="44">
        <f>'Disposición RS departamental'!C30</f>
        <v>19.7027</v>
      </c>
      <c r="C21" s="44">
        <f>'Disposición RS departamental'!D30</f>
        <v>27.524999999999999</v>
      </c>
      <c r="D21" s="44">
        <f>'Disposición RS departamental'!E30</f>
        <v>3671.3409999999999</v>
      </c>
      <c r="E21" s="44">
        <f>'Disposición RS departamental'!F30</f>
        <v>3710.2607800000001</v>
      </c>
      <c r="F21" s="44">
        <f>'Disposición RS departamental'!G30</f>
        <v>4567.1612999999998</v>
      </c>
      <c r="G21" s="44">
        <f>'Disposición RS departamental'!H30</f>
        <v>5599.8334999999997</v>
      </c>
      <c r="H21" s="44">
        <f>'Disposición RS departamental'!I30</f>
        <v>7272.5528999999997</v>
      </c>
      <c r="I21" s="44">
        <f>'Disposición RS departamental'!J30</f>
        <v>287.77812999999998</v>
      </c>
      <c r="J21" s="44">
        <f>'Disposición RS departamental'!K30</f>
        <v>7983.1692000000003</v>
      </c>
      <c r="N21" s="16" t="s">
        <v>20</v>
      </c>
      <c r="O21">
        <v>19.7027</v>
      </c>
      <c r="P21">
        <v>27.524999999999999</v>
      </c>
      <c r="Q21">
        <v>3671.3409999999999</v>
      </c>
      <c r="R21">
        <v>3710.2607800000001</v>
      </c>
      <c r="S21">
        <v>4567.1612999999998</v>
      </c>
      <c r="T21">
        <v>5599.8334999999997</v>
      </c>
      <c r="U21">
        <v>7272.5528999999997</v>
      </c>
      <c r="V21">
        <v>287.77812999999998</v>
      </c>
      <c r="W21">
        <v>7983.1692000000003</v>
      </c>
    </row>
    <row r="22" spans="1:23" x14ac:dyDescent="0.25">
      <c r="A22" s="10" t="str">
        <f>'Disposición RS departamental'!B31</f>
        <v>NORTE DE SANTANDER</v>
      </c>
      <c r="B22" s="44">
        <f>'Disposición RS departamental'!C31</f>
        <v>1654.64654</v>
      </c>
      <c r="C22" s="44">
        <f>'Disposición RS departamental'!D31</f>
        <v>2261.9865</v>
      </c>
      <c r="D22" s="44">
        <f>'Disposición RS departamental'!E31</f>
        <v>2752.6679399999998</v>
      </c>
      <c r="E22" s="44">
        <f>'Disposición RS departamental'!F31</f>
        <v>3086.4410400000002</v>
      </c>
      <c r="F22" s="44">
        <f>'Disposición RS departamental'!G31</f>
        <v>1406.924</v>
      </c>
      <c r="G22" s="44">
        <f>'Disposición RS departamental'!H31</f>
        <v>1401.5954999999999</v>
      </c>
      <c r="H22" s="44">
        <f>'Disposición RS departamental'!I31</f>
        <v>2171.1976199999999</v>
      </c>
      <c r="I22" s="44">
        <f>'Disposición RS departamental'!J31</f>
        <v>786.13300000000004</v>
      </c>
      <c r="J22" s="44">
        <f>'Disposición RS departamental'!K31</f>
        <v>1604.1594</v>
      </c>
      <c r="N22" s="16" t="s">
        <v>21</v>
      </c>
      <c r="O22">
        <v>1654.64654</v>
      </c>
      <c r="P22">
        <v>2261.9865</v>
      </c>
      <c r="Q22">
        <v>2752.6679399999998</v>
      </c>
      <c r="R22">
        <v>3086.4410400000002</v>
      </c>
      <c r="S22">
        <v>1406.924</v>
      </c>
      <c r="T22">
        <v>1401.5954999999999</v>
      </c>
      <c r="U22">
        <v>2171.1976199999999</v>
      </c>
      <c r="V22">
        <v>786.13300000000004</v>
      </c>
      <c r="W22">
        <v>1604.1594</v>
      </c>
    </row>
    <row r="23" spans="1:23" x14ac:dyDescent="0.25">
      <c r="A23" s="10" t="str">
        <f>'Disposición RS departamental'!B32</f>
        <v>PUTUMAYO</v>
      </c>
      <c r="B23" s="44">
        <f>'Disposición RS departamental'!C32</f>
        <v>0</v>
      </c>
      <c r="C23" s="44">
        <f>'Disposición RS departamental'!D32</f>
        <v>0</v>
      </c>
      <c r="D23" s="44">
        <f>'Disposición RS departamental'!E32</f>
        <v>0</v>
      </c>
      <c r="E23" s="44">
        <f>'Disposición RS departamental'!F32</f>
        <v>2.1850000000000001</v>
      </c>
      <c r="F23" s="44">
        <f>'Disposición RS departamental'!G32</f>
        <v>0</v>
      </c>
      <c r="G23" s="44">
        <f>'Disposición RS departamental'!H32</f>
        <v>0</v>
      </c>
      <c r="H23" s="44">
        <f>'Disposición RS departamental'!I32</f>
        <v>0</v>
      </c>
      <c r="I23" s="44">
        <f>'Disposición RS departamental'!J32</f>
        <v>0</v>
      </c>
      <c r="J23" s="44">
        <f>'Disposición RS departamental'!K32</f>
        <v>0</v>
      </c>
      <c r="N23" s="16" t="s">
        <v>70</v>
      </c>
      <c r="O23">
        <v>2710.07629</v>
      </c>
      <c r="P23">
        <v>2197.6785</v>
      </c>
      <c r="Q23">
        <v>1178.8355200000001</v>
      </c>
      <c r="R23">
        <v>1577.2856400000001</v>
      </c>
      <c r="S23">
        <v>942.17133000000001</v>
      </c>
      <c r="T23">
        <v>1022.46624</v>
      </c>
      <c r="U23">
        <v>695.0489</v>
      </c>
      <c r="V23">
        <v>549.63019999999995</v>
      </c>
      <c r="W23">
        <v>3188.9070000000002</v>
      </c>
    </row>
    <row r="24" spans="1:23" x14ac:dyDescent="0.25">
      <c r="A24" s="10" t="str">
        <f>'Disposición RS departamental'!B33</f>
        <v>QUINDÍO</v>
      </c>
      <c r="B24" s="44">
        <f>'Disposición RS departamental'!C33</f>
        <v>2710.07629</v>
      </c>
      <c r="C24" s="44">
        <f>'Disposición RS departamental'!D33</f>
        <v>2197.6785</v>
      </c>
      <c r="D24" s="44">
        <f>'Disposición RS departamental'!E33</f>
        <v>1178.8355200000001</v>
      </c>
      <c r="E24" s="44">
        <f>'Disposición RS departamental'!F33</f>
        <v>1577.2856400000001</v>
      </c>
      <c r="F24" s="44">
        <f>'Disposición RS departamental'!G33</f>
        <v>942.17133000000001</v>
      </c>
      <c r="G24" s="44">
        <f>'Disposición RS departamental'!H33</f>
        <v>1022.46624</v>
      </c>
      <c r="H24" s="44">
        <f>'Disposición RS departamental'!I33</f>
        <v>695.0489</v>
      </c>
      <c r="I24" s="44">
        <f>'Disposición RS departamental'!J33</f>
        <v>549.63019999999995</v>
      </c>
      <c r="J24" s="44">
        <f>'Disposición RS departamental'!K33</f>
        <v>3188.9070000000002</v>
      </c>
      <c r="N24" s="16" t="s">
        <v>22</v>
      </c>
      <c r="O24">
        <v>26123.629069999999</v>
      </c>
      <c r="P24">
        <v>18377.27102</v>
      </c>
      <c r="Q24">
        <v>11946.30293</v>
      </c>
      <c r="R24">
        <v>18432.345000000001</v>
      </c>
      <c r="S24">
        <v>16017.30969</v>
      </c>
      <c r="T24">
        <v>20813.909319999999</v>
      </c>
      <c r="U24">
        <v>16491.2595</v>
      </c>
      <c r="V24">
        <v>13300.841420000001</v>
      </c>
      <c r="W24">
        <v>17119.953229999999</v>
      </c>
    </row>
    <row r="25" spans="1:23" x14ac:dyDescent="0.25">
      <c r="A25" s="10" t="str">
        <f>'Disposición RS departamental'!B34</f>
        <v>RISARALDA</v>
      </c>
      <c r="B25" s="44">
        <f>'Disposición RS departamental'!C34</f>
        <v>26123.629069999999</v>
      </c>
      <c r="C25" s="44">
        <f>'Disposición RS departamental'!D34</f>
        <v>18377.27102</v>
      </c>
      <c r="D25" s="44">
        <f>'Disposición RS departamental'!E34</f>
        <v>11946.30293</v>
      </c>
      <c r="E25" s="44">
        <f>'Disposición RS departamental'!F34</f>
        <v>18432.345000000001</v>
      </c>
      <c r="F25" s="44">
        <f>'Disposición RS departamental'!G34</f>
        <v>16017.30969</v>
      </c>
      <c r="G25" s="44">
        <f>'Disposición RS departamental'!H34</f>
        <v>20813.909319999999</v>
      </c>
      <c r="H25" s="44">
        <f>'Disposición RS departamental'!I34</f>
        <v>16491.2595</v>
      </c>
      <c r="I25" s="44">
        <f>'Disposición RS departamental'!J34</f>
        <v>13300.841420000001</v>
      </c>
      <c r="J25" s="44">
        <f>'Disposición RS departamental'!K34</f>
        <v>17119.953229999999</v>
      </c>
      <c r="N25" s="16" t="s">
        <v>23</v>
      </c>
      <c r="O25">
        <v>24817.689429999999</v>
      </c>
      <c r="P25">
        <v>11866.366190000001</v>
      </c>
      <c r="Q25">
        <v>8828.2289999999994</v>
      </c>
      <c r="R25">
        <v>9042.0828999999994</v>
      </c>
      <c r="S25">
        <v>8767.6578900000004</v>
      </c>
      <c r="T25">
        <v>251.1311</v>
      </c>
      <c r="U25">
        <v>2435.2359999999999</v>
      </c>
      <c r="V25">
        <v>14920.911260000001</v>
      </c>
      <c r="W25">
        <v>54153.896549999998</v>
      </c>
    </row>
    <row r="26" spans="1:23" x14ac:dyDescent="0.25">
      <c r="A26" s="10" t="str">
        <f>'Disposición RS departamental'!B35</f>
        <v>SANTANDER</v>
      </c>
      <c r="B26" s="44">
        <f>'Disposición RS departamental'!C35</f>
        <v>24817.689429999999</v>
      </c>
      <c r="C26" s="44">
        <f>'Disposición RS departamental'!D35</f>
        <v>11866.366190000001</v>
      </c>
      <c r="D26" s="44">
        <f>'Disposición RS departamental'!E35</f>
        <v>8828.2289999999994</v>
      </c>
      <c r="E26" s="44">
        <f>'Disposición RS departamental'!F35</f>
        <v>9042.0828999999994</v>
      </c>
      <c r="F26" s="44">
        <f>'Disposición RS departamental'!G35</f>
        <v>8767.6578900000004</v>
      </c>
      <c r="G26" s="44">
        <f>'Disposición RS departamental'!H35</f>
        <v>251.1311</v>
      </c>
      <c r="H26" s="44">
        <f>'Disposición RS departamental'!I35</f>
        <v>2435.2359999999999</v>
      </c>
      <c r="I26" s="44">
        <f>'Disposición RS departamental'!J35</f>
        <v>14920.911260000001</v>
      </c>
      <c r="J26" s="44">
        <f>'Disposición RS departamental'!K35</f>
        <v>54153.896549999998</v>
      </c>
      <c r="N26" s="16" t="s">
        <v>24</v>
      </c>
      <c r="O26">
        <v>231.905</v>
      </c>
      <c r="P26">
        <v>96.271000000000001</v>
      </c>
      <c r="Q26">
        <v>63.267000000000003</v>
      </c>
      <c r="R26">
        <v>964.31600000000003</v>
      </c>
      <c r="S26">
        <v>3127.9839999999999</v>
      </c>
      <c r="T26">
        <v>24.1</v>
      </c>
      <c r="U26">
        <v>908.10799999999995</v>
      </c>
      <c r="V26">
        <v>2738.8602999999998</v>
      </c>
      <c r="W26">
        <v>3059.92</v>
      </c>
    </row>
    <row r="27" spans="1:23" x14ac:dyDescent="0.25">
      <c r="A27" s="10" t="str">
        <f>'Disposición RS departamental'!B36</f>
        <v>SUCRE</v>
      </c>
      <c r="B27" s="44">
        <f>'Disposición RS departamental'!C36</f>
        <v>231.905</v>
      </c>
      <c r="C27" s="44">
        <f>'Disposición RS departamental'!D36</f>
        <v>96.271000000000001</v>
      </c>
      <c r="D27" s="44">
        <f>'Disposición RS departamental'!E36</f>
        <v>63.267000000000003</v>
      </c>
      <c r="E27" s="44">
        <f>'Disposición RS departamental'!F36</f>
        <v>964.31600000000003</v>
      </c>
      <c r="F27" s="44">
        <f>'Disposición RS departamental'!G36</f>
        <v>3127.9839999999999</v>
      </c>
      <c r="G27" s="44">
        <f>'Disposición RS departamental'!H36</f>
        <v>24.1</v>
      </c>
      <c r="H27" s="44">
        <f>'Disposición RS departamental'!I36</f>
        <v>908.10799999999995</v>
      </c>
      <c r="I27" s="44">
        <f>'Disposición RS departamental'!J36</f>
        <v>2738.8602999999998</v>
      </c>
      <c r="J27" s="44">
        <f>'Disposición RS departamental'!K36</f>
        <v>3059.92</v>
      </c>
      <c r="N27" s="16" t="s">
        <v>25</v>
      </c>
      <c r="O27">
        <v>7562.1743200000001</v>
      </c>
      <c r="P27">
        <v>6778.2023600000002</v>
      </c>
      <c r="Q27">
        <v>4622.1762200000003</v>
      </c>
      <c r="R27">
        <v>2396.3016499999999</v>
      </c>
      <c r="S27">
        <v>5191.7043000000003</v>
      </c>
      <c r="T27">
        <v>5193.9953500000001</v>
      </c>
      <c r="U27">
        <v>3072.2060999999999</v>
      </c>
      <c r="V27">
        <v>11242.0406</v>
      </c>
      <c r="W27">
        <v>14066.02492</v>
      </c>
    </row>
    <row r="28" spans="1:23" x14ac:dyDescent="0.25">
      <c r="A28" s="10" t="str">
        <f>'Disposición RS departamental'!B37</f>
        <v>TOLIMA</v>
      </c>
      <c r="B28" s="44">
        <f>'Disposición RS departamental'!C37</f>
        <v>7562.1743200000001</v>
      </c>
      <c r="C28" s="44">
        <f>'Disposición RS departamental'!D37</f>
        <v>6778.2023600000002</v>
      </c>
      <c r="D28" s="44">
        <f>'Disposición RS departamental'!E37</f>
        <v>4622.1762200000003</v>
      </c>
      <c r="E28" s="44">
        <f>'Disposición RS departamental'!F37</f>
        <v>2396.3016499999999</v>
      </c>
      <c r="F28" s="44">
        <f>'Disposición RS departamental'!G37</f>
        <v>5191.7043000000003</v>
      </c>
      <c r="G28" s="44">
        <f>'Disposición RS departamental'!H37</f>
        <v>5193.9953500000001</v>
      </c>
      <c r="H28" s="44">
        <f>'Disposición RS departamental'!I37</f>
        <v>3072.2060999999999</v>
      </c>
      <c r="I28" s="44">
        <f>'Disposición RS departamental'!J37</f>
        <v>11242.0406</v>
      </c>
      <c r="J28" s="44">
        <f>'Disposición RS departamental'!K37</f>
        <v>14066.02492</v>
      </c>
      <c r="N28" s="16" t="s">
        <v>26</v>
      </c>
      <c r="O28">
        <v>320774.02373999998</v>
      </c>
      <c r="P28">
        <v>510766.33292000002</v>
      </c>
      <c r="Q28">
        <v>993719.19105799997</v>
      </c>
      <c r="R28">
        <v>448878.59097999998</v>
      </c>
      <c r="S28">
        <v>179774.78427</v>
      </c>
      <c r="T28">
        <v>322679.40610000002</v>
      </c>
      <c r="U28">
        <v>461744.63085999998</v>
      </c>
      <c r="V28">
        <v>610552.45950999996</v>
      </c>
      <c r="W28">
        <v>554697.76812499994</v>
      </c>
    </row>
    <row r="29" spans="1:23" x14ac:dyDescent="0.25">
      <c r="A29" s="10" t="str">
        <f>'Disposición RS departamental'!B38</f>
        <v>VALLE DEL CAUCA</v>
      </c>
      <c r="B29" s="44">
        <f>'Disposición RS departamental'!C38</f>
        <v>320774.02373999998</v>
      </c>
      <c r="C29" s="44">
        <f>'Disposición RS departamental'!D38</f>
        <v>510766.33292000002</v>
      </c>
      <c r="D29" s="44">
        <f>'Disposición RS departamental'!E38</f>
        <v>993719.19105799997</v>
      </c>
      <c r="E29" s="44">
        <f>'Disposición RS departamental'!F38</f>
        <v>448878.59097999998</v>
      </c>
      <c r="F29" s="44">
        <f>'Disposición RS departamental'!G38</f>
        <v>179774.78427</v>
      </c>
      <c r="G29" s="44">
        <f>'Disposición RS departamental'!H38</f>
        <v>322679.40610000002</v>
      </c>
      <c r="H29" s="44">
        <f>'Disposición RS departamental'!I38</f>
        <v>461744.63085999998</v>
      </c>
      <c r="I29" s="44">
        <f>'Disposición RS departamental'!J38</f>
        <v>610552.45950999996</v>
      </c>
      <c r="J29" s="44">
        <f>'Disposición RS departamental'!K38</f>
        <v>554697.76812499994</v>
      </c>
      <c r="N29" s="16" t="s">
        <v>71</v>
      </c>
      <c r="O29">
        <v>0</v>
      </c>
      <c r="P29">
        <v>0</v>
      </c>
      <c r="Q29">
        <v>0</v>
      </c>
      <c r="R29">
        <v>0</v>
      </c>
      <c r="S29">
        <v>0</v>
      </c>
      <c r="T29">
        <v>654</v>
      </c>
      <c r="U29">
        <v>0</v>
      </c>
      <c r="V29">
        <v>0</v>
      </c>
      <c r="W29">
        <v>15.2844</v>
      </c>
    </row>
    <row r="30" spans="1:23" x14ac:dyDescent="0.25">
      <c r="A30" s="10" t="str">
        <f>'Disposición RS departamental'!B39</f>
        <v>VICHADA</v>
      </c>
      <c r="B30" s="44">
        <f>'Disposición RS departamental'!C39</f>
        <v>0</v>
      </c>
      <c r="C30" s="44">
        <f>'Disposición RS departamental'!D39</f>
        <v>0</v>
      </c>
      <c r="D30" s="44">
        <f>'Disposición RS departamental'!E39</f>
        <v>0</v>
      </c>
      <c r="E30" s="44">
        <f>'Disposición RS departamental'!F39</f>
        <v>0</v>
      </c>
      <c r="F30" s="44">
        <f>'Disposición RS departamental'!G39</f>
        <v>0</v>
      </c>
      <c r="G30" s="44">
        <f>'Disposición RS departamental'!H39</f>
        <v>654</v>
      </c>
      <c r="H30" s="44">
        <f>'Disposición RS departamental'!I39</f>
        <v>0</v>
      </c>
      <c r="I30" s="44">
        <f>'Disposición RS departamental'!J39</f>
        <v>0</v>
      </c>
      <c r="J30" s="44">
        <f>'Disposición RS departamental'!K39</f>
        <v>15.2844</v>
      </c>
      <c r="N30" s="16" t="s">
        <v>234</v>
      </c>
      <c r="O30">
        <v>0</v>
      </c>
      <c r="P30">
        <v>0</v>
      </c>
      <c r="Q30">
        <v>0</v>
      </c>
      <c r="R30">
        <v>2.1850000000000001</v>
      </c>
      <c r="S30">
        <v>0</v>
      </c>
      <c r="T30">
        <v>0</v>
      </c>
      <c r="U30">
        <v>0</v>
      </c>
      <c r="V30">
        <v>0</v>
      </c>
      <c r="W30">
        <v>0</v>
      </c>
    </row>
    <row r="31" spans="1:23" x14ac:dyDescent="0.25">
      <c r="N31" s="16" t="s">
        <v>210</v>
      </c>
      <c r="O31">
        <v>1331696.06574</v>
      </c>
      <c r="P31">
        <v>4549484.9747160003</v>
      </c>
      <c r="Q31">
        <v>1895830.834208</v>
      </c>
      <c r="R31">
        <v>1428972.1920660003</v>
      </c>
      <c r="S31">
        <v>682650.10056399996</v>
      </c>
      <c r="T31">
        <v>1054939.5408319999</v>
      </c>
      <c r="U31">
        <v>1129819.0206500001</v>
      </c>
      <c r="V31">
        <v>1393290.8865199997</v>
      </c>
      <c r="W31">
        <v>1301192.396315</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M57"/>
  <sheetViews>
    <sheetView showGridLines="0" zoomScale="90" zoomScaleNormal="90" workbookViewId="0"/>
  </sheetViews>
  <sheetFormatPr baseColWidth="10" defaultRowHeight="15" x14ac:dyDescent="0.25"/>
  <cols>
    <col min="2" max="2" width="25.5703125" customWidth="1"/>
    <col min="3" max="11" width="13.7109375" customWidth="1"/>
    <col min="12" max="12" width="11.85546875" bestFit="1" customWidth="1"/>
  </cols>
  <sheetData>
    <row r="7" spans="2:11" ht="30" customHeight="1" x14ac:dyDescent="0.25">
      <c r="B7" s="68" t="s">
        <v>232</v>
      </c>
      <c r="C7" s="68"/>
      <c r="D7" s="68"/>
      <c r="E7" s="68"/>
      <c r="F7" s="68"/>
      <c r="G7" s="68"/>
      <c r="H7" s="68"/>
      <c r="I7" s="68"/>
      <c r="J7" s="68"/>
      <c r="K7" s="68"/>
    </row>
    <row r="9" spans="2:11" ht="22.5" customHeight="1" x14ac:dyDescent="0.25">
      <c r="B9" s="71" t="s">
        <v>72</v>
      </c>
      <c r="C9" s="54">
        <v>2014</v>
      </c>
      <c r="D9" s="54">
        <v>2015</v>
      </c>
      <c r="E9" s="54">
        <v>2016</v>
      </c>
      <c r="F9" s="54">
        <v>2017</v>
      </c>
      <c r="G9" s="54">
        <v>2018</v>
      </c>
      <c r="H9" s="54">
        <v>2019</v>
      </c>
      <c r="I9" s="54">
        <v>2020</v>
      </c>
      <c r="J9" s="54">
        <v>2021</v>
      </c>
      <c r="K9" s="54">
        <v>2022</v>
      </c>
    </row>
    <row r="10" spans="2:11" ht="22.5" customHeight="1" x14ac:dyDescent="0.25">
      <c r="B10" s="72"/>
      <c r="C10" s="73" t="s">
        <v>208</v>
      </c>
      <c r="D10" s="73"/>
      <c r="E10" s="73"/>
      <c r="F10" s="73"/>
      <c r="G10" s="73"/>
      <c r="H10" s="73"/>
      <c r="I10" s="73"/>
      <c r="J10" s="73"/>
      <c r="K10" s="73"/>
    </row>
    <row r="11" spans="2:11" x14ac:dyDescent="0.25">
      <c r="B11" s="56" t="s">
        <v>29</v>
      </c>
      <c r="C11" s="55">
        <v>0</v>
      </c>
      <c r="D11" s="55">
        <v>0</v>
      </c>
      <c r="E11" s="55">
        <v>0</v>
      </c>
      <c r="F11" s="55">
        <v>0</v>
      </c>
      <c r="G11" s="55">
        <v>0</v>
      </c>
      <c r="H11" s="55">
        <v>0</v>
      </c>
      <c r="I11" s="55">
        <v>0</v>
      </c>
      <c r="J11" s="55">
        <v>0</v>
      </c>
      <c r="K11" s="55">
        <v>0</v>
      </c>
    </row>
    <row r="12" spans="2:11" x14ac:dyDescent="0.25">
      <c r="B12" s="56" t="s">
        <v>30</v>
      </c>
      <c r="C12" s="55">
        <v>113089.06215</v>
      </c>
      <c r="D12" s="55">
        <v>144080.74591</v>
      </c>
      <c r="E12" s="55">
        <v>281744.49464599998</v>
      </c>
      <c r="F12" s="55">
        <v>443733.08512</v>
      </c>
      <c r="G12" s="47">
        <v>100596.437105</v>
      </c>
      <c r="H12" s="47">
        <v>110658.13645999999</v>
      </c>
      <c r="I12" s="48">
        <v>93461.552450000003</v>
      </c>
      <c r="J12" s="57">
        <v>102946.17482</v>
      </c>
      <c r="K12" s="55">
        <v>86571.539170000004</v>
      </c>
    </row>
    <row r="13" spans="2:11" x14ac:dyDescent="0.25">
      <c r="B13" s="56" t="s">
        <v>31</v>
      </c>
      <c r="C13" s="55">
        <v>18.706</v>
      </c>
      <c r="D13" s="55">
        <v>17.158100000000001</v>
      </c>
      <c r="E13" s="55">
        <v>773.73199999999997</v>
      </c>
      <c r="F13" s="55">
        <v>13698.09288</v>
      </c>
      <c r="G13" s="47">
        <v>1223.75197</v>
      </c>
      <c r="H13" s="47">
        <v>1955.79828</v>
      </c>
      <c r="I13" s="48">
        <v>12093.684080000001</v>
      </c>
      <c r="J13" s="57">
        <v>18207.007300000001</v>
      </c>
      <c r="K13" s="55">
        <v>4906.8066500000004</v>
      </c>
    </row>
    <row r="14" spans="2:11" x14ac:dyDescent="0.25">
      <c r="B14" s="56" t="s">
        <v>32</v>
      </c>
      <c r="C14" s="55">
        <v>3985.2440999999999</v>
      </c>
      <c r="D14" s="55">
        <v>1543.6131</v>
      </c>
      <c r="E14" s="55">
        <v>1564.99623</v>
      </c>
      <c r="F14" s="55">
        <v>2494.027</v>
      </c>
      <c r="G14" s="46">
        <v>1971.8542</v>
      </c>
      <c r="H14" s="46">
        <v>4672.4565000000002</v>
      </c>
      <c r="I14" s="46">
        <v>4123.5888000000004</v>
      </c>
      <c r="J14" s="49">
        <v>2628.5739199999998</v>
      </c>
      <c r="K14" s="55">
        <v>4544.576</v>
      </c>
    </row>
    <row r="15" spans="2:11" x14ac:dyDescent="0.25">
      <c r="B15" s="56" t="s">
        <v>33</v>
      </c>
      <c r="C15" s="55">
        <v>132900.6415</v>
      </c>
      <c r="D15" s="55">
        <v>399451.50293999998</v>
      </c>
      <c r="E15" s="55">
        <v>98021.962459999995</v>
      </c>
      <c r="F15" s="55">
        <v>92800.826390000002</v>
      </c>
      <c r="G15" s="47">
        <v>82200.728879999995</v>
      </c>
      <c r="H15" s="47">
        <v>69117.795939999996</v>
      </c>
      <c r="I15" s="48">
        <v>93018.603419999999</v>
      </c>
      <c r="J15" s="57">
        <v>35169.570829999997</v>
      </c>
      <c r="K15" s="55">
        <v>53078.72292</v>
      </c>
    </row>
    <row r="16" spans="2:11" x14ac:dyDescent="0.25">
      <c r="B16" s="56" t="s">
        <v>34</v>
      </c>
      <c r="C16" s="55">
        <v>26123.629069999999</v>
      </c>
      <c r="D16" s="55">
        <v>18377.27102</v>
      </c>
      <c r="E16" s="55">
        <v>11946.30293</v>
      </c>
      <c r="F16" s="55">
        <v>18432.345000000001</v>
      </c>
      <c r="G16" s="47">
        <v>16017.30969</v>
      </c>
      <c r="H16" s="47">
        <v>20813.909319999999</v>
      </c>
      <c r="I16" s="48">
        <v>16491.2595</v>
      </c>
      <c r="J16" s="57">
        <v>13300.841420000001</v>
      </c>
      <c r="K16" s="55">
        <v>17119.953229999999</v>
      </c>
    </row>
    <row r="17" spans="2:11" x14ac:dyDescent="0.25">
      <c r="B17" s="56" t="s">
        <v>35</v>
      </c>
      <c r="C17" s="55">
        <v>302745.47399999999</v>
      </c>
      <c r="D17" s="55">
        <v>871.85028</v>
      </c>
      <c r="E17" s="55">
        <v>1314.82456</v>
      </c>
      <c r="F17" s="55">
        <v>1570.0340000000001</v>
      </c>
      <c r="G17" s="47">
        <v>571.96500000000003</v>
      </c>
      <c r="H17" s="47">
        <v>3234.7759999999998</v>
      </c>
      <c r="I17" s="48">
        <v>11.25</v>
      </c>
      <c r="J17" s="57">
        <v>347.48</v>
      </c>
      <c r="K17" s="55">
        <v>760.85599999999999</v>
      </c>
    </row>
    <row r="18" spans="2:11" x14ac:dyDescent="0.25">
      <c r="B18" s="56" t="s">
        <v>36</v>
      </c>
      <c r="C18" s="55">
        <v>231.905</v>
      </c>
      <c r="D18" s="55">
        <v>96.271000000000001</v>
      </c>
      <c r="E18" s="55">
        <v>63.267000000000003</v>
      </c>
      <c r="F18" s="55">
        <v>964.31600000000003</v>
      </c>
      <c r="G18" s="47">
        <v>3127.9839999999999</v>
      </c>
      <c r="H18" s="47">
        <v>24.1</v>
      </c>
      <c r="I18" s="48">
        <v>908.10799999999995</v>
      </c>
      <c r="J18" s="57">
        <v>2738.8602999999998</v>
      </c>
      <c r="K18" s="55">
        <v>3059.92</v>
      </c>
    </row>
    <row r="19" spans="2:11" x14ac:dyDescent="0.25">
      <c r="B19" s="56" t="s">
        <v>37</v>
      </c>
      <c r="C19" s="55">
        <v>76.582999999999998</v>
      </c>
      <c r="D19" s="55">
        <v>473.952</v>
      </c>
      <c r="E19" s="55">
        <v>30.04</v>
      </c>
      <c r="F19" s="55">
        <v>0</v>
      </c>
      <c r="G19" s="47">
        <v>169.994</v>
      </c>
      <c r="H19" s="47">
        <v>159.5069</v>
      </c>
      <c r="I19" s="48">
        <v>94.141000000000005</v>
      </c>
      <c r="J19" s="57">
        <v>5057.7242699999997</v>
      </c>
      <c r="K19" s="55">
        <v>36971.826399999998</v>
      </c>
    </row>
    <row r="20" spans="2:11" x14ac:dyDescent="0.25">
      <c r="B20" s="56" t="s">
        <v>38</v>
      </c>
      <c r="C20" s="55">
        <v>0</v>
      </c>
      <c r="D20" s="55">
        <v>3.75</v>
      </c>
      <c r="E20" s="55">
        <v>0</v>
      </c>
      <c r="F20" s="55">
        <v>0</v>
      </c>
      <c r="G20" s="55">
        <v>0</v>
      </c>
      <c r="H20" s="47">
        <v>0</v>
      </c>
      <c r="I20" s="55">
        <v>0</v>
      </c>
      <c r="J20" s="58">
        <v>0.05</v>
      </c>
      <c r="K20" s="55">
        <v>0</v>
      </c>
    </row>
    <row r="21" spans="2:11" x14ac:dyDescent="0.25">
      <c r="B21" s="56" t="s">
        <v>39</v>
      </c>
      <c r="C21" s="55">
        <v>24741.10643</v>
      </c>
      <c r="D21" s="55">
        <v>11392.41419</v>
      </c>
      <c r="E21" s="55">
        <v>8798.1890000000003</v>
      </c>
      <c r="F21" s="55">
        <v>9042.0828999999994</v>
      </c>
      <c r="G21" s="47">
        <v>8597.6638899999998</v>
      </c>
      <c r="H21" s="47">
        <v>91.624200000000002</v>
      </c>
      <c r="I21" s="48">
        <v>2341.0949999999998</v>
      </c>
      <c r="J21" s="57">
        <v>9863.1869900000002</v>
      </c>
      <c r="K21" s="55">
        <v>17182.07015</v>
      </c>
    </row>
    <row r="22" spans="2:11" x14ac:dyDescent="0.25">
      <c r="B22" s="56" t="s">
        <v>40</v>
      </c>
      <c r="C22" s="55">
        <v>14611.43418</v>
      </c>
      <c r="D22" s="55">
        <v>17047.176319999999</v>
      </c>
      <c r="E22" s="55">
        <v>38393.66257</v>
      </c>
      <c r="F22" s="55">
        <v>11259.059080000001</v>
      </c>
      <c r="G22" s="47">
        <v>10645.3513</v>
      </c>
      <c r="H22" s="47">
        <v>19803.948090000002</v>
      </c>
      <c r="I22" s="48">
        <v>12327.350619999999</v>
      </c>
      <c r="J22" s="57">
        <v>10975.902459999999</v>
      </c>
      <c r="K22" s="55">
        <v>24535.200430000001</v>
      </c>
    </row>
    <row r="23" spans="2:11" x14ac:dyDescent="0.25">
      <c r="B23" s="56" t="s">
        <v>41</v>
      </c>
      <c r="C23" s="55">
        <v>509.63542000000001</v>
      </c>
      <c r="D23" s="55">
        <v>2605.837</v>
      </c>
      <c r="E23" s="55">
        <v>65547.392919999998</v>
      </c>
      <c r="F23" s="55">
        <v>169.65604999999999</v>
      </c>
      <c r="G23" s="47">
        <v>31169.164000000001</v>
      </c>
      <c r="H23" s="47">
        <v>665.41690000000006</v>
      </c>
      <c r="I23" s="48">
        <v>678.59199999999998</v>
      </c>
      <c r="J23" s="57">
        <v>895.58050000000003</v>
      </c>
      <c r="K23" s="55">
        <v>671.66147000000001</v>
      </c>
    </row>
    <row r="24" spans="2:11" x14ac:dyDescent="0.25">
      <c r="B24" s="56" t="s">
        <v>42</v>
      </c>
      <c r="C24" s="55">
        <v>12421.001109999999</v>
      </c>
      <c r="D24" s="55">
        <v>5874.5037300000004</v>
      </c>
      <c r="E24" s="55">
        <v>4536.3221999999996</v>
      </c>
      <c r="F24" s="55">
        <v>755.72590000000002</v>
      </c>
      <c r="G24" s="47">
        <v>5845.0114999999996</v>
      </c>
      <c r="H24" s="47">
        <v>15890.97766</v>
      </c>
      <c r="I24" s="48">
        <v>9897.5553999999993</v>
      </c>
      <c r="J24" s="57">
        <v>15995.63219</v>
      </c>
      <c r="K24" s="55">
        <v>24844.930769999999</v>
      </c>
    </row>
    <row r="25" spans="2:11" x14ac:dyDescent="0.25">
      <c r="B25" s="56" t="s">
        <v>43</v>
      </c>
      <c r="C25" s="55">
        <v>206.05</v>
      </c>
      <c r="D25" s="55">
        <v>2663.0397499999999</v>
      </c>
      <c r="E25" s="55">
        <v>180.06</v>
      </c>
      <c r="F25" s="55">
        <v>3461.1399000000001</v>
      </c>
      <c r="G25" s="47">
        <v>903.44102999999996</v>
      </c>
      <c r="H25" s="47">
        <v>744.52599999999995</v>
      </c>
      <c r="I25" s="48">
        <v>288.53500000000003</v>
      </c>
      <c r="J25" s="57">
        <v>2519.9277999999999</v>
      </c>
      <c r="K25" s="55">
        <v>2731.5709999999999</v>
      </c>
    </row>
    <row r="26" spans="2:11" x14ac:dyDescent="0.25">
      <c r="B26" s="56" t="s">
        <v>44</v>
      </c>
      <c r="C26" s="55">
        <v>2.085</v>
      </c>
      <c r="D26" s="55">
        <v>0</v>
      </c>
      <c r="E26" s="55">
        <v>0</v>
      </c>
      <c r="F26" s="55">
        <v>6.3345000000000002</v>
      </c>
      <c r="G26" s="47">
        <v>6.0064200000000003</v>
      </c>
      <c r="H26" s="47">
        <v>0</v>
      </c>
      <c r="I26" s="48">
        <v>4.3387900000000004</v>
      </c>
      <c r="J26" s="57">
        <v>5.2012</v>
      </c>
      <c r="K26" s="55">
        <v>1.7863</v>
      </c>
    </row>
    <row r="27" spans="2:11" x14ac:dyDescent="0.25">
      <c r="B27" s="56" t="s">
        <v>45</v>
      </c>
      <c r="C27" s="55">
        <v>9329.2287799999995</v>
      </c>
      <c r="D27" s="55">
        <v>5874.0879859999995</v>
      </c>
      <c r="E27" s="55">
        <v>8414.3197949999994</v>
      </c>
      <c r="F27" s="55">
        <v>6954.9116999999997</v>
      </c>
      <c r="G27" s="47">
        <v>8576.2737500000003</v>
      </c>
      <c r="H27" s="47">
        <v>12701.832039999999</v>
      </c>
      <c r="I27" s="48">
        <v>537.03229999999996</v>
      </c>
      <c r="J27" s="57">
        <v>553.38559999999995</v>
      </c>
      <c r="K27" s="55">
        <v>2812.1729399999999</v>
      </c>
    </row>
    <row r="28" spans="2:11" x14ac:dyDescent="0.25">
      <c r="B28" s="56" t="s">
        <v>46</v>
      </c>
      <c r="C28" s="55">
        <v>7071.55386</v>
      </c>
      <c r="D28" s="55">
        <v>15741.11658</v>
      </c>
      <c r="E28" s="55">
        <v>21611.650089999999</v>
      </c>
      <c r="F28" s="55">
        <v>28400.99264</v>
      </c>
      <c r="G28" s="47">
        <v>21158.596290000001</v>
      </c>
      <c r="H28" s="47">
        <v>32181.028900000001</v>
      </c>
      <c r="I28" s="48">
        <v>22317.1001</v>
      </c>
      <c r="J28" s="57">
        <v>19230.1891</v>
      </c>
      <c r="K28" s="55">
        <v>19823.863799999999</v>
      </c>
    </row>
    <row r="29" spans="2:11" x14ac:dyDescent="0.25">
      <c r="B29" s="56" t="s">
        <v>47</v>
      </c>
      <c r="C29" s="55">
        <v>340.82382999999999</v>
      </c>
      <c r="D29" s="55">
        <v>204.77587</v>
      </c>
      <c r="E29" s="55">
        <v>348.37529999999998</v>
      </c>
      <c r="F29" s="55">
        <v>189.26900000000001</v>
      </c>
      <c r="G29" s="47">
        <v>413.875</v>
      </c>
      <c r="H29" s="47">
        <v>176.7894</v>
      </c>
      <c r="I29" s="48">
        <v>462.45569999999998</v>
      </c>
      <c r="J29" s="57">
        <v>553.80340000000001</v>
      </c>
      <c r="K29" s="55">
        <v>676.29629999999997</v>
      </c>
    </row>
    <row r="30" spans="2:11" x14ac:dyDescent="0.25">
      <c r="B30" s="56" t="s">
        <v>48</v>
      </c>
      <c r="C30" s="55">
        <v>1464.126</v>
      </c>
      <c r="D30" s="55">
        <v>2703.056</v>
      </c>
      <c r="E30" s="55">
        <v>2791.0329999999999</v>
      </c>
      <c r="F30" s="55">
        <v>2120.0540000000001</v>
      </c>
      <c r="G30" s="47">
        <v>3887.116</v>
      </c>
      <c r="H30" s="47">
        <v>1820.788</v>
      </c>
      <c r="I30" s="48">
        <v>2267.6849999999999</v>
      </c>
      <c r="J30" s="57">
        <v>7.4999999999999997E-2</v>
      </c>
      <c r="K30" s="55">
        <v>1820.7809999999999</v>
      </c>
    </row>
    <row r="31" spans="2:11" x14ac:dyDescent="0.25">
      <c r="B31" s="56" t="s">
        <v>49</v>
      </c>
      <c r="C31" s="55">
        <v>16.946999999999999</v>
      </c>
      <c r="D31" s="55">
        <v>4.2092000000000001</v>
      </c>
      <c r="E31" s="55">
        <v>4.8948</v>
      </c>
      <c r="F31" s="55">
        <v>3.53</v>
      </c>
      <c r="G31" s="47">
        <v>5.8149199999999999</v>
      </c>
      <c r="H31" s="47">
        <v>5.0067199999999996</v>
      </c>
      <c r="I31" s="48">
        <v>3.7890000000000001</v>
      </c>
      <c r="J31" s="57">
        <v>29.02</v>
      </c>
      <c r="K31" s="55">
        <v>4.8978000000000002</v>
      </c>
    </row>
    <row r="32" spans="2:11" x14ac:dyDescent="0.25">
      <c r="B32" s="56" t="s">
        <v>50</v>
      </c>
      <c r="C32" s="55">
        <v>0</v>
      </c>
      <c r="D32" s="55">
        <v>0</v>
      </c>
      <c r="E32" s="55">
        <v>0</v>
      </c>
      <c r="F32" s="55">
        <v>0</v>
      </c>
      <c r="G32" s="47">
        <v>0</v>
      </c>
      <c r="H32" s="47">
        <v>52.22</v>
      </c>
      <c r="I32" s="48">
        <v>6.2009999999999996</v>
      </c>
      <c r="J32" s="55">
        <v>0</v>
      </c>
      <c r="K32" s="55">
        <v>0.03</v>
      </c>
    </row>
    <row r="33" spans="2:13" x14ac:dyDescent="0.25">
      <c r="B33" s="56" t="s">
        <v>51</v>
      </c>
      <c r="C33" s="55">
        <v>19.7027</v>
      </c>
      <c r="D33" s="55">
        <v>27.524999999999999</v>
      </c>
      <c r="E33" s="55">
        <v>3671.3409999999999</v>
      </c>
      <c r="F33" s="55">
        <v>3710.2607800000001</v>
      </c>
      <c r="G33" s="47">
        <v>4567.1612999999998</v>
      </c>
      <c r="H33" s="47">
        <v>5599.8334999999997</v>
      </c>
      <c r="I33" s="48">
        <v>7272.5528999999997</v>
      </c>
      <c r="J33" s="57">
        <v>287.77812999999998</v>
      </c>
      <c r="K33" s="55">
        <v>7983.1692000000003</v>
      </c>
    </row>
    <row r="34" spans="2:13" x14ac:dyDescent="0.25">
      <c r="B34" s="56" t="s">
        <v>52</v>
      </c>
      <c r="C34" s="55">
        <v>1654.64654</v>
      </c>
      <c r="D34" s="55">
        <v>2261.9865</v>
      </c>
      <c r="E34" s="55">
        <v>2752.6679399999998</v>
      </c>
      <c r="F34" s="55">
        <v>3086.4410400000002</v>
      </c>
      <c r="G34" s="47">
        <v>1406.924</v>
      </c>
      <c r="H34" s="47">
        <v>1401.5954999999999</v>
      </c>
      <c r="I34" s="48">
        <v>2171.1976199999999</v>
      </c>
      <c r="J34" s="57">
        <v>786.13300000000004</v>
      </c>
      <c r="K34" s="55">
        <v>1604.1594</v>
      </c>
    </row>
    <row r="35" spans="2:13" x14ac:dyDescent="0.25">
      <c r="B35" s="56" t="s">
        <v>53</v>
      </c>
      <c r="C35" s="55">
        <v>1805.2603799999999</v>
      </c>
      <c r="D35" s="55">
        <v>2436.9235399999998</v>
      </c>
      <c r="E35" s="55">
        <v>38.248690000000003</v>
      </c>
      <c r="F35" s="55">
        <v>3155.6115</v>
      </c>
      <c r="G35" s="47">
        <v>27.693000000000001</v>
      </c>
      <c r="H35" s="47">
        <v>715.43499999999995</v>
      </c>
      <c r="I35" s="48">
        <v>51.20655</v>
      </c>
      <c r="J35" s="57">
        <v>366.71361999999999</v>
      </c>
      <c r="K35" s="55">
        <v>520.85540000000003</v>
      </c>
    </row>
    <row r="36" spans="2:13" x14ac:dyDescent="0.25">
      <c r="B36" s="56" t="s">
        <v>54</v>
      </c>
      <c r="C36" s="55">
        <v>563.10752000000002</v>
      </c>
      <c r="D36" s="55">
        <v>425.49847999999997</v>
      </c>
      <c r="E36" s="55">
        <v>1563.50486</v>
      </c>
      <c r="F36" s="55">
        <v>150.732</v>
      </c>
      <c r="G36" s="47">
        <v>211.21062000000001</v>
      </c>
      <c r="H36" s="47">
        <v>144.61398</v>
      </c>
      <c r="I36" s="48">
        <v>183.535</v>
      </c>
      <c r="J36" s="57">
        <v>213.39699999999999</v>
      </c>
      <c r="K36" s="55">
        <v>197.47630000000001</v>
      </c>
    </row>
    <row r="37" spans="2:13" x14ac:dyDescent="0.25">
      <c r="B37" s="56" t="s">
        <v>55</v>
      </c>
      <c r="C37" s="55">
        <v>7562.1743200000001</v>
      </c>
      <c r="D37" s="55">
        <v>6778.2023600000002</v>
      </c>
      <c r="E37" s="55">
        <v>4622.1762200000003</v>
      </c>
      <c r="F37" s="55">
        <v>2396.3016499999999</v>
      </c>
      <c r="G37" s="47">
        <v>5191.7043000000003</v>
      </c>
      <c r="H37" s="47">
        <v>5186.5378499999997</v>
      </c>
      <c r="I37" s="48">
        <v>3072.2060999999999</v>
      </c>
      <c r="J37" s="57">
        <v>11237.062599999999</v>
      </c>
      <c r="K37" s="55">
        <v>14059.37492</v>
      </c>
    </row>
    <row r="38" spans="2:13" x14ac:dyDescent="0.25">
      <c r="B38" s="56" t="s">
        <v>56</v>
      </c>
      <c r="C38" s="55">
        <v>14408.36335</v>
      </c>
      <c r="D38" s="55">
        <v>38201.823239999998</v>
      </c>
      <c r="E38" s="55">
        <v>145767.47854000001</v>
      </c>
      <c r="F38" s="55">
        <v>42494.022879999997</v>
      </c>
      <c r="G38" s="47">
        <v>32365.51383</v>
      </c>
      <c r="H38" s="47">
        <v>30619.563429999998</v>
      </c>
      <c r="I38" s="48">
        <v>44432.501320000003</v>
      </c>
      <c r="J38" s="57">
        <v>34323.546269999999</v>
      </c>
      <c r="K38" s="55">
        <v>77556.128800000006</v>
      </c>
    </row>
    <row r="39" spans="2:13" x14ac:dyDescent="0.25">
      <c r="B39" s="56" t="s">
        <v>57</v>
      </c>
      <c r="C39" s="55">
        <v>51741.301169999999</v>
      </c>
      <c r="D39" s="55">
        <v>64069.061079999999</v>
      </c>
      <c r="E39" s="55">
        <v>7687.2839999999997</v>
      </c>
      <c r="F39" s="55">
        <v>5049.4224100000001</v>
      </c>
      <c r="G39" s="47">
        <v>5474.7656900000002</v>
      </c>
      <c r="H39" s="47">
        <v>62713.04333</v>
      </c>
      <c r="I39" s="48">
        <v>190623.74186000001</v>
      </c>
      <c r="J39" s="57">
        <v>193003.76754</v>
      </c>
      <c r="K39" s="55">
        <v>201155.85675000001</v>
      </c>
    </row>
    <row r="40" spans="2:13" x14ac:dyDescent="0.25">
      <c r="B40" s="56" t="s">
        <v>58</v>
      </c>
      <c r="C40" s="55">
        <v>2710.07629</v>
      </c>
      <c r="D40" s="55">
        <v>2197.6785</v>
      </c>
      <c r="E40" s="55">
        <v>1178.8355200000001</v>
      </c>
      <c r="F40" s="55">
        <v>1560.1856399999999</v>
      </c>
      <c r="G40" s="47">
        <v>942.10933</v>
      </c>
      <c r="H40" s="47">
        <v>1021.46624</v>
      </c>
      <c r="I40" s="48">
        <v>695.0489</v>
      </c>
      <c r="J40" s="57">
        <v>549.58019999999999</v>
      </c>
      <c r="K40" s="55">
        <v>3188.9070000000002</v>
      </c>
      <c r="M40" s="14"/>
    </row>
    <row r="41" spans="2:13" x14ac:dyDescent="0.25">
      <c r="B41" s="56" t="s">
        <v>59</v>
      </c>
      <c r="C41" s="55">
        <v>0</v>
      </c>
      <c r="D41" s="55">
        <v>0</v>
      </c>
      <c r="E41" s="55">
        <v>0</v>
      </c>
      <c r="F41" s="55">
        <v>0</v>
      </c>
      <c r="G41" s="55">
        <v>0</v>
      </c>
      <c r="H41" s="55">
        <v>0</v>
      </c>
      <c r="I41" s="48">
        <v>1312.319</v>
      </c>
      <c r="J41" s="57">
        <v>643.87599999999998</v>
      </c>
      <c r="K41" s="55">
        <v>1922.3420000000001</v>
      </c>
    </row>
    <row r="42" spans="2:13" x14ac:dyDescent="0.25">
      <c r="B42" s="56" t="s">
        <v>60</v>
      </c>
      <c r="C42" s="55">
        <v>300776.30855000002</v>
      </c>
      <c r="D42" s="55">
        <v>502154.37745000003</v>
      </c>
      <c r="E42" s="55">
        <v>983492.76017699996</v>
      </c>
      <c r="F42" s="55">
        <v>435612.85350000003</v>
      </c>
      <c r="G42" s="47">
        <v>164288.06904</v>
      </c>
      <c r="H42" s="47">
        <v>307553.74540999997</v>
      </c>
      <c r="I42" s="48">
        <v>446163.46077000001</v>
      </c>
      <c r="J42" s="57">
        <v>590449.51627000002</v>
      </c>
      <c r="K42" s="55">
        <v>530037.91966999997</v>
      </c>
      <c r="M42" s="14"/>
    </row>
    <row r="43" spans="2:13" x14ac:dyDescent="0.25">
      <c r="B43" s="56" t="s">
        <v>61</v>
      </c>
      <c r="C43" s="55">
        <v>297.32</v>
      </c>
      <c r="D43" s="55">
        <v>283.10854999999998</v>
      </c>
      <c r="E43" s="55">
        <v>289.83798000000002</v>
      </c>
      <c r="F43" s="55">
        <v>2447.4016200000001</v>
      </c>
      <c r="G43" s="47">
        <v>1239.9167500000001</v>
      </c>
      <c r="H43" s="47">
        <v>1037.0419999999999</v>
      </c>
      <c r="I43" s="48">
        <v>592.20029999999997</v>
      </c>
      <c r="J43" s="57">
        <v>1479.1608000000001</v>
      </c>
      <c r="K43" s="55">
        <v>1223.0829000000001</v>
      </c>
    </row>
    <row r="44" spans="2:13" x14ac:dyDescent="0.25">
      <c r="B44" s="56" t="s">
        <v>62</v>
      </c>
      <c r="C44" s="55">
        <v>4581.3973999999998</v>
      </c>
      <c r="D44" s="55">
        <v>8169.1692999999996</v>
      </c>
      <c r="E44" s="55">
        <v>24885.583600000002</v>
      </c>
      <c r="F44" s="55">
        <v>315.52102000000002</v>
      </c>
      <c r="G44" s="47">
        <v>7031.2790500000001</v>
      </c>
      <c r="H44" s="47">
        <v>2996.9875000000002</v>
      </c>
      <c r="I44" s="48">
        <v>3539.2444599999999</v>
      </c>
      <c r="J44" s="57">
        <v>6575.9814100000003</v>
      </c>
      <c r="K44" s="55">
        <v>9441.0936000000002</v>
      </c>
    </row>
    <row r="45" spans="2:13" x14ac:dyDescent="0.25">
      <c r="B45" s="56" t="s">
        <v>63</v>
      </c>
      <c r="C45" s="55">
        <v>19997.715189999999</v>
      </c>
      <c r="D45" s="55">
        <v>8611.9554700000008</v>
      </c>
      <c r="E45" s="55">
        <v>10226.430881</v>
      </c>
      <c r="F45" s="55">
        <v>13265.73748</v>
      </c>
      <c r="G45" s="47">
        <v>15351.55623</v>
      </c>
      <c r="H45" s="47">
        <v>15069.294690000001</v>
      </c>
      <c r="I45" s="48">
        <v>15516.14709</v>
      </c>
      <c r="J45" s="57">
        <v>20021.143240000001</v>
      </c>
      <c r="K45" s="55">
        <v>24437.648454999999</v>
      </c>
    </row>
    <row r="46" spans="2:13" x14ac:dyDescent="0.25">
      <c r="B46" s="56" t="s">
        <v>64</v>
      </c>
      <c r="C46" s="55">
        <v>103451.23085000001</v>
      </c>
      <c r="D46" s="55">
        <v>218775.07313999999</v>
      </c>
      <c r="E46" s="55">
        <v>63599.411399999997</v>
      </c>
      <c r="F46" s="55">
        <v>150909.48561</v>
      </c>
      <c r="G46" s="47">
        <v>39355.057339999999</v>
      </c>
      <c r="H46" s="47">
        <v>40283.878512000003</v>
      </c>
      <c r="I46" s="48">
        <v>21473.7899</v>
      </c>
      <c r="J46" s="57">
        <v>49498.5288</v>
      </c>
      <c r="K46" s="55">
        <v>36464.674800000001</v>
      </c>
    </row>
    <row r="47" spans="2:13" x14ac:dyDescent="0.25">
      <c r="B47" s="56" t="s">
        <v>65</v>
      </c>
      <c r="C47" s="55">
        <v>0</v>
      </c>
      <c r="D47" s="55">
        <v>0</v>
      </c>
      <c r="E47" s="55">
        <v>0</v>
      </c>
      <c r="F47" s="55">
        <v>0</v>
      </c>
      <c r="G47" s="47">
        <v>135.15899999999999</v>
      </c>
      <c r="H47" s="47">
        <v>56.366</v>
      </c>
      <c r="I47" s="48">
        <v>65.022999999999996</v>
      </c>
      <c r="J47" s="57">
        <v>81.8</v>
      </c>
      <c r="K47" s="55">
        <v>222.2</v>
      </c>
    </row>
    <row r="48" spans="2:13" x14ac:dyDescent="0.25">
      <c r="B48" s="56" t="s">
        <v>66</v>
      </c>
      <c r="C48" s="55">
        <v>56269.275520000003</v>
      </c>
      <c r="D48" s="55">
        <v>42193.76642</v>
      </c>
      <c r="E48" s="55">
        <v>8876.8092489999999</v>
      </c>
      <c r="F48" s="55">
        <v>50250.83438</v>
      </c>
      <c r="G48" s="47">
        <v>29787.74541</v>
      </c>
      <c r="H48" s="47">
        <v>129517.04565</v>
      </c>
      <c r="I48" s="48">
        <v>41214.469920000003</v>
      </c>
      <c r="J48" s="57">
        <v>172774.65353000001</v>
      </c>
      <c r="K48" s="55">
        <v>20151.205480000001</v>
      </c>
    </row>
    <row r="49" spans="2:11" x14ac:dyDescent="0.25">
      <c r="B49" s="56" t="s">
        <v>67</v>
      </c>
      <c r="C49" s="55">
        <v>115972.94953</v>
      </c>
      <c r="D49" s="55">
        <v>3023872.4947100002</v>
      </c>
      <c r="E49" s="55">
        <v>91092.944650000005</v>
      </c>
      <c r="F49" s="55">
        <v>78511.898495999994</v>
      </c>
      <c r="G49" s="47">
        <v>78185.896729</v>
      </c>
      <c r="H49" s="47">
        <v>156252.45493000001</v>
      </c>
      <c r="I49" s="48">
        <v>80106.458799999993</v>
      </c>
      <c r="J49" s="57">
        <v>69980.061010000005</v>
      </c>
      <c r="K49" s="55">
        <v>68906.839309999996</v>
      </c>
    </row>
    <row r="50" spans="2:11" ht="12.75" customHeight="1" x14ac:dyDescent="0.25">
      <c r="B50" s="11"/>
      <c r="C50" s="13"/>
      <c r="D50" s="13"/>
      <c r="E50" s="13"/>
      <c r="F50" s="13"/>
      <c r="G50" s="13"/>
      <c r="H50" s="13"/>
      <c r="I50" s="13"/>
      <c r="J50" s="13"/>
      <c r="K50" s="11"/>
    </row>
    <row r="51" spans="2:11" ht="30.75" customHeight="1" x14ac:dyDescent="0.25">
      <c r="B51" s="64" t="s">
        <v>246</v>
      </c>
      <c r="C51" s="64"/>
      <c r="D51" s="64"/>
      <c r="E51" s="64"/>
      <c r="F51" s="64"/>
      <c r="G51" s="64"/>
      <c r="H51" s="64"/>
      <c r="I51" s="64"/>
      <c r="J51" s="64"/>
      <c r="K51" s="64"/>
    </row>
    <row r="52" spans="2:11" ht="50.25" customHeight="1" x14ac:dyDescent="0.25">
      <c r="B52" s="66" t="s">
        <v>244</v>
      </c>
      <c r="C52" s="66"/>
      <c r="D52" s="66"/>
      <c r="E52" s="66"/>
      <c r="F52" s="66"/>
      <c r="G52" s="66"/>
      <c r="H52" s="66"/>
      <c r="I52" s="66"/>
      <c r="J52" s="66"/>
      <c r="K52" s="66"/>
    </row>
    <row r="53" spans="2:11" ht="93" customHeight="1" x14ac:dyDescent="0.25">
      <c r="B53" s="66"/>
      <c r="C53" s="66"/>
      <c r="D53" s="66"/>
      <c r="E53" s="66"/>
      <c r="F53" s="66"/>
      <c r="G53" s="66"/>
      <c r="H53" s="66"/>
      <c r="I53" s="66"/>
      <c r="J53" s="66"/>
      <c r="K53" s="66"/>
    </row>
    <row r="54" spans="2:11" ht="39.75" customHeight="1" x14ac:dyDescent="0.25">
      <c r="B54" s="75" t="s">
        <v>245</v>
      </c>
      <c r="C54" s="75"/>
      <c r="D54" s="75"/>
      <c r="E54" s="75"/>
      <c r="F54" s="75"/>
      <c r="G54" s="75"/>
      <c r="H54" s="75"/>
      <c r="I54" s="75"/>
      <c r="J54" s="75"/>
      <c r="K54" s="75"/>
    </row>
    <row r="55" spans="2:11" x14ac:dyDescent="0.25">
      <c r="B55" s="70" t="s">
        <v>253</v>
      </c>
      <c r="C55" s="70"/>
      <c r="D55" s="70"/>
    </row>
    <row r="57" spans="2:11" x14ac:dyDescent="0.25">
      <c r="C57" s="14"/>
      <c r="D57" s="14"/>
      <c r="E57" s="14"/>
      <c r="F57" s="14"/>
      <c r="G57" s="14"/>
      <c r="H57" s="14"/>
      <c r="I57" s="14"/>
      <c r="J57" s="14"/>
      <c r="K57" s="14"/>
    </row>
  </sheetData>
  <mergeCells count="7">
    <mergeCell ref="B7:K7"/>
    <mergeCell ref="B55:D55"/>
    <mergeCell ref="B9:B10"/>
    <mergeCell ref="B51:K51"/>
    <mergeCell ref="B52:K53"/>
    <mergeCell ref="C10:K10"/>
    <mergeCell ref="B54:K5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1"/>
  <sheetViews>
    <sheetView topLeftCell="A31" workbookViewId="0">
      <selection activeCell="J40" sqref="B2:J40"/>
    </sheetView>
  </sheetViews>
  <sheetFormatPr baseColWidth="10" defaultRowHeight="15" x14ac:dyDescent="0.25"/>
  <cols>
    <col min="1" max="1" width="22.85546875" customWidth="1"/>
    <col min="2" max="2" width="11.5703125" bestFit="1" customWidth="1"/>
    <col min="3" max="3" width="12.85546875" bestFit="1" customWidth="1"/>
    <col min="4" max="10" width="11.5703125" bestFit="1" customWidth="1"/>
    <col min="14" max="14" width="19.5703125" customWidth="1"/>
    <col min="15" max="16" width="13" bestFit="1" customWidth="1"/>
    <col min="17" max="17" width="13" customWidth="1"/>
    <col min="18" max="23" width="13" bestFit="1" customWidth="1"/>
  </cols>
  <sheetData>
    <row r="1" spans="1:23" ht="15" customHeight="1" x14ac:dyDescent="0.25">
      <c r="A1" s="18" t="s">
        <v>212</v>
      </c>
      <c r="B1" s="8">
        <v>2014</v>
      </c>
      <c r="C1" s="8">
        <v>2015</v>
      </c>
      <c r="D1" s="8">
        <v>2016</v>
      </c>
      <c r="E1" s="8">
        <v>2017</v>
      </c>
      <c r="F1" s="8">
        <v>2018</v>
      </c>
      <c r="G1" s="9">
        <v>2019</v>
      </c>
      <c r="H1" s="9">
        <v>2020</v>
      </c>
      <c r="I1" s="9">
        <v>2021</v>
      </c>
      <c r="J1" s="9">
        <v>2022</v>
      </c>
      <c r="N1" s="15" t="s">
        <v>209</v>
      </c>
      <c r="O1" t="s">
        <v>213</v>
      </c>
      <c r="P1" t="s">
        <v>214</v>
      </c>
      <c r="Q1" t="s">
        <v>218</v>
      </c>
      <c r="R1" t="s">
        <v>221</v>
      </c>
      <c r="S1" t="s">
        <v>220</v>
      </c>
      <c r="T1" t="s">
        <v>219</v>
      </c>
      <c r="U1" t="s">
        <v>217</v>
      </c>
      <c r="V1" t="s">
        <v>216</v>
      </c>
      <c r="W1" t="s">
        <v>215</v>
      </c>
    </row>
    <row r="2" spans="1:23" x14ac:dyDescent="0.25">
      <c r="A2" s="10" t="str">
        <f>'Disposición RS AA'!B11</f>
        <v>AMB</v>
      </c>
      <c r="B2" s="44">
        <f>'Disposición RS AA'!C11</f>
        <v>0</v>
      </c>
      <c r="C2" s="44">
        <f>'Disposición RS AA'!D11</f>
        <v>0</v>
      </c>
      <c r="D2" s="44">
        <f>'Disposición RS AA'!E11</f>
        <v>0</v>
      </c>
      <c r="E2" s="44">
        <f>'Disposición RS AA'!F11</f>
        <v>0</v>
      </c>
      <c r="F2" s="44">
        <f>'Disposición RS AA'!G11</f>
        <v>0</v>
      </c>
      <c r="G2" s="44">
        <f>'Disposición RS AA'!H11</f>
        <v>0</v>
      </c>
      <c r="H2" s="44">
        <f>'Disposición RS AA'!I11</f>
        <v>0</v>
      </c>
      <c r="I2" s="44">
        <f>'Disposición RS AA'!J11</f>
        <v>0</v>
      </c>
      <c r="J2" s="44">
        <f>'Disposición RS AA'!K11</f>
        <v>0</v>
      </c>
      <c r="N2" s="16" t="s">
        <v>29</v>
      </c>
      <c r="O2">
        <v>0</v>
      </c>
      <c r="P2">
        <v>0</v>
      </c>
      <c r="Q2">
        <v>0</v>
      </c>
      <c r="R2">
        <v>0</v>
      </c>
      <c r="S2">
        <v>0</v>
      </c>
      <c r="T2">
        <v>0</v>
      </c>
      <c r="U2">
        <v>0</v>
      </c>
      <c r="V2">
        <v>0</v>
      </c>
      <c r="W2">
        <v>0</v>
      </c>
    </row>
    <row r="3" spans="1:23" x14ac:dyDescent="0.25">
      <c r="A3" s="10" t="str">
        <f>'Disposición RS AA'!B12</f>
        <v>AMVA</v>
      </c>
      <c r="B3" s="44">
        <f>'Disposición RS AA'!C12</f>
        <v>113089.06215</v>
      </c>
      <c r="C3" s="44">
        <f>'Disposición RS AA'!D12</f>
        <v>144080.74591</v>
      </c>
      <c r="D3" s="44">
        <f>'Disposición RS AA'!E12</f>
        <v>281744.49464599998</v>
      </c>
      <c r="E3" s="44">
        <f>'Disposición RS AA'!F12</f>
        <v>443733.08512</v>
      </c>
      <c r="F3" s="44">
        <f>'Disposición RS AA'!G12</f>
        <v>100596.437105</v>
      </c>
      <c r="G3" s="44">
        <f>'Disposición RS AA'!H12</f>
        <v>110658.13645999999</v>
      </c>
      <c r="H3" s="44">
        <f>'Disposición RS AA'!I12</f>
        <v>93461.552450000003</v>
      </c>
      <c r="I3" s="44">
        <f>'Disposición RS AA'!J12</f>
        <v>102946.17482</v>
      </c>
      <c r="J3" s="44">
        <f>'Disposición RS AA'!K12</f>
        <v>86571.539170000004</v>
      </c>
      <c r="N3" s="16" t="s">
        <v>30</v>
      </c>
      <c r="O3">
        <v>113089.06215</v>
      </c>
      <c r="P3">
        <v>144080.74591</v>
      </c>
      <c r="Q3">
        <v>281744.49464599998</v>
      </c>
      <c r="R3">
        <v>443733.08512</v>
      </c>
      <c r="S3">
        <v>100596.437105</v>
      </c>
      <c r="T3">
        <v>110658.13645999999</v>
      </c>
      <c r="U3">
        <v>93461.552450000003</v>
      </c>
      <c r="V3">
        <v>102946.17482</v>
      </c>
      <c r="W3">
        <v>86571.539170000004</v>
      </c>
    </row>
    <row r="4" spans="1:23" x14ac:dyDescent="0.25">
      <c r="A4" s="10" t="str">
        <f>'Disposición RS AA'!B13</f>
        <v>ANLA</v>
      </c>
      <c r="B4" s="44">
        <f>'Disposición RS AA'!C13</f>
        <v>18.706</v>
      </c>
      <c r="C4" s="44">
        <f>'Disposición RS AA'!D13</f>
        <v>17.158100000000001</v>
      </c>
      <c r="D4" s="44">
        <f>'Disposición RS AA'!E13</f>
        <v>773.73199999999997</v>
      </c>
      <c r="E4" s="44">
        <f>'Disposición RS AA'!F13</f>
        <v>13698.09288</v>
      </c>
      <c r="F4" s="44">
        <f>'Disposición RS AA'!G13</f>
        <v>1223.75197</v>
      </c>
      <c r="G4" s="44">
        <f>'Disposición RS AA'!H13</f>
        <v>1955.79828</v>
      </c>
      <c r="H4" s="44">
        <f>'Disposición RS AA'!I13</f>
        <v>12093.684080000001</v>
      </c>
      <c r="I4" s="44">
        <f>'Disposición RS AA'!J13</f>
        <v>18207.007300000001</v>
      </c>
      <c r="J4" s="44">
        <f>'Disposición RS AA'!K13</f>
        <v>4906.8066500000004</v>
      </c>
      <c r="N4" s="16" t="s">
        <v>31</v>
      </c>
      <c r="O4">
        <v>18.706</v>
      </c>
      <c r="P4">
        <v>17.158100000000001</v>
      </c>
      <c r="Q4">
        <v>773.73199999999997</v>
      </c>
      <c r="R4">
        <v>13698.09288</v>
      </c>
      <c r="S4">
        <v>1223.75197</v>
      </c>
      <c r="T4">
        <v>1955.79828</v>
      </c>
      <c r="U4">
        <v>12093.684080000001</v>
      </c>
      <c r="V4">
        <v>18207.007300000001</v>
      </c>
      <c r="W4">
        <v>4906.8066500000004</v>
      </c>
    </row>
    <row r="5" spans="1:23" x14ac:dyDescent="0.25">
      <c r="A5" s="10" t="str">
        <f>'Disposición RS AA'!B14</f>
        <v>CAM</v>
      </c>
      <c r="B5" s="44">
        <f>'Disposición RS AA'!C14</f>
        <v>3985.2440999999999</v>
      </c>
      <c r="C5" s="44">
        <f>'Disposición RS AA'!D14</f>
        <v>1543.6131</v>
      </c>
      <c r="D5" s="44">
        <f>'Disposición RS AA'!E14</f>
        <v>1564.99623</v>
      </c>
      <c r="E5" s="44">
        <f>'Disposición RS AA'!F14</f>
        <v>2494.027</v>
      </c>
      <c r="F5" s="44">
        <f>'Disposición RS AA'!G14</f>
        <v>1971.8542</v>
      </c>
      <c r="G5" s="44">
        <f>'Disposición RS AA'!H14</f>
        <v>4672.4565000000002</v>
      </c>
      <c r="H5" s="44">
        <f>'Disposición RS AA'!I14</f>
        <v>4123.5888000000004</v>
      </c>
      <c r="I5" s="44">
        <f>'Disposición RS AA'!J14</f>
        <v>2628.5739199999998</v>
      </c>
      <c r="J5" s="44">
        <f>'Disposición RS AA'!K14</f>
        <v>4544.576</v>
      </c>
      <c r="N5" s="16" t="s">
        <v>32</v>
      </c>
      <c r="O5">
        <v>3985.2440999999999</v>
      </c>
      <c r="P5">
        <v>1543.6131</v>
      </c>
      <c r="Q5">
        <v>1564.99623</v>
      </c>
      <c r="R5">
        <v>2494.027</v>
      </c>
      <c r="S5">
        <v>1971.8542</v>
      </c>
      <c r="T5">
        <v>4672.4565000000002</v>
      </c>
      <c r="U5">
        <v>4123.5888000000004</v>
      </c>
      <c r="V5">
        <v>2628.5739199999998</v>
      </c>
      <c r="W5">
        <v>4544.576</v>
      </c>
    </row>
    <row r="6" spans="1:23" x14ac:dyDescent="0.25">
      <c r="A6" s="10" t="str">
        <f>'Disposición RS AA'!B15</f>
        <v>CAR</v>
      </c>
      <c r="B6" s="44">
        <f>'Disposición RS AA'!C15</f>
        <v>132900.6415</v>
      </c>
      <c r="C6" s="44">
        <f>'Disposición RS AA'!D15</f>
        <v>399451.50293999998</v>
      </c>
      <c r="D6" s="44">
        <f>'Disposición RS AA'!E15</f>
        <v>98021.962459999995</v>
      </c>
      <c r="E6" s="44">
        <f>'Disposición RS AA'!F15</f>
        <v>92800.826390000002</v>
      </c>
      <c r="F6" s="44">
        <f>'Disposición RS AA'!G15</f>
        <v>82200.728879999995</v>
      </c>
      <c r="G6" s="44">
        <f>'Disposición RS AA'!H15</f>
        <v>69117.795939999996</v>
      </c>
      <c r="H6" s="44">
        <f>'Disposición RS AA'!I15</f>
        <v>93018.603419999999</v>
      </c>
      <c r="I6" s="44">
        <f>'Disposición RS AA'!J15</f>
        <v>35169.570829999997</v>
      </c>
      <c r="J6" s="44">
        <f>'Disposición RS AA'!K15</f>
        <v>53078.72292</v>
      </c>
      <c r="N6" s="16" t="s">
        <v>33</v>
      </c>
      <c r="O6">
        <v>132900.6415</v>
      </c>
      <c r="P6">
        <v>399451.50293999998</v>
      </c>
      <c r="Q6">
        <v>98021.962459999995</v>
      </c>
      <c r="R6">
        <v>92800.826390000002</v>
      </c>
      <c r="S6">
        <v>82200.728879999995</v>
      </c>
      <c r="T6">
        <v>69117.795939999996</v>
      </c>
      <c r="U6">
        <v>93018.603419999999</v>
      </c>
      <c r="V6">
        <v>35169.570829999997</v>
      </c>
      <c r="W6">
        <v>53078.72292</v>
      </c>
    </row>
    <row r="7" spans="1:23" x14ac:dyDescent="0.25">
      <c r="A7" s="10" t="str">
        <f>'Disposición RS AA'!B16</f>
        <v>CARDER</v>
      </c>
      <c r="B7" s="44">
        <f>'Disposición RS AA'!C16</f>
        <v>26123.629069999999</v>
      </c>
      <c r="C7" s="44">
        <f>'Disposición RS AA'!D16</f>
        <v>18377.27102</v>
      </c>
      <c r="D7" s="44">
        <f>'Disposición RS AA'!E16</f>
        <v>11946.30293</v>
      </c>
      <c r="E7" s="44">
        <f>'Disposición RS AA'!F16</f>
        <v>18432.345000000001</v>
      </c>
      <c r="F7" s="44">
        <f>'Disposición RS AA'!G16</f>
        <v>16017.30969</v>
      </c>
      <c r="G7" s="44">
        <f>'Disposición RS AA'!H16</f>
        <v>20813.909319999999</v>
      </c>
      <c r="H7" s="44">
        <f>'Disposición RS AA'!I16</f>
        <v>16491.2595</v>
      </c>
      <c r="I7" s="44">
        <f>'Disposición RS AA'!J16</f>
        <v>13300.841420000001</v>
      </c>
      <c r="J7" s="44">
        <f>'Disposición RS AA'!K16</f>
        <v>17119.953229999999</v>
      </c>
      <c r="N7" s="16" t="s">
        <v>34</v>
      </c>
      <c r="O7">
        <v>26123.629069999999</v>
      </c>
      <c r="P7">
        <v>18377.27102</v>
      </c>
      <c r="Q7">
        <v>11946.30293</v>
      </c>
      <c r="R7">
        <v>18432.345000000001</v>
      </c>
      <c r="S7">
        <v>16017.30969</v>
      </c>
      <c r="T7">
        <v>20813.909319999999</v>
      </c>
      <c r="U7">
        <v>16491.2595</v>
      </c>
      <c r="V7">
        <v>13300.841420000001</v>
      </c>
      <c r="W7">
        <v>17119.953229999999</v>
      </c>
    </row>
    <row r="8" spans="1:23" x14ac:dyDescent="0.25">
      <c r="A8" s="10" t="str">
        <f>'Disposición RS AA'!B17</f>
        <v>CARDIQUE</v>
      </c>
      <c r="B8" s="44">
        <f>'Disposición RS AA'!C17</f>
        <v>302745.47399999999</v>
      </c>
      <c r="C8" s="44">
        <f>'Disposición RS AA'!D17</f>
        <v>871.85028</v>
      </c>
      <c r="D8" s="44">
        <f>'Disposición RS AA'!E17</f>
        <v>1314.82456</v>
      </c>
      <c r="E8" s="44">
        <f>'Disposición RS AA'!F17</f>
        <v>1570.0340000000001</v>
      </c>
      <c r="F8" s="44">
        <f>'Disposición RS AA'!G17</f>
        <v>571.96500000000003</v>
      </c>
      <c r="G8" s="44">
        <f>'Disposición RS AA'!H17</f>
        <v>3234.7759999999998</v>
      </c>
      <c r="H8" s="44">
        <f>'Disposición RS AA'!I17</f>
        <v>11.25</v>
      </c>
      <c r="I8" s="44">
        <f>'Disposición RS AA'!J17</f>
        <v>347.48</v>
      </c>
      <c r="J8" s="44">
        <f>'Disposición RS AA'!K17</f>
        <v>760.85599999999999</v>
      </c>
      <c r="N8" s="16" t="s">
        <v>35</v>
      </c>
      <c r="O8">
        <v>302745.47399999999</v>
      </c>
      <c r="P8">
        <v>871.85028</v>
      </c>
      <c r="Q8">
        <v>1314.82456</v>
      </c>
      <c r="R8">
        <v>1570.0340000000001</v>
      </c>
      <c r="S8">
        <v>571.96500000000003</v>
      </c>
      <c r="T8">
        <v>3234.7759999999998</v>
      </c>
      <c r="U8">
        <v>11.25</v>
      </c>
      <c r="V8">
        <v>347.48</v>
      </c>
      <c r="W8">
        <v>760.85599999999999</v>
      </c>
    </row>
    <row r="9" spans="1:23" x14ac:dyDescent="0.25">
      <c r="A9" s="10" t="str">
        <f>'Disposición RS AA'!B18</f>
        <v>CARSUCRE</v>
      </c>
      <c r="B9" s="44">
        <f>'Disposición RS AA'!C18</f>
        <v>231.905</v>
      </c>
      <c r="C9" s="44">
        <f>'Disposición RS AA'!D18</f>
        <v>96.271000000000001</v>
      </c>
      <c r="D9" s="44">
        <f>'Disposición RS AA'!E18</f>
        <v>63.267000000000003</v>
      </c>
      <c r="E9" s="44">
        <f>'Disposición RS AA'!F18</f>
        <v>964.31600000000003</v>
      </c>
      <c r="F9" s="44">
        <f>'Disposición RS AA'!G18</f>
        <v>3127.9839999999999</v>
      </c>
      <c r="G9" s="44">
        <f>'Disposición RS AA'!H18</f>
        <v>24.1</v>
      </c>
      <c r="H9" s="44">
        <f>'Disposición RS AA'!I18</f>
        <v>908.10799999999995</v>
      </c>
      <c r="I9" s="44">
        <f>'Disposición RS AA'!J18</f>
        <v>2738.8602999999998</v>
      </c>
      <c r="J9" s="44">
        <f>'Disposición RS AA'!K18</f>
        <v>3059.92</v>
      </c>
      <c r="N9" s="16" t="s">
        <v>36</v>
      </c>
      <c r="O9">
        <v>231.905</v>
      </c>
      <c r="P9">
        <v>96.271000000000001</v>
      </c>
      <c r="Q9">
        <v>63.267000000000003</v>
      </c>
      <c r="R9">
        <v>964.31600000000003</v>
      </c>
      <c r="S9">
        <v>3127.9839999999999</v>
      </c>
      <c r="T9">
        <v>24.1</v>
      </c>
      <c r="U9">
        <v>908.10799999999995</v>
      </c>
      <c r="V9">
        <v>2738.8602999999998</v>
      </c>
      <c r="W9">
        <v>3059.92</v>
      </c>
    </row>
    <row r="10" spans="1:23" x14ac:dyDescent="0.25">
      <c r="A10" s="10" t="str">
        <f>'Disposición RS AA'!B19</f>
        <v>CAS</v>
      </c>
      <c r="B10" s="44">
        <f>'Disposición RS AA'!C19</f>
        <v>76.582999999999998</v>
      </c>
      <c r="C10" s="44">
        <f>'Disposición RS AA'!D19</f>
        <v>473.952</v>
      </c>
      <c r="D10" s="44">
        <f>'Disposición RS AA'!E19</f>
        <v>30.04</v>
      </c>
      <c r="E10" s="44">
        <f>'Disposición RS AA'!F19</f>
        <v>0</v>
      </c>
      <c r="F10" s="44">
        <f>'Disposición RS AA'!G19</f>
        <v>169.994</v>
      </c>
      <c r="G10" s="44">
        <f>'Disposición RS AA'!H19</f>
        <v>159.5069</v>
      </c>
      <c r="H10" s="44">
        <f>'Disposición RS AA'!I19</f>
        <v>94.141000000000005</v>
      </c>
      <c r="I10" s="44">
        <f>'Disposición RS AA'!J19</f>
        <v>5057.7242699999997</v>
      </c>
      <c r="J10" s="44">
        <f>'Disposición RS AA'!K19</f>
        <v>36971.826399999998</v>
      </c>
      <c r="N10" s="16" t="s">
        <v>37</v>
      </c>
      <c r="O10">
        <v>76.582999999999998</v>
      </c>
      <c r="P10">
        <v>473.952</v>
      </c>
      <c r="Q10">
        <v>30.04</v>
      </c>
      <c r="R10">
        <v>0</v>
      </c>
      <c r="S10">
        <v>169.994</v>
      </c>
      <c r="T10">
        <v>159.5069</v>
      </c>
      <c r="U10">
        <v>94.141000000000005</v>
      </c>
      <c r="V10">
        <v>5057.7242699999997</v>
      </c>
      <c r="W10">
        <v>36971.826399999998</v>
      </c>
    </row>
    <row r="11" spans="1:23" x14ac:dyDescent="0.25">
      <c r="A11" s="10" t="str">
        <f>'Disposición RS AA'!B20</f>
        <v>CDA</v>
      </c>
      <c r="B11" s="44">
        <f>'Disposición RS AA'!C20</f>
        <v>0</v>
      </c>
      <c r="C11" s="44">
        <f>'Disposición RS AA'!D20</f>
        <v>3.75</v>
      </c>
      <c r="D11" s="44">
        <f>'Disposición RS AA'!E20</f>
        <v>0</v>
      </c>
      <c r="E11" s="44">
        <f>'Disposición RS AA'!F20</f>
        <v>0</v>
      </c>
      <c r="F11" s="44">
        <f>'Disposición RS AA'!G20</f>
        <v>0</v>
      </c>
      <c r="G11" s="44">
        <f>'Disposición RS AA'!H20</f>
        <v>0</v>
      </c>
      <c r="H11" s="44">
        <f>'Disposición RS AA'!I20</f>
        <v>0</v>
      </c>
      <c r="I11" s="44">
        <f>'Disposición RS AA'!J20</f>
        <v>0.05</v>
      </c>
      <c r="J11" s="44">
        <f>'Disposición RS AA'!K20</f>
        <v>0</v>
      </c>
      <c r="N11" s="16" t="s">
        <v>38</v>
      </c>
      <c r="O11">
        <v>0</v>
      </c>
      <c r="P11">
        <v>3.75</v>
      </c>
      <c r="Q11">
        <v>0</v>
      </c>
      <c r="R11">
        <v>0</v>
      </c>
      <c r="S11">
        <v>0</v>
      </c>
      <c r="T11">
        <v>0</v>
      </c>
      <c r="U11">
        <v>0</v>
      </c>
      <c r="V11">
        <v>0.05</v>
      </c>
      <c r="W11">
        <v>0</v>
      </c>
    </row>
    <row r="12" spans="1:23" x14ac:dyDescent="0.25">
      <c r="A12" s="10" t="str">
        <f>'Disposición RS AA'!B21</f>
        <v>CDMB</v>
      </c>
      <c r="B12" s="44">
        <f>'Disposición RS AA'!C21</f>
        <v>24741.10643</v>
      </c>
      <c r="C12" s="44">
        <f>'Disposición RS AA'!D21</f>
        <v>11392.41419</v>
      </c>
      <c r="D12" s="44">
        <f>'Disposición RS AA'!E21</f>
        <v>8798.1890000000003</v>
      </c>
      <c r="E12" s="44">
        <f>'Disposición RS AA'!F21</f>
        <v>9042.0828999999994</v>
      </c>
      <c r="F12" s="44">
        <f>'Disposición RS AA'!G21</f>
        <v>8597.6638899999998</v>
      </c>
      <c r="G12" s="44">
        <f>'Disposición RS AA'!H21</f>
        <v>91.624200000000002</v>
      </c>
      <c r="H12" s="44">
        <f>'Disposición RS AA'!I21</f>
        <v>2341.0949999999998</v>
      </c>
      <c r="I12" s="44">
        <f>'Disposición RS AA'!J21</f>
        <v>9863.1869900000002</v>
      </c>
      <c r="J12" s="44">
        <f>'Disposición RS AA'!K21</f>
        <v>17182.07015</v>
      </c>
      <c r="N12" s="16" t="s">
        <v>39</v>
      </c>
      <c r="O12">
        <v>24741.10643</v>
      </c>
      <c r="P12">
        <v>11392.41419</v>
      </c>
      <c r="Q12">
        <v>8798.1890000000003</v>
      </c>
      <c r="R12">
        <v>9042.0828999999994</v>
      </c>
      <c r="S12">
        <v>8597.6638899999998</v>
      </c>
      <c r="T12">
        <v>91.624200000000002</v>
      </c>
      <c r="U12">
        <v>2341.0949999999998</v>
      </c>
      <c r="V12">
        <v>9863.1869900000002</v>
      </c>
      <c r="W12">
        <v>17182.07015</v>
      </c>
    </row>
    <row r="13" spans="1:23" x14ac:dyDescent="0.25">
      <c r="A13" s="10" t="str">
        <f>'Disposición RS AA'!B22</f>
        <v>CORANTIOQUIA</v>
      </c>
      <c r="B13" s="44">
        <f>'Disposición RS AA'!C22</f>
        <v>14611.43418</v>
      </c>
      <c r="C13" s="44">
        <f>'Disposición RS AA'!D22</f>
        <v>17047.176319999999</v>
      </c>
      <c r="D13" s="44">
        <f>'Disposición RS AA'!E22</f>
        <v>38393.66257</v>
      </c>
      <c r="E13" s="44">
        <f>'Disposición RS AA'!F22</f>
        <v>11259.059080000001</v>
      </c>
      <c r="F13" s="44">
        <f>'Disposición RS AA'!G22</f>
        <v>10645.3513</v>
      </c>
      <c r="G13" s="44">
        <f>'Disposición RS AA'!H22</f>
        <v>19803.948090000002</v>
      </c>
      <c r="H13" s="44">
        <f>'Disposición RS AA'!I22</f>
        <v>12327.350619999999</v>
      </c>
      <c r="I13" s="44">
        <f>'Disposición RS AA'!J22</f>
        <v>10975.902459999999</v>
      </c>
      <c r="J13" s="44">
        <f>'Disposición RS AA'!K22</f>
        <v>24535.200430000001</v>
      </c>
      <c r="N13" s="16" t="s">
        <v>40</v>
      </c>
      <c r="O13">
        <v>14611.43418</v>
      </c>
      <c r="P13">
        <v>17047.176319999999</v>
      </c>
      <c r="Q13">
        <v>38393.66257</v>
      </c>
      <c r="R13">
        <v>11259.059080000001</v>
      </c>
      <c r="S13">
        <v>10645.3513</v>
      </c>
      <c r="T13">
        <v>19803.948090000002</v>
      </c>
      <c r="U13">
        <v>12327.350619999999</v>
      </c>
      <c r="V13">
        <v>10975.902459999999</v>
      </c>
      <c r="W13">
        <v>24535.200430000001</v>
      </c>
    </row>
    <row r="14" spans="1:23" x14ac:dyDescent="0.25">
      <c r="A14" s="10" t="str">
        <f>'Disposición RS AA'!B23</f>
        <v>CORMACARENA</v>
      </c>
      <c r="B14" s="44">
        <f>'Disposición RS AA'!C23</f>
        <v>509.63542000000001</v>
      </c>
      <c r="C14" s="44">
        <f>'Disposición RS AA'!D23</f>
        <v>2605.837</v>
      </c>
      <c r="D14" s="44">
        <f>'Disposición RS AA'!E23</f>
        <v>65547.392919999998</v>
      </c>
      <c r="E14" s="44">
        <f>'Disposición RS AA'!F23</f>
        <v>169.65604999999999</v>
      </c>
      <c r="F14" s="44">
        <f>'Disposición RS AA'!G23</f>
        <v>31169.164000000001</v>
      </c>
      <c r="G14" s="44">
        <f>'Disposición RS AA'!H23</f>
        <v>665.41690000000006</v>
      </c>
      <c r="H14" s="44">
        <f>'Disposición RS AA'!I23</f>
        <v>678.59199999999998</v>
      </c>
      <c r="I14" s="44">
        <f>'Disposición RS AA'!J23</f>
        <v>895.58050000000003</v>
      </c>
      <c r="J14" s="44">
        <f>'Disposición RS AA'!K23</f>
        <v>671.66147000000001</v>
      </c>
      <c r="N14" s="16" t="s">
        <v>41</v>
      </c>
      <c r="O14">
        <v>509.63542000000001</v>
      </c>
      <c r="P14">
        <v>2605.837</v>
      </c>
      <c r="Q14">
        <v>65547.392919999998</v>
      </c>
      <c r="R14">
        <v>169.65604999999999</v>
      </c>
      <c r="S14">
        <v>31169.164000000001</v>
      </c>
      <c r="T14">
        <v>665.41690000000006</v>
      </c>
      <c r="U14">
        <v>678.59199999999998</v>
      </c>
      <c r="V14">
        <v>895.58050000000003</v>
      </c>
      <c r="W14">
        <v>671.66147000000001</v>
      </c>
    </row>
    <row r="15" spans="1:23" x14ac:dyDescent="0.25">
      <c r="A15" s="10" t="str">
        <f>'Disposición RS AA'!B24</f>
        <v>CORNARE</v>
      </c>
      <c r="B15" s="44">
        <f>'Disposición RS AA'!C24</f>
        <v>12421.001109999999</v>
      </c>
      <c r="C15" s="44">
        <f>'Disposición RS AA'!D24</f>
        <v>5874.5037300000004</v>
      </c>
      <c r="D15" s="44">
        <f>'Disposición RS AA'!E24</f>
        <v>4536.3221999999996</v>
      </c>
      <c r="E15" s="44">
        <f>'Disposición RS AA'!F24</f>
        <v>755.72590000000002</v>
      </c>
      <c r="F15" s="44">
        <f>'Disposición RS AA'!G24</f>
        <v>5845.0114999999996</v>
      </c>
      <c r="G15" s="44">
        <f>'Disposición RS AA'!H24</f>
        <v>15890.97766</v>
      </c>
      <c r="H15" s="44">
        <f>'Disposición RS AA'!I24</f>
        <v>9897.5553999999993</v>
      </c>
      <c r="I15" s="44">
        <f>'Disposición RS AA'!J24</f>
        <v>15995.63219</v>
      </c>
      <c r="J15" s="44">
        <f>'Disposición RS AA'!K24</f>
        <v>24844.930769999999</v>
      </c>
      <c r="N15" s="16" t="s">
        <v>42</v>
      </c>
      <c r="O15">
        <v>12421.001109999999</v>
      </c>
      <c r="P15">
        <v>5874.5037300000004</v>
      </c>
      <c r="Q15">
        <v>4536.3221999999996</v>
      </c>
      <c r="R15">
        <v>755.72590000000002</v>
      </c>
      <c r="S15">
        <v>5845.0114999999996</v>
      </c>
      <c r="T15">
        <v>15890.97766</v>
      </c>
      <c r="U15">
        <v>9897.5553999999993</v>
      </c>
      <c r="V15">
        <v>15995.63219</v>
      </c>
      <c r="W15">
        <v>24844.930769999999</v>
      </c>
    </row>
    <row r="16" spans="1:23" x14ac:dyDescent="0.25">
      <c r="A16" s="10" t="str">
        <f>'Disposición RS AA'!B25</f>
        <v>CORPAMAG</v>
      </c>
      <c r="B16" s="44">
        <f>'Disposición RS AA'!C25</f>
        <v>206.05</v>
      </c>
      <c r="C16" s="44">
        <f>'Disposición RS AA'!D25</f>
        <v>2663.0397499999999</v>
      </c>
      <c r="D16" s="44">
        <f>'Disposición RS AA'!E25</f>
        <v>180.06</v>
      </c>
      <c r="E16" s="44">
        <f>'Disposición RS AA'!F25</f>
        <v>3461.1399000000001</v>
      </c>
      <c r="F16" s="44">
        <f>'Disposición RS AA'!G25</f>
        <v>903.44102999999996</v>
      </c>
      <c r="G16" s="44">
        <f>'Disposición RS AA'!H25</f>
        <v>744.52599999999995</v>
      </c>
      <c r="H16" s="44">
        <f>'Disposición RS AA'!I25</f>
        <v>288.53500000000003</v>
      </c>
      <c r="I16" s="44">
        <f>'Disposición RS AA'!J25</f>
        <v>2519.9277999999999</v>
      </c>
      <c r="J16" s="44">
        <f>'Disposición RS AA'!K25</f>
        <v>2731.5709999999999</v>
      </c>
      <c r="N16" s="16" t="s">
        <v>43</v>
      </c>
      <c r="O16">
        <v>206.05</v>
      </c>
      <c r="P16">
        <v>2663.0397499999999</v>
      </c>
      <c r="Q16">
        <v>180.06</v>
      </c>
      <c r="R16">
        <v>3461.1399000000001</v>
      </c>
      <c r="S16">
        <v>903.44102999999996</v>
      </c>
      <c r="T16">
        <v>744.52599999999995</v>
      </c>
      <c r="U16">
        <v>288.53500000000003</v>
      </c>
      <c r="V16">
        <v>2519.9277999999999</v>
      </c>
      <c r="W16">
        <v>2731.5709999999999</v>
      </c>
    </row>
    <row r="17" spans="1:23" x14ac:dyDescent="0.25">
      <c r="A17" s="10" t="str">
        <f>'Disposición RS AA'!B26</f>
        <v>CORPOAMAZONIA</v>
      </c>
      <c r="B17" s="44">
        <f>'Disposición RS AA'!C26</f>
        <v>2.085</v>
      </c>
      <c r="C17" s="44">
        <f>'Disposición RS AA'!D26</f>
        <v>0</v>
      </c>
      <c r="D17" s="44">
        <f>'Disposición RS AA'!E26</f>
        <v>0</v>
      </c>
      <c r="E17" s="44">
        <f>'Disposición RS AA'!F26</f>
        <v>6.3345000000000002</v>
      </c>
      <c r="F17" s="44">
        <f>'Disposición RS AA'!G26</f>
        <v>6.0064200000000003</v>
      </c>
      <c r="G17" s="44">
        <f>'Disposición RS AA'!H26</f>
        <v>0</v>
      </c>
      <c r="H17" s="44">
        <f>'Disposición RS AA'!I26</f>
        <v>4.3387900000000004</v>
      </c>
      <c r="I17" s="44">
        <f>'Disposición RS AA'!J26</f>
        <v>5.2012</v>
      </c>
      <c r="J17" s="44">
        <f>'Disposición RS AA'!K26</f>
        <v>1.7863</v>
      </c>
      <c r="N17" s="16" t="s">
        <v>44</v>
      </c>
      <c r="O17">
        <v>2.085</v>
      </c>
      <c r="P17">
        <v>0</v>
      </c>
      <c r="Q17">
        <v>0</v>
      </c>
      <c r="R17">
        <v>6.3345000000000002</v>
      </c>
      <c r="S17">
        <v>6.0064200000000003</v>
      </c>
      <c r="T17">
        <v>0</v>
      </c>
      <c r="U17">
        <v>4.3387900000000004</v>
      </c>
      <c r="V17">
        <v>5.2012</v>
      </c>
      <c r="W17">
        <v>1.7863</v>
      </c>
    </row>
    <row r="18" spans="1:23" x14ac:dyDescent="0.25">
      <c r="A18" s="10" t="str">
        <f>'Disposición RS AA'!B27</f>
        <v>CORPOBOYACA</v>
      </c>
      <c r="B18" s="44">
        <f>'Disposición RS AA'!C27</f>
        <v>9329.2287799999995</v>
      </c>
      <c r="C18" s="44">
        <f>'Disposición RS AA'!D27</f>
        <v>5874.0879859999995</v>
      </c>
      <c r="D18" s="44">
        <f>'Disposición RS AA'!E27</f>
        <v>8414.3197949999994</v>
      </c>
      <c r="E18" s="44">
        <f>'Disposición RS AA'!F27</f>
        <v>6954.9116999999997</v>
      </c>
      <c r="F18" s="44">
        <f>'Disposición RS AA'!G27</f>
        <v>8576.2737500000003</v>
      </c>
      <c r="G18" s="44">
        <f>'Disposición RS AA'!H27</f>
        <v>12701.832039999999</v>
      </c>
      <c r="H18" s="44">
        <f>'Disposición RS AA'!I27</f>
        <v>537.03229999999996</v>
      </c>
      <c r="I18" s="44">
        <f>'Disposición RS AA'!J27</f>
        <v>553.38559999999995</v>
      </c>
      <c r="J18" s="44">
        <f>'Disposición RS AA'!K27</f>
        <v>2812.1729399999999</v>
      </c>
      <c r="N18" s="16" t="s">
        <v>45</v>
      </c>
      <c r="O18">
        <v>9329.2287799999995</v>
      </c>
      <c r="P18">
        <v>5874.0879859999995</v>
      </c>
      <c r="Q18">
        <v>8414.3197949999994</v>
      </c>
      <c r="R18">
        <v>6954.9116999999997</v>
      </c>
      <c r="S18">
        <v>8576.2737500000003</v>
      </c>
      <c r="T18">
        <v>12701.832039999999</v>
      </c>
      <c r="U18">
        <v>537.03229999999996</v>
      </c>
      <c r="V18">
        <v>553.38559999999995</v>
      </c>
      <c r="W18">
        <v>2812.1729399999999</v>
      </c>
    </row>
    <row r="19" spans="1:23" x14ac:dyDescent="0.25">
      <c r="A19" s="10" t="str">
        <f>'Disposición RS AA'!B28</f>
        <v>CORPOCALDAS</v>
      </c>
      <c r="B19" s="44">
        <f>'Disposición RS AA'!C28</f>
        <v>7071.55386</v>
      </c>
      <c r="C19" s="44">
        <f>'Disposición RS AA'!D28</f>
        <v>15741.11658</v>
      </c>
      <c r="D19" s="44">
        <f>'Disposición RS AA'!E28</f>
        <v>21611.650089999999</v>
      </c>
      <c r="E19" s="44">
        <f>'Disposición RS AA'!F28</f>
        <v>28400.99264</v>
      </c>
      <c r="F19" s="44">
        <f>'Disposición RS AA'!G28</f>
        <v>21158.596290000001</v>
      </c>
      <c r="G19" s="44">
        <f>'Disposición RS AA'!H28</f>
        <v>32181.028900000001</v>
      </c>
      <c r="H19" s="44">
        <f>'Disposición RS AA'!I28</f>
        <v>22317.1001</v>
      </c>
      <c r="I19" s="44">
        <f>'Disposición RS AA'!J28</f>
        <v>19230.1891</v>
      </c>
      <c r="J19" s="44">
        <f>'Disposición RS AA'!K28</f>
        <v>19823.863799999999</v>
      </c>
      <c r="N19" s="16" t="s">
        <v>46</v>
      </c>
      <c r="O19">
        <v>7071.55386</v>
      </c>
      <c r="P19">
        <v>15741.11658</v>
      </c>
      <c r="Q19">
        <v>21611.650089999999</v>
      </c>
      <c r="R19">
        <v>28400.99264</v>
      </c>
      <c r="S19">
        <v>21158.596290000001</v>
      </c>
      <c r="T19">
        <v>32181.028900000001</v>
      </c>
      <c r="U19">
        <v>22317.1001</v>
      </c>
      <c r="V19">
        <v>19230.1891</v>
      </c>
      <c r="W19">
        <v>19823.863799999999</v>
      </c>
    </row>
    <row r="20" spans="1:23" x14ac:dyDescent="0.25">
      <c r="A20" s="10" t="str">
        <f>'Disposición RS AA'!B29</f>
        <v xml:space="preserve">CORPOCESAR </v>
      </c>
      <c r="B20" s="44">
        <f>'Disposición RS AA'!C29</f>
        <v>340.82382999999999</v>
      </c>
      <c r="C20" s="44">
        <f>'Disposición RS AA'!D29</f>
        <v>204.77587</v>
      </c>
      <c r="D20" s="44">
        <f>'Disposición RS AA'!E29</f>
        <v>348.37529999999998</v>
      </c>
      <c r="E20" s="44">
        <f>'Disposición RS AA'!F29</f>
        <v>189.26900000000001</v>
      </c>
      <c r="F20" s="44">
        <f>'Disposición RS AA'!G29</f>
        <v>413.875</v>
      </c>
      <c r="G20" s="44">
        <f>'Disposición RS AA'!H29</f>
        <v>176.7894</v>
      </c>
      <c r="H20" s="44">
        <f>'Disposición RS AA'!I29</f>
        <v>462.45569999999998</v>
      </c>
      <c r="I20" s="44">
        <f>'Disposición RS AA'!J29</f>
        <v>553.80340000000001</v>
      </c>
      <c r="J20" s="44">
        <f>'Disposición RS AA'!K29</f>
        <v>676.29629999999997</v>
      </c>
      <c r="N20" s="16" t="s">
        <v>47</v>
      </c>
      <c r="O20">
        <v>340.82382999999999</v>
      </c>
      <c r="P20">
        <v>204.77587</v>
      </c>
      <c r="Q20">
        <v>348.37529999999998</v>
      </c>
      <c r="R20">
        <v>189.26900000000001</v>
      </c>
      <c r="S20">
        <v>413.875</v>
      </c>
      <c r="T20">
        <v>176.7894</v>
      </c>
      <c r="U20">
        <v>462.45569999999998</v>
      </c>
      <c r="V20">
        <v>553.80340000000001</v>
      </c>
      <c r="W20">
        <v>676.29629999999997</v>
      </c>
    </row>
    <row r="21" spans="1:23" x14ac:dyDescent="0.25">
      <c r="A21" s="10" t="str">
        <f>'Disposición RS AA'!B30</f>
        <v>CORPOCHIVOR</v>
      </c>
      <c r="B21" s="44">
        <f>'Disposición RS AA'!C30</f>
        <v>1464.126</v>
      </c>
      <c r="C21" s="44">
        <f>'Disposición RS AA'!D30</f>
        <v>2703.056</v>
      </c>
      <c r="D21" s="44">
        <f>'Disposición RS AA'!E30</f>
        <v>2791.0329999999999</v>
      </c>
      <c r="E21" s="44">
        <f>'Disposición RS AA'!F30</f>
        <v>2120.0540000000001</v>
      </c>
      <c r="F21" s="44">
        <f>'Disposición RS AA'!G30</f>
        <v>3887.116</v>
      </c>
      <c r="G21" s="44">
        <f>'Disposición RS AA'!H30</f>
        <v>1820.788</v>
      </c>
      <c r="H21" s="44">
        <f>'Disposición RS AA'!I30</f>
        <v>2267.6849999999999</v>
      </c>
      <c r="I21" s="44">
        <f>'Disposición RS AA'!J30</f>
        <v>7.4999999999999997E-2</v>
      </c>
      <c r="J21" s="44">
        <f>'Disposición RS AA'!K30</f>
        <v>1820.7809999999999</v>
      </c>
      <c r="N21" s="16" t="s">
        <v>48</v>
      </c>
      <c r="O21">
        <v>1464.126</v>
      </c>
      <c r="P21">
        <v>2703.056</v>
      </c>
      <c r="Q21">
        <v>2791.0329999999999</v>
      </c>
      <c r="R21">
        <v>2120.0540000000001</v>
      </c>
      <c r="S21">
        <v>3887.116</v>
      </c>
      <c r="T21">
        <v>1820.788</v>
      </c>
      <c r="U21">
        <v>2267.6849999999999</v>
      </c>
      <c r="V21">
        <v>7.4999999999999997E-2</v>
      </c>
      <c r="W21">
        <v>1820.7809999999999</v>
      </c>
    </row>
    <row r="22" spans="1:23" x14ac:dyDescent="0.25">
      <c r="A22" s="10" t="str">
        <f>'Disposición RS AA'!B31</f>
        <v>CORPOGUAJIRA</v>
      </c>
      <c r="B22" s="44">
        <f>'Disposición RS AA'!C31</f>
        <v>16.946999999999999</v>
      </c>
      <c r="C22" s="44">
        <f>'Disposición RS AA'!D31</f>
        <v>4.2092000000000001</v>
      </c>
      <c r="D22" s="44">
        <f>'Disposición RS AA'!E31</f>
        <v>4.8948</v>
      </c>
      <c r="E22" s="44">
        <f>'Disposición RS AA'!F31</f>
        <v>3.53</v>
      </c>
      <c r="F22" s="44">
        <f>'Disposición RS AA'!G31</f>
        <v>5.8149199999999999</v>
      </c>
      <c r="G22" s="44">
        <f>'Disposición RS AA'!H31</f>
        <v>5.0067199999999996</v>
      </c>
      <c r="H22" s="44">
        <f>'Disposición RS AA'!I31</f>
        <v>3.7890000000000001</v>
      </c>
      <c r="I22" s="44">
        <f>'Disposición RS AA'!J31</f>
        <v>29.02</v>
      </c>
      <c r="J22" s="44">
        <f>'Disposición RS AA'!K31</f>
        <v>4.8978000000000002</v>
      </c>
      <c r="N22" s="16" t="s">
        <v>49</v>
      </c>
      <c r="O22">
        <v>16.946999999999999</v>
      </c>
      <c r="P22">
        <v>4.2092000000000001</v>
      </c>
      <c r="Q22">
        <v>4.8948</v>
      </c>
      <c r="R22">
        <v>3.53</v>
      </c>
      <c r="S22">
        <v>5.8149199999999999</v>
      </c>
      <c r="T22">
        <v>5.0067199999999996</v>
      </c>
      <c r="U22">
        <v>3.7890000000000001</v>
      </c>
      <c r="V22">
        <v>29.02</v>
      </c>
      <c r="W22">
        <v>4.8978000000000002</v>
      </c>
    </row>
    <row r="23" spans="1:23" x14ac:dyDescent="0.25">
      <c r="A23" s="10" t="str">
        <f>'Disposición RS AA'!B32</f>
        <v>CORPOGUAVIO</v>
      </c>
      <c r="B23" s="44">
        <f>'Disposición RS AA'!C32</f>
        <v>0</v>
      </c>
      <c r="C23" s="44">
        <f>'Disposición RS AA'!D32</f>
        <v>0</v>
      </c>
      <c r="D23" s="44">
        <f>'Disposición RS AA'!E32</f>
        <v>0</v>
      </c>
      <c r="E23" s="44">
        <f>'Disposición RS AA'!F32</f>
        <v>0</v>
      </c>
      <c r="F23" s="44">
        <f>'Disposición RS AA'!G32</f>
        <v>0</v>
      </c>
      <c r="G23" s="44">
        <f>'Disposición RS AA'!H32</f>
        <v>52.22</v>
      </c>
      <c r="H23" s="44">
        <f>'Disposición RS AA'!I32</f>
        <v>6.2009999999999996</v>
      </c>
      <c r="I23" s="44">
        <f>'Disposición RS AA'!J32</f>
        <v>0</v>
      </c>
      <c r="J23" s="44">
        <f>'Disposición RS AA'!K32</f>
        <v>0.03</v>
      </c>
      <c r="N23" s="16" t="s">
        <v>50</v>
      </c>
      <c r="O23">
        <v>0</v>
      </c>
      <c r="P23">
        <v>0</v>
      </c>
      <c r="Q23">
        <v>0</v>
      </c>
      <c r="R23">
        <v>0</v>
      </c>
      <c r="S23">
        <v>0</v>
      </c>
      <c r="T23">
        <v>52.22</v>
      </c>
      <c r="U23">
        <v>6.2009999999999996</v>
      </c>
      <c r="V23">
        <v>0</v>
      </c>
      <c r="W23">
        <v>0.03</v>
      </c>
    </row>
    <row r="24" spans="1:23" x14ac:dyDescent="0.25">
      <c r="A24" s="10" t="str">
        <f>'Disposición RS AA'!B33</f>
        <v>CORPONARIÑO</v>
      </c>
      <c r="B24" s="44">
        <f>'Disposición RS AA'!C33</f>
        <v>19.7027</v>
      </c>
      <c r="C24" s="44">
        <f>'Disposición RS AA'!D33</f>
        <v>27.524999999999999</v>
      </c>
      <c r="D24" s="44">
        <f>'Disposición RS AA'!E33</f>
        <v>3671.3409999999999</v>
      </c>
      <c r="E24" s="44">
        <f>'Disposición RS AA'!F33</f>
        <v>3710.2607800000001</v>
      </c>
      <c r="F24" s="44">
        <f>'Disposición RS AA'!G33</f>
        <v>4567.1612999999998</v>
      </c>
      <c r="G24" s="44">
        <f>'Disposición RS AA'!H33</f>
        <v>5599.8334999999997</v>
      </c>
      <c r="H24" s="44">
        <f>'Disposición RS AA'!I33</f>
        <v>7272.5528999999997</v>
      </c>
      <c r="I24" s="44">
        <f>'Disposición RS AA'!J33</f>
        <v>287.77812999999998</v>
      </c>
      <c r="J24" s="44">
        <f>'Disposición RS AA'!K33</f>
        <v>7983.1692000000003</v>
      </c>
      <c r="N24" s="16" t="s">
        <v>51</v>
      </c>
      <c r="O24">
        <v>19.7027</v>
      </c>
      <c r="P24">
        <v>27.524999999999999</v>
      </c>
      <c r="Q24">
        <v>3671.3409999999999</v>
      </c>
      <c r="R24">
        <v>3710.2607800000001</v>
      </c>
      <c r="S24">
        <v>4567.1612999999998</v>
      </c>
      <c r="T24">
        <v>5599.8334999999997</v>
      </c>
      <c r="U24">
        <v>7272.5528999999997</v>
      </c>
      <c r="V24">
        <v>287.77812999999998</v>
      </c>
      <c r="W24">
        <v>7983.1692000000003</v>
      </c>
    </row>
    <row r="25" spans="1:23" x14ac:dyDescent="0.25">
      <c r="A25" s="10" t="str">
        <f>'Disposición RS AA'!B34</f>
        <v>CORPONOR</v>
      </c>
      <c r="B25" s="44">
        <f>'Disposición RS AA'!C34</f>
        <v>1654.64654</v>
      </c>
      <c r="C25" s="44">
        <f>'Disposición RS AA'!D34</f>
        <v>2261.9865</v>
      </c>
      <c r="D25" s="44">
        <f>'Disposición RS AA'!E34</f>
        <v>2752.6679399999998</v>
      </c>
      <c r="E25" s="44">
        <f>'Disposición RS AA'!F34</f>
        <v>3086.4410400000002</v>
      </c>
      <c r="F25" s="44">
        <f>'Disposición RS AA'!G34</f>
        <v>1406.924</v>
      </c>
      <c r="G25" s="44">
        <f>'Disposición RS AA'!H34</f>
        <v>1401.5954999999999</v>
      </c>
      <c r="H25" s="44">
        <f>'Disposición RS AA'!I34</f>
        <v>2171.1976199999999</v>
      </c>
      <c r="I25" s="44">
        <f>'Disposición RS AA'!J34</f>
        <v>786.13300000000004</v>
      </c>
      <c r="J25" s="44">
        <f>'Disposición RS AA'!K34</f>
        <v>1604.1594</v>
      </c>
      <c r="N25" s="16" t="s">
        <v>52</v>
      </c>
      <c r="O25">
        <v>1654.64654</v>
      </c>
      <c r="P25">
        <v>2261.9865</v>
      </c>
      <c r="Q25">
        <v>2752.6679399999998</v>
      </c>
      <c r="R25">
        <v>3086.4410400000002</v>
      </c>
      <c r="S25">
        <v>1406.924</v>
      </c>
      <c r="T25">
        <v>1401.5954999999999</v>
      </c>
      <c r="U25">
        <v>2171.1976199999999</v>
      </c>
      <c r="V25">
        <v>786.13300000000004</v>
      </c>
      <c r="W25">
        <v>1604.1594</v>
      </c>
    </row>
    <row r="26" spans="1:23" x14ac:dyDescent="0.25">
      <c r="A26" s="10" t="str">
        <f>'Disposición RS AA'!B35</f>
        <v>CORPORINOQUIA</v>
      </c>
      <c r="B26" s="44">
        <f>'Disposición RS AA'!C35</f>
        <v>1805.2603799999999</v>
      </c>
      <c r="C26" s="44">
        <f>'Disposición RS AA'!D35</f>
        <v>2436.9235399999998</v>
      </c>
      <c r="D26" s="44">
        <f>'Disposición RS AA'!E35</f>
        <v>38.248690000000003</v>
      </c>
      <c r="E26" s="44">
        <f>'Disposición RS AA'!F35</f>
        <v>3155.6115</v>
      </c>
      <c r="F26" s="44">
        <f>'Disposición RS AA'!G35</f>
        <v>27.693000000000001</v>
      </c>
      <c r="G26" s="44">
        <f>'Disposición RS AA'!H35</f>
        <v>715.43499999999995</v>
      </c>
      <c r="H26" s="44">
        <f>'Disposición RS AA'!I35</f>
        <v>51.20655</v>
      </c>
      <c r="I26" s="44">
        <f>'Disposición RS AA'!J35</f>
        <v>366.71361999999999</v>
      </c>
      <c r="J26" s="44">
        <f>'Disposición RS AA'!K35</f>
        <v>520.85540000000003</v>
      </c>
      <c r="N26" s="16" t="s">
        <v>53</v>
      </c>
      <c r="O26">
        <v>1805.2603799999999</v>
      </c>
      <c r="P26">
        <v>2436.9235399999998</v>
      </c>
      <c r="Q26">
        <v>38.248690000000003</v>
      </c>
      <c r="R26">
        <v>3155.6115</v>
      </c>
      <c r="S26">
        <v>27.693000000000001</v>
      </c>
      <c r="T26">
        <v>715.43499999999995</v>
      </c>
      <c r="U26">
        <v>51.20655</v>
      </c>
      <c r="V26">
        <v>366.71361999999999</v>
      </c>
      <c r="W26">
        <v>520.85540000000003</v>
      </c>
    </row>
    <row r="27" spans="1:23" x14ac:dyDescent="0.25">
      <c r="A27" s="10" t="str">
        <f>'Disposición RS AA'!B36</f>
        <v>CORPOURABA</v>
      </c>
      <c r="B27" s="44">
        <f>'Disposición RS AA'!C36</f>
        <v>563.10752000000002</v>
      </c>
      <c r="C27" s="44">
        <f>'Disposición RS AA'!D36</f>
        <v>425.49847999999997</v>
      </c>
      <c r="D27" s="44">
        <f>'Disposición RS AA'!E36</f>
        <v>1563.50486</v>
      </c>
      <c r="E27" s="44">
        <f>'Disposición RS AA'!F36</f>
        <v>150.732</v>
      </c>
      <c r="F27" s="44">
        <f>'Disposición RS AA'!G36</f>
        <v>211.21062000000001</v>
      </c>
      <c r="G27" s="44">
        <f>'Disposición RS AA'!H36</f>
        <v>144.61398</v>
      </c>
      <c r="H27" s="44">
        <f>'Disposición RS AA'!I36</f>
        <v>183.535</v>
      </c>
      <c r="I27" s="44">
        <f>'Disposición RS AA'!J36</f>
        <v>213.39699999999999</v>
      </c>
      <c r="J27" s="44">
        <f>'Disposición RS AA'!K36</f>
        <v>197.47630000000001</v>
      </c>
      <c r="N27" s="16" t="s">
        <v>54</v>
      </c>
      <c r="O27">
        <v>563.10752000000002</v>
      </c>
      <c r="P27">
        <v>425.49847999999997</v>
      </c>
      <c r="Q27">
        <v>1563.50486</v>
      </c>
      <c r="R27">
        <v>150.732</v>
      </c>
      <c r="S27">
        <v>211.21062000000001</v>
      </c>
      <c r="T27">
        <v>144.61398</v>
      </c>
      <c r="U27">
        <v>183.535</v>
      </c>
      <c r="V27">
        <v>213.39699999999999</v>
      </c>
      <c r="W27">
        <v>197.47630000000001</v>
      </c>
    </row>
    <row r="28" spans="1:23" x14ac:dyDescent="0.25">
      <c r="A28" s="10" t="str">
        <f>'Disposición RS AA'!B37</f>
        <v>CORTOLIMA</v>
      </c>
      <c r="B28" s="44">
        <f>'Disposición RS AA'!C37</f>
        <v>7562.1743200000001</v>
      </c>
      <c r="C28" s="44">
        <f>'Disposición RS AA'!D37</f>
        <v>6778.2023600000002</v>
      </c>
      <c r="D28" s="44">
        <f>'Disposición RS AA'!E37</f>
        <v>4622.1762200000003</v>
      </c>
      <c r="E28" s="44">
        <f>'Disposición RS AA'!F37</f>
        <v>2396.3016499999999</v>
      </c>
      <c r="F28" s="44">
        <f>'Disposición RS AA'!G37</f>
        <v>5191.7043000000003</v>
      </c>
      <c r="G28" s="44">
        <f>'Disposición RS AA'!H37</f>
        <v>5186.5378499999997</v>
      </c>
      <c r="H28" s="44">
        <f>'Disposición RS AA'!I37</f>
        <v>3072.2060999999999</v>
      </c>
      <c r="I28" s="44">
        <f>'Disposición RS AA'!J37</f>
        <v>11237.062599999999</v>
      </c>
      <c r="J28" s="44">
        <f>'Disposición RS AA'!K37</f>
        <v>14059.37492</v>
      </c>
      <c r="N28" s="16" t="s">
        <v>55</v>
      </c>
      <c r="O28">
        <v>7562.1743200000001</v>
      </c>
      <c r="P28">
        <v>6778.2023600000002</v>
      </c>
      <c r="Q28">
        <v>4622.1762200000003</v>
      </c>
      <c r="R28">
        <v>2396.3016499999999</v>
      </c>
      <c r="S28">
        <v>5191.7043000000003</v>
      </c>
      <c r="T28">
        <v>5186.5378499999997</v>
      </c>
      <c r="U28">
        <v>3072.2060999999999</v>
      </c>
      <c r="V28">
        <v>11237.062599999999</v>
      </c>
      <c r="W28">
        <v>14059.37492</v>
      </c>
    </row>
    <row r="29" spans="1:23" x14ac:dyDescent="0.25">
      <c r="A29" s="10" t="str">
        <f>'Disposición RS AA'!B38</f>
        <v>CRA</v>
      </c>
      <c r="B29" s="44">
        <f>'Disposición RS AA'!C38</f>
        <v>14408.36335</v>
      </c>
      <c r="C29" s="44">
        <f>'Disposición RS AA'!D38</f>
        <v>38201.823239999998</v>
      </c>
      <c r="D29" s="44">
        <f>'Disposición RS AA'!E38</f>
        <v>145767.47854000001</v>
      </c>
      <c r="E29" s="44">
        <f>'Disposición RS AA'!F38</f>
        <v>42494.022879999997</v>
      </c>
      <c r="F29" s="44">
        <f>'Disposición RS AA'!G38</f>
        <v>32365.51383</v>
      </c>
      <c r="G29" s="44">
        <f>'Disposición RS AA'!H38</f>
        <v>30619.563429999998</v>
      </c>
      <c r="H29" s="44">
        <f>'Disposición RS AA'!I38</f>
        <v>44432.501320000003</v>
      </c>
      <c r="I29" s="44">
        <f>'Disposición RS AA'!J38</f>
        <v>34323.546269999999</v>
      </c>
      <c r="J29" s="44">
        <f>'Disposición RS AA'!K38</f>
        <v>77556.128800000006</v>
      </c>
      <c r="N29" s="16" t="s">
        <v>56</v>
      </c>
      <c r="O29">
        <v>14408.36335</v>
      </c>
      <c r="P29">
        <v>38201.823239999998</v>
      </c>
      <c r="Q29">
        <v>145767.47854000001</v>
      </c>
      <c r="R29">
        <v>42494.022879999997</v>
      </c>
      <c r="S29">
        <v>32365.51383</v>
      </c>
      <c r="T29">
        <v>30619.563429999998</v>
      </c>
      <c r="U29">
        <v>44432.501320000003</v>
      </c>
      <c r="V29">
        <v>34323.546269999999</v>
      </c>
      <c r="W29">
        <v>77556.128800000006</v>
      </c>
    </row>
    <row r="30" spans="1:23" x14ac:dyDescent="0.25">
      <c r="A30" s="10" t="str">
        <f>'Disposición RS AA'!B39</f>
        <v>CRC</v>
      </c>
      <c r="B30" s="44">
        <f>'Disposición RS AA'!C39</f>
        <v>51741.301169999999</v>
      </c>
      <c r="C30" s="44">
        <f>'Disposición RS AA'!D39</f>
        <v>64069.061079999999</v>
      </c>
      <c r="D30" s="44">
        <f>'Disposición RS AA'!E39</f>
        <v>7687.2839999999997</v>
      </c>
      <c r="E30" s="44">
        <f>'Disposición RS AA'!F39</f>
        <v>5049.4224100000001</v>
      </c>
      <c r="F30" s="44">
        <f>'Disposición RS AA'!G39</f>
        <v>5474.7656900000002</v>
      </c>
      <c r="G30" s="44">
        <f>'Disposición RS AA'!H39</f>
        <v>62713.04333</v>
      </c>
      <c r="H30" s="44">
        <f>'Disposición RS AA'!I39</f>
        <v>190623.74186000001</v>
      </c>
      <c r="I30" s="44">
        <f>'Disposición RS AA'!J39</f>
        <v>193003.76754</v>
      </c>
      <c r="J30" s="44">
        <f>'Disposición RS AA'!K39</f>
        <v>201155.85675000001</v>
      </c>
      <c r="N30" s="16" t="s">
        <v>57</v>
      </c>
      <c r="O30">
        <v>51741.301169999999</v>
      </c>
      <c r="P30">
        <v>64069.061079999999</v>
      </c>
      <c r="Q30">
        <v>7687.2839999999997</v>
      </c>
      <c r="R30">
        <v>5049.4224100000001</v>
      </c>
      <c r="S30">
        <v>5474.7656900000002</v>
      </c>
      <c r="T30">
        <v>62713.04333</v>
      </c>
      <c r="U30">
        <v>190623.74186000001</v>
      </c>
      <c r="V30">
        <v>193003.76754</v>
      </c>
      <c r="W30">
        <v>201155.85675000001</v>
      </c>
    </row>
    <row r="31" spans="1:23" x14ac:dyDescent="0.25">
      <c r="A31" s="10" t="str">
        <f>'Disposición RS AA'!B40</f>
        <v>CRQ</v>
      </c>
      <c r="B31" s="44">
        <f>'Disposición RS AA'!C40</f>
        <v>2710.07629</v>
      </c>
      <c r="C31" s="44">
        <f>'Disposición RS AA'!D40</f>
        <v>2197.6785</v>
      </c>
      <c r="D31" s="44">
        <f>'Disposición RS AA'!E40</f>
        <v>1178.8355200000001</v>
      </c>
      <c r="E31" s="44">
        <f>'Disposición RS AA'!F40</f>
        <v>1560.1856399999999</v>
      </c>
      <c r="F31" s="44">
        <f>'Disposición RS AA'!G40</f>
        <v>942.10933</v>
      </c>
      <c r="G31" s="44">
        <f>'Disposición RS AA'!H40</f>
        <v>1021.46624</v>
      </c>
      <c r="H31" s="44">
        <f>'Disposición RS AA'!I40</f>
        <v>695.0489</v>
      </c>
      <c r="I31" s="44">
        <f>'Disposición RS AA'!J40</f>
        <v>549.58019999999999</v>
      </c>
      <c r="J31" s="44">
        <f>'Disposición RS AA'!K40</f>
        <v>3188.9070000000002</v>
      </c>
      <c r="N31" s="16" t="s">
        <v>58</v>
      </c>
      <c r="O31">
        <v>2710.07629</v>
      </c>
      <c r="P31">
        <v>2197.6785</v>
      </c>
      <c r="Q31">
        <v>1178.8355200000001</v>
      </c>
      <c r="R31">
        <v>1560.1856399999999</v>
      </c>
      <c r="S31">
        <v>942.10933</v>
      </c>
      <c r="T31">
        <v>1021.46624</v>
      </c>
      <c r="U31">
        <v>695.0489</v>
      </c>
      <c r="V31">
        <v>549.58019999999999</v>
      </c>
      <c r="W31">
        <v>3188.9070000000002</v>
      </c>
    </row>
    <row r="32" spans="1:23" x14ac:dyDescent="0.25">
      <c r="A32" s="10" t="str">
        <f>'Disposición RS AA'!B41</f>
        <v>CSB</v>
      </c>
      <c r="B32" s="44">
        <f>'Disposición RS AA'!C41</f>
        <v>0</v>
      </c>
      <c r="C32" s="44">
        <f>'Disposición RS AA'!D41</f>
        <v>0</v>
      </c>
      <c r="D32" s="44">
        <f>'Disposición RS AA'!E41</f>
        <v>0</v>
      </c>
      <c r="E32" s="44">
        <f>'Disposición RS AA'!F41</f>
        <v>0</v>
      </c>
      <c r="F32" s="44">
        <f>'Disposición RS AA'!G41</f>
        <v>0</v>
      </c>
      <c r="G32" s="44">
        <f>'Disposición RS AA'!H41</f>
        <v>0</v>
      </c>
      <c r="H32" s="44">
        <f>'Disposición RS AA'!I41</f>
        <v>1312.319</v>
      </c>
      <c r="I32" s="44">
        <f>'Disposición RS AA'!J41</f>
        <v>643.87599999999998</v>
      </c>
      <c r="J32" s="44">
        <f>'Disposición RS AA'!K41</f>
        <v>1922.3420000000001</v>
      </c>
      <c r="N32" s="16" t="s">
        <v>59</v>
      </c>
      <c r="O32">
        <v>0</v>
      </c>
      <c r="P32">
        <v>0</v>
      </c>
      <c r="Q32">
        <v>0</v>
      </c>
      <c r="R32">
        <v>0</v>
      </c>
      <c r="S32">
        <v>0</v>
      </c>
      <c r="T32">
        <v>0</v>
      </c>
      <c r="U32">
        <v>1312.319</v>
      </c>
      <c r="V32">
        <v>643.87599999999998</v>
      </c>
      <c r="W32">
        <v>1922.3420000000001</v>
      </c>
    </row>
    <row r="33" spans="1:23" x14ac:dyDescent="0.25">
      <c r="A33" s="10" t="str">
        <f>'Disposición RS AA'!B42</f>
        <v>CVC</v>
      </c>
      <c r="B33" s="44">
        <f>'Disposición RS AA'!C42</f>
        <v>300776.30855000002</v>
      </c>
      <c r="C33" s="44">
        <f>'Disposición RS AA'!D42</f>
        <v>502154.37745000003</v>
      </c>
      <c r="D33" s="44">
        <f>'Disposición RS AA'!E42</f>
        <v>983492.76017699996</v>
      </c>
      <c r="E33" s="44">
        <f>'Disposición RS AA'!F42</f>
        <v>435612.85350000003</v>
      </c>
      <c r="F33" s="44">
        <f>'Disposición RS AA'!G42</f>
        <v>164288.06904</v>
      </c>
      <c r="G33" s="44">
        <f>'Disposición RS AA'!H42</f>
        <v>307553.74540999997</v>
      </c>
      <c r="H33" s="44">
        <f>'Disposición RS AA'!I42</f>
        <v>446163.46077000001</v>
      </c>
      <c r="I33" s="44">
        <f>'Disposición RS AA'!J42</f>
        <v>590449.51627000002</v>
      </c>
      <c r="J33" s="44">
        <f>'Disposición RS AA'!K42</f>
        <v>530037.91966999997</v>
      </c>
      <c r="N33" s="16" t="s">
        <v>60</v>
      </c>
      <c r="O33">
        <v>300776.30855000002</v>
      </c>
      <c r="P33">
        <v>502154.37745000003</v>
      </c>
      <c r="Q33">
        <v>983492.76017699996</v>
      </c>
      <c r="R33">
        <v>435612.85350000003</v>
      </c>
      <c r="S33">
        <v>164288.06904</v>
      </c>
      <c r="T33">
        <v>307553.74540999997</v>
      </c>
      <c r="U33">
        <v>446163.46077000001</v>
      </c>
      <c r="V33">
        <v>590449.51627000002</v>
      </c>
      <c r="W33">
        <v>530037.91966999997</v>
      </c>
    </row>
    <row r="34" spans="1:23" x14ac:dyDescent="0.25">
      <c r="A34" s="10" t="str">
        <f>'Disposición RS AA'!B43</f>
        <v>CVS</v>
      </c>
      <c r="B34" s="44">
        <f>'Disposición RS AA'!C43</f>
        <v>297.32</v>
      </c>
      <c r="C34" s="44">
        <f>'Disposición RS AA'!D43</f>
        <v>283.10854999999998</v>
      </c>
      <c r="D34" s="44">
        <f>'Disposición RS AA'!E43</f>
        <v>289.83798000000002</v>
      </c>
      <c r="E34" s="44">
        <f>'Disposición RS AA'!F43</f>
        <v>2447.4016200000001</v>
      </c>
      <c r="F34" s="44">
        <f>'Disposición RS AA'!G43</f>
        <v>1239.9167500000001</v>
      </c>
      <c r="G34" s="44">
        <f>'Disposición RS AA'!H43</f>
        <v>1037.0419999999999</v>
      </c>
      <c r="H34" s="44">
        <f>'Disposición RS AA'!I43</f>
        <v>592.20029999999997</v>
      </c>
      <c r="I34" s="44">
        <f>'Disposición RS AA'!J43</f>
        <v>1479.1608000000001</v>
      </c>
      <c r="J34" s="44">
        <f>'Disposición RS AA'!K43</f>
        <v>1223.0829000000001</v>
      </c>
      <c r="N34" s="16" t="s">
        <v>61</v>
      </c>
      <c r="O34">
        <v>297.32</v>
      </c>
      <c r="P34">
        <v>283.10854999999998</v>
      </c>
      <c r="Q34">
        <v>289.83798000000002</v>
      </c>
      <c r="R34">
        <v>2447.4016200000001</v>
      </c>
      <c r="S34">
        <v>1239.9167500000001</v>
      </c>
      <c r="T34">
        <v>1037.0419999999999</v>
      </c>
      <c r="U34">
        <v>592.20029999999997</v>
      </c>
      <c r="V34">
        <v>1479.1608000000001</v>
      </c>
      <c r="W34">
        <v>1223.0829000000001</v>
      </c>
    </row>
    <row r="35" spans="1:23" x14ac:dyDescent="0.25">
      <c r="A35" s="10" t="str">
        <f>'Disposición RS AA'!B44</f>
        <v>DADSA</v>
      </c>
      <c r="B35" s="44">
        <f>'Disposición RS AA'!C44</f>
        <v>4581.3973999999998</v>
      </c>
      <c r="C35" s="44">
        <f>'Disposición RS AA'!D44</f>
        <v>8169.1692999999996</v>
      </c>
      <c r="D35" s="44">
        <f>'Disposición RS AA'!E44</f>
        <v>24885.583600000002</v>
      </c>
      <c r="E35" s="44">
        <f>'Disposición RS AA'!F44</f>
        <v>315.52102000000002</v>
      </c>
      <c r="F35" s="44">
        <f>'Disposición RS AA'!G44</f>
        <v>7031.2790500000001</v>
      </c>
      <c r="G35" s="44">
        <f>'Disposición RS AA'!H44</f>
        <v>2996.9875000000002</v>
      </c>
      <c r="H35" s="44">
        <f>'Disposición RS AA'!I44</f>
        <v>3539.2444599999999</v>
      </c>
      <c r="I35" s="44">
        <f>'Disposición RS AA'!J44</f>
        <v>6575.9814100000003</v>
      </c>
      <c r="J35" s="44">
        <f>'Disposición RS AA'!K44</f>
        <v>9441.0936000000002</v>
      </c>
      <c r="N35" s="16" t="s">
        <v>62</v>
      </c>
      <c r="O35">
        <v>4581.3973999999998</v>
      </c>
      <c r="P35">
        <v>8169.1692999999996</v>
      </c>
      <c r="Q35">
        <v>24885.583600000002</v>
      </c>
      <c r="R35">
        <v>315.52102000000002</v>
      </c>
      <c r="S35">
        <v>7031.2790500000001</v>
      </c>
      <c r="T35">
        <v>2996.9875000000002</v>
      </c>
      <c r="U35">
        <v>3539.2444599999999</v>
      </c>
      <c r="V35">
        <v>6575.9814100000003</v>
      </c>
      <c r="W35">
        <v>9441.0936000000002</v>
      </c>
    </row>
    <row r="36" spans="1:23" x14ac:dyDescent="0.25">
      <c r="A36" s="10" t="str">
        <f>'Disposición RS AA'!B45</f>
        <v>DAGMA</v>
      </c>
      <c r="B36" s="44">
        <f>'Disposición RS AA'!C45</f>
        <v>19997.715189999999</v>
      </c>
      <c r="C36" s="44">
        <f>'Disposición RS AA'!D45</f>
        <v>8611.9554700000008</v>
      </c>
      <c r="D36" s="44">
        <f>'Disposición RS AA'!E45</f>
        <v>10226.430881</v>
      </c>
      <c r="E36" s="44">
        <f>'Disposición RS AA'!F45</f>
        <v>13265.73748</v>
      </c>
      <c r="F36" s="44">
        <f>'Disposición RS AA'!G45</f>
        <v>15351.55623</v>
      </c>
      <c r="G36" s="44">
        <f>'Disposición RS AA'!H45</f>
        <v>15069.294690000001</v>
      </c>
      <c r="H36" s="44">
        <f>'Disposición RS AA'!I45</f>
        <v>15516.14709</v>
      </c>
      <c r="I36" s="44">
        <f>'Disposición RS AA'!J45</f>
        <v>20021.143240000001</v>
      </c>
      <c r="J36" s="44">
        <f>'Disposición RS AA'!K45</f>
        <v>24437.648454999999</v>
      </c>
      <c r="N36" s="16" t="s">
        <v>63</v>
      </c>
      <c r="O36">
        <v>19997.715189999999</v>
      </c>
      <c r="P36">
        <v>8611.9554700000008</v>
      </c>
      <c r="Q36">
        <v>10226.430881</v>
      </c>
      <c r="R36">
        <v>13265.73748</v>
      </c>
      <c r="S36">
        <v>15351.55623</v>
      </c>
      <c r="T36">
        <v>15069.294690000001</v>
      </c>
      <c r="U36">
        <v>15516.14709</v>
      </c>
      <c r="V36">
        <v>20021.143240000001</v>
      </c>
      <c r="W36">
        <v>24437.648454999999</v>
      </c>
    </row>
    <row r="37" spans="1:23" x14ac:dyDescent="0.25">
      <c r="A37" s="10" t="str">
        <f>'Disposición RS AA'!B46</f>
        <v>EPA CARTAGENA</v>
      </c>
      <c r="B37" s="44">
        <f>'Disposición RS AA'!C46</f>
        <v>103451.23085000001</v>
      </c>
      <c r="C37" s="44">
        <f>'Disposición RS AA'!D46</f>
        <v>218775.07313999999</v>
      </c>
      <c r="D37" s="44">
        <f>'Disposición RS AA'!E46</f>
        <v>63599.411399999997</v>
      </c>
      <c r="E37" s="44">
        <f>'Disposición RS AA'!F46</f>
        <v>150909.48561</v>
      </c>
      <c r="F37" s="44">
        <f>'Disposición RS AA'!G46</f>
        <v>39355.057339999999</v>
      </c>
      <c r="G37" s="44">
        <f>'Disposición RS AA'!H46</f>
        <v>40283.878512000003</v>
      </c>
      <c r="H37" s="44">
        <f>'Disposición RS AA'!I46</f>
        <v>21473.7899</v>
      </c>
      <c r="I37" s="44">
        <f>'Disposición RS AA'!J46</f>
        <v>49498.5288</v>
      </c>
      <c r="J37" s="44">
        <f>'Disposición RS AA'!K46</f>
        <v>36464.674800000001</v>
      </c>
      <c r="N37" s="16" t="s">
        <v>66</v>
      </c>
      <c r="O37">
        <v>56269.275520000003</v>
      </c>
      <c r="P37">
        <v>42193.76642</v>
      </c>
      <c r="Q37">
        <v>8876.8092489999999</v>
      </c>
      <c r="R37">
        <v>50250.83438</v>
      </c>
      <c r="S37">
        <v>29787.74541</v>
      </c>
      <c r="T37">
        <v>129517.04565</v>
      </c>
      <c r="U37">
        <v>41214.469920000003</v>
      </c>
      <c r="V37">
        <v>172774.65353000001</v>
      </c>
      <c r="W37">
        <v>20151.205480000001</v>
      </c>
    </row>
    <row r="38" spans="1:23" x14ac:dyDescent="0.25">
      <c r="A38" s="10" t="str">
        <f>'Disposición RS AA'!B47</f>
        <v>EPA BUENAVENTURA</v>
      </c>
      <c r="B38" s="44">
        <f>'Disposición RS AA'!C47</f>
        <v>0</v>
      </c>
      <c r="C38" s="44">
        <f>'Disposición RS AA'!D47</f>
        <v>0</v>
      </c>
      <c r="D38" s="44">
        <f>'Disposición RS AA'!E47</f>
        <v>0</v>
      </c>
      <c r="E38" s="44">
        <f>'Disposición RS AA'!F47</f>
        <v>0</v>
      </c>
      <c r="F38" s="44">
        <f>'Disposición RS AA'!G47</f>
        <v>135.15899999999999</v>
      </c>
      <c r="G38" s="44">
        <f>'Disposición RS AA'!H47</f>
        <v>56.366</v>
      </c>
      <c r="H38" s="44">
        <f>'Disposición RS AA'!I47</f>
        <v>65.022999999999996</v>
      </c>
      <c r="I38" s="44">
        <f>'Disposición RS AA'!J47</f>
        <v>81.8</v>
      </c>
      <c r="J38" s="44">
        <f>'Disposición RS AA'!K47</f>
        <v>222.2</v>
      </c>
      <c r="N38" s="16" t="s">
        <v>65</v>
      </c>
      <c r="O38">
        <v>0</v>
      </c>
      <c r="P38">
        <v>0</v>
      </c>
      <c r="Q38">
        <v>0</v>
      </c>
      <c r="R38">
        <v>0</v>
      </c>
      <c r="S38">
        <v>135.15899999999999</v>
      </c>
      <c r="T38">
        <v>56.366</v>
      </c>
      <c r="U38">
        <v>65.022999999999996</v>
      </c>
      <c r="V38">
        <v>81.8</v>
      </c>
      <c r="W38">
        <v>222.2</v>
      </c>
    </row>
    <row r="39" spans="1:23" x14ac:dyDescent="0.25">
      <c r="A39" s="10" t="str">
        <f>'Disposición RS AA'!B48</f>
        <v>EPA BARRANQUILLA</v>
      </c>
      <c r="B39" s="44">
        <f>'Disposición RS AA'!C48</f>
        <v>56269.275520000003</v>
      </c>
      <c r="C39" s="44">
        <f>'Disposición RS AA'!D48</f>
        <v>42193.76642</v>
      </c>
      <c r="D39" s="44">
        <f>'Disposición RS AA'!E48</f>
        <v>8876.8092489999999</v>
      </c>
      <c r="E39" s="44">
        <f>'Disposición RS AA'!F48</f>
        <v>50250.83438</v>
      </c>
      <c r="F39" s="44">
        <f>'Disposición RS AA'!G48</f>
        <v>29787.74541</v>
      </c>
      <c r="G39" s="44">
        <f>'Disposición RS AA'!H48</f>
        <v>129517.04565</v>
      </c>
      <c r="H39" s="44">
        <f>'Disposición RS AA'!I48</f>
        <v>41214.469920000003</v>
      </c>
      <c r="I39" s="44">
        <f>'Disposición RS AA'!J48</f>
        <v>172774.65353000001</v>
      </c>
      <c r="J39" s="44">
        <f>'Disposición RS AA'!K48</f>
        <v>20151.205480000001</v>
      </c>
      <c r="N39" s="16" t="s">
        <v>64</v>
      </c>
      <c r="O39">
        <v>103451.23085000001</v>
      </c>
      <c r="P39">
        <v>218775.07313999999</v>
      </c>
      <c r="Q39">
        <v>63599.411399999997</v>
      </c>
      <c r="R39">
        <v>150909.48561</v>
      </c>
      <c r="S39">
        <v>39355.057339999999</v>
      </c>
      <c r="T39">
        <v>40283.878512000003</v>
      </c>
      <c r="U39">
        <v>21473.7899</v>
      </c>
      <c r="V39">
        <v>49498.5288</v>
      </c>
      <c r="W39">
        <v>36464.674800000001</v>
      </c>
    </row>
    <row r="40" spans="1:23" x14ac:dyDescent="0.25">
      <c r="A40" s="10" t="str">
        <f>'Disposición RS AA'!B49</f>
        <v>SDA</v>
      </c>
      <c r="B40" s="44">
        <f>'Disposición RS AA'!C49</f>
        <v>115972.94953</v>
      </c>
      <c r="C40" s="44">
        <f>'Disposición RS AA'!D49</f>
        <v>3023872.4947100002</v>
      </c>
      <c r="D40" s="44">
        <f>'Disposición RS AA'!E49</f>
        <v>91092.944650000005</v>
      </c>
      <c r="E40" s="44">
        <f>'Disposición RS AA'!F49</f>
        <v>78511.898495999994</v>
      </c>
      <c r="F40" s="44">
        <f>'Disposición RS AA'!G49</f>
        <v>78185.896729</v>
      </c>
      <c r="G40" s="44">
        <f>'Disposición RS AA'!H49</f>
        <v>156252.45493000001</v>
      </c>
      <c r="H40" s="44">
        <f>'Disposición RS AA'!I49</f>
        <v>80106.458799999993</v>
      </c>
      <c r="I40" s="44">
        <f>'Disposición RS AA'!J49</f>
        <v>69980.061010000005</v>
      </c>
      <c r="J40" s="44">
        <f>'Disposición RS AA'!K49</f>
        <v>68906.839309999996</v>
      </c>
      <c r="N40" s="16" t="s">
        <v>67</v>
      </c>
      <c r="O40">
        <v>115972.94953</v>
      </c>
      <c r="P40">
        <v>3023872.4947100002</v>
      </c>
      <c r="Q40">
        <v>91092.944650000005</v>
      </c>
      <c r="R40">
        <v>78511.898495999994</v>
      </c>
      <c r="S40">
        <v>78185.896729</v>
      </c>
      <c r="T40">
        <v>156252.45493000001</v>
      </c>
      <c r="U40">
        <v>80106.458799999993</v>
      </c>
      <c r="V40">
        <v>69980.061010000005</v>
      </c>
      <c r="W40">
        <v>68906.839309999996</v>
      </c>
    </row>
    <row r="41" spans="1:23" x14ac:dyDescent="0.25">
      <c r="N41" s="16" t="s">
        <v>210</v>
      </c>
      <c r="O41">
        <v>1331696.0657399998</v>
      </c>
      <c r="P41">
        <v>4549484.9747160003</v>
      </c>
      <c r="Q41">
        <v>1895830.8342079998</v>
      </c>
      <c r="R41">
        <v>1428972.1920659998</v>
      </c>
      <c r="S41">
        <v>682650.10056399985</v>
      </c>
      <c r="T41">
        <v>1054939.5408320001</v>
      </c>
      <c r="U41">
        <v>1129819.0206499998</v>
      </c>
      <c r="V41">
        <v>1393290.8865199999</v>
      </c>
      <c r="W41">
        <v>1301192.3963149998</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M165"/>
  <sheetViews>
    <sheetView showGridLines="0" zoomScale="90" zoomScaleNormal="90" workbookViewId="0"/>
  </sheetViews>
  <sheetFormatPr baseColWidth="10" defaultColWidth="11.42578125" defaultRowHeight="12.75" x14ac:dyDescent="0.2"/>
  <cols>
    <col min="1" max="1" width="12.7109375" style="1" bestFit="1" customWidth="1"/>
    <col min="2" max="2" width="59.7109375" style="1" customWidth="1"/>
    <col min="3" max="3" width="12.85546875" style="1" customWidth="1"/>
    <col min="4" max="4" width="13.140625" style="1" customWidth="1"/>
    <col min="5" max="5" width="15.140625" style="1" customWidth="1"/>
    <col min="6" max="11" width="12.28515625" style="1" customWidth="1"/>
    <col min="12" max="16384" width="11.42578125" style="1"/>
  </cols>
  <sheetData>
    <row r="7" spans="2:11" ht="13.5" thickBot="1" x14ac:dyDescent="0.25"/>
    <row r="8" spans="2:11" ht="39" customHeight="1" thickBot="1" x14ac:dyDescent="0.25">
      <c r="B8" s="76" t="s">
        <v>233</v>
      </c>
      <c r="C8" s="77"/>
      <c r="D8" s="77"/>
      <c r="E8" s="77"/>
      <c r="F8" s="77"/>
      <c r="G8" s="77"/>
      <c r="H8" s="77"/>
      <c r="I8" s="77"/>
      <c r="J8" s="77"/>
      <c r="K8" s="78"/>
    </row>
    <row r="10" spans="2:11" ht="22.5" customHeight="1" x14ac:dyDescent="0.2">
      <c r="B10" s="71" t="s">
        <v>249</v>
      </c>
      <c r="C10" s="54">
        <v>2014</v>
      </c>
      <c r="D10" s="54">
        <v>2015</v>
      </c>
      <c r="E10" s="54">
        <v>2016</v>
      </c>
      <c r="F10" s="54">
        <v>2017</v>
      </c>
      <c r="G10" s="54">
        <v>2018</v>
      </c>
      <c r="H10" s="54">
        <v>2019</v>
      </c>
      <c r="I10" s="54">
        <v>2020</v>
      </c>
      <c r="J10" s="54">
        <v>2021</v>
      </c>
      <c r="K10" s="54">
        <v>2022</v>
      </c>
    </row>
    <row r="11" spans="2:11" ht="22.5" customHeight="1" x14ac:dyDescent="0.2">
      <c r="B11" s="72"/>
      <c r="C11" s="73" t="s">
        <v>208</v>
      </c>
      <c r="D11" s="73"/>
      <c r="E11" s="73"/>
      <c r="F11" s="73"/>
      <c r="G11" s="73"/>
      <c r="H11" s="73"/>
      <c r="I11" s="73"/>
      <c r="J11" s="73"/>
      <c r="K11" s="73"/>
    </row>
    <row r="12" spans="2:11" ht="18.75" customHeight="1" x14ac:dyDescent="0.2">
      <c r="B12" s="25" t="s">
        <v>73</v>
      </c>
      <c r="C12" s="50">
        <v>32627.598969999999</v>
      </c>
      <c r="D12" s="50">
        <v>40437.566579999999</v>
      </c>
      <c r="E12" s="50">
        <v>27920.310079999999</v>
      </c>
      <c r="F12" s="50">
        <v>24172.00633</v>
      </c>
      <c r="G12" s="50">
        <v>31115.056284999999</v>
      </c>
      <c r="H12" s="50">
        <v>42731.753660000002</v>
      </c>
      <c r="I12" s="50">
        <v>21362.436320000001</v>
      </c>
      <c r="J12" s="50">
        <v>26051.11665</v>
      </c>
      <c r="K12" s="50">
        <v>205653.59855</v>
      </c>
    </row>
    <row r="13" spans="2:11" ht="25.5" x14ac:dyDescent="0.2">
      <c r="B13" s="25" t="s">
        <v>74</v>
      </c>
      <c r="C13" s="50">
        <v>1767.7021</v>
      </c>
      <c r="D13" s="50">
        <v>163.0008</v>
      </c>
      <c r="E13" s="50">
        <v>103.20180000000001</v>
      </c>
      <c r="F13" s="50">
        <v>502.49308000000002</v>
      </c>
      <c r="G13" s="50">
        <v>2168.1071999999999</v>
      </c>
      <c r="H13" s="50">
        <v>2343.6607819999999</v>
      </c>
      <c r="I13" s="50">
        <v>3835.7782000000002</v>
      </c>
      <c r="J13" s="50">
        <v>1629.2028</v>
      </c>
      <c r="K13" s="50">
        <v>4345.3739999999998</v>
      </c>
    </row>
    <row r="14" spans="2:11" ht="25.5" x14ac:dyDescent="0.2">
      <c r="B14" s="25" t="s">
        <v>75</v>
      </c>
      <c r="C14" s="50">
        <v>8261.9830999999995</v>
      </c>
      <c r="D14" s="50">
        <v>9105.8896999999997</v>
      </c>
      <c r="E14" s="50">
        <v>14282.528319999999</v>
      </c>
      <c r="F14" s="50">
        <v>711.45299999999997</v>
      </c>
      <c r="G14" s="50">
        <v>16833.906029999998</v>
      </c>
      <c r="H14" s="50">
        <v>18588.53932</v>
      </c>
      <c r="I14" s="50">
        <v>10743.489509999999</v>
      </c>
      <c r="J14" s="50">
        <v>16691.13925</v>
      </c>
      <c r="K14" s="50">
        <v>15044.559730000001</v>
      </c>
    </row>
    <row r="15" spans="2:11" ht="18" customHeight="1" x14ac:dyDescent="0.2">
      <c r="B15" s="25" t="s">
        <v>76</v>
      </c>
      <c r="C15" s="50">
        <v>8216.6286999999993</v>
      </c>
      <c r="D15" s="50">
        <v>12467.845090000001</v>
      </c>
      <c r="E15" s="50">
        <v>75142.919089999996</v>
      </c>
      <c r="F15" s="50">
        <v>14072.98315</v>
      </c>
      <c r="G15" s="50">
        <v>40776.170830000003</v>
      </c>
      <c r="H15" s="50">
        <v>10501.1605</v>
      </c>
      <c r="I15" s="50">
        <v>7687.7659000000003</v>
      </c>
      <c r="J15" s="50">
        <v>11929.55056</v>
      </c>
      <c r="K15" s="50">
        <v>5188.4344700000001</v>
      </c>
    </row>
    <row r="16" spans="2:11" ht="18" customHeight="1" x14ac:dyDescent="0.2">
      <c r="B16" s="25" t="s">
        <v>236</v>
      </c>
      <c r="C16" s="50" t="s">
        <v>251</v>
      </c>
      <c r="D16" s="50" t="s">
        <v>251</v>
      </c>
      <c r="E16" s="50" t="s">
        <v>251</v>
      </c>
      <c r="F16" s="50" t="s">
        <v>251</v>
      </c>
      <c r="G16" s="50" t="s">
        <v>251</v>
      </c>
      <c r="H16" s="50" t="s">
        <v>251</v>
      </c>
      <c r="I16" s="50" t="s">
        <v>251</v>
      </c>
      <c r="J16" s="50" t="s">
        <v>251</v>
      </c>
      <c r="K16" s="50">
        <v>1864.4156700000001</v>
      </c>
    </row>
    <row r="17" spans="2:11" ht="18" customHeight="1" x14ac:dyDescent="0.2">
      <c r="B17" s="25" t="s">
        <v>237</v>
      </c>
      <c r="C17" s="50" t="s">
        <v>251</v>
      </c>
      <c r="D17" s="50" t="s">
        <v>251</v>
      </c>
      <c r="E17" s="50" t="s">
        <v>251</v>
      </c>
      <c r="F17" s="50" t="s">
        <v>251</v>
      </c>
      <c r="G17" s="50" t="s">
        <v>251</v>
      </c>
      <c r="H17" s="50" t="s">
        <v>251</v>
      </c>
      <c r="I17" s="50" t="s">
        <v>251</v>
      </c>
      <c r="J17" s="50" t="s">
        <v>251</v>
      </c>
      <c r="K17" s="50">
        <v>1220.404</v>
      </c>
    </row>
    <row r="18" spans="2:11" ht="18" customHeight="1" x14ac:dyDescent="0.2">
      <c r="B18" s="25" t="s">
        <v>238</v>
      </c>
      <c r="C18" s="50" t="s">
        <v>251</v>
      </c>
      <c r="D18" s="50" t="s">
        <v>251</v>
      </c>
      <c r="E18" s="50" t="s">
        <v>251</v>
      </c>
      <c r="F18" s="50" t="s">
        <v>251</v>
      </c>
      <c r="G18" s="50" t="s">
        <v>251</v>
      </c>
      <c r="H18" s="50" t="s">
        <v>251</v>
      </c>
      <c r="I18" s="50" t="s">
        <v>251</v>
      </c>
      <c r="J18" s="50" t="s">
        <v>251</v>
      </c>
      <c r="K18" s="50">
        <v>4074.3593000000001</v>
      </c>
    </row>
    <row r="19" spans="2:11" ht="18" customHeight="1" x14ac:dyDescent="0.2">
      <c r="B19" s="25" t="s">
        <v>77</v>
      </c>
      <c r="C19" s="50">
        <v>5106.1388100000004</v>
      </c>
      <c r="D19" s="50">
        <v>7278.1487500000003</v>
      </c>
      <c r="E19" s="50">
        <v>11404.0929</v>
      </c>
      <c r="F19" s="50">
        <v>10588.31731</v>
      </c>
      <c r="G19" s="50">
        <v>13454.59186</v>
      </c>
      <c r="H19" s="50">
        <v>66698.863939999996</v>
      </c>
      <c r="I19" s="50">
        <v>12627.449500000001</v>
      </c>
      <c r="J19" s="50">
        <v>6481.63832</v>
      </c>
      <c r="K19" s="50">
        <v>14309.558950000001</v>
      </c>
    </row>
    <row r="20" spans="2:11" ht="18" customHeight="1" x14ac:dyDescent="0.2">
      <c r="B20" s="25" t="s">
        <v>78</v>
      </c>
      <c r="C20" s="50">
        <v>2951.7907399999999</v>
      </c>
      <c r="D20" s="50">
        <v>4873.24784</v>
      </c>
      <c r="E20" s="50">
        <v>1345.28217</v>
      </c>
      <c r="F20" s="50">
        <v>8821.4420499999997</v>
      </c>
      <c r="G20" s="50">
        <v>2020.5277100000001</v>
      </c>
      <c r="H20" s="50">
        <v>1681.9777300000001</v>
      </c>
      <c r="I20" s="50">
        <v>14956.60865</v>
      </c>
      <c r="J20" s="50">
        <v>3088.1759200000001</v>
      </c>
      <c r="K20" s="50">
        <v>3160.3372100000001</v>
      </c>
    </row>
    <row r="21" spans="2:11" ht="18" customHeight="1" x14ac:dyDescent="0.2">
      <c r="B21" s="25" t="s">
        <v>79</v>
      </c>
      <c r="C21" s="50">
        <v>127.065</v>
      </c>
      <c r="D21" s="50">
        <v>269.88200000000001</v>
      </c>
      <c r="E21" s="50">
        <v>63.145499999999998</v>
      </c>
      <c r="F21" s="50">
        <v>38.966000000000001</v>
      </c>
      <c r="G21" s="50">
        <v>24.617999999999999</v>
      </c>
      <c r="H21" s="50">
        <v>32.460299999999997</v>
      </c>
      <c r="I21" s="50">
        <v>30.353300000000001</v>
      </c>
      <c r="J21" s="50">
        <v>22.315300000000001</v>
      </c>
      <c r="K21" s="50">
        <v>14.239000000000001</v>
      </c>
    </row>
    <row r="22" spans="2:11" ht="18" customHeight="1" x14ac:dyDescent="0.2">
      <c r="B22" s="25" t="s">
        <v>80</v>
      </c>
      <c r="C22" s="50">
        <v>106.14</v>
      </c>
      <c r="D22" s="50">
        <v>5121.6194400000004</v>
      </c>
      <c r="E22" s="50">
        <v>3643.3247569999999</v>
      </c>
      <c r="F22" s="50">
        <v>4508.9934400000002</v>
      </c>
      <c r="G22" s="50">
        <v>2731.5976999999998</v>
      </c>
      <c r="H22" s="50">
        <v>2121.0300000000002</v>
      </c>
      <c r="I22" s="50">
        <v>2173.1754999999998</v>
      </c>
      <c r="J22" s="50">
        <v>155.8486</v>
      </c>
      <c r="K22" s="50">
        <v>90.525999999999996</v>
      </c>
    </row>
    <row r="23" spans="2:11" ht="18" customHeight="1" x14ac:dyDescent="0.2">
      <c r="B23" s="25" t="s">
        <v>81</v>
      </c>
      <c r="C23" s="50">
        <v>242.78513000000001</v>
      </c>
      <c r="D23" s="50">
        <v>169.16919999999999</v>
      </c>
      <c r="E23" s="50">
        <v>149.97729000000001</v>
      </c>
      <c r="F23" s="50">
        <v>210.71843000000001</v>
      </c>
      <c r="G23" s="50">
        <v>176.18044</v>
      </c>
      <c r="H23" s="50">
        <v>191.64836</v>
      </c>
      <c r="I23" s="50">
        <v>212.91739999999999</v>
      </c>
      <c r="J23" s="50">
        <v>52.33164</v>
      </c>
      <c r="K23" s="50">
        <v>308.0455</v>
      </c>
    </row>
    <row r="24" spans="2:11" ht="18" customHeight="1" x14ac:dyDescent="0.2">
      <c r="B24" s="25" t="s">
        <v>82</v>
      </c>
      <c r="C24" s="50">
        <v>649.89499999999998</v>
      </c>
      <c r="D24" s="50">
        <v>1461.25</v>
      </c>
      <c r="E24" s="50">
        <v>3676.6759999999999</v>
      </c>
      <c r="F24" s="50">
        <v>5041.2870000000003</v>
      </c>
      <c r="G24" s="50">
        <v>5655.643</v>
      </c>
      <c r="H24" s="50">
        <v>4540.9780000000001</v>
      </c>
      <c r="I24" s="50">
        <v>1399.0820000000001</v>
      </c>
      <c r="J24" s="50">
        <v>1420.5988</v>
      </c>
      <c r="K24" s="50">
        <v>1611.8610000000001</v>
      </c>
    </row>
    <row r="25" spans="2:11" ht="18" customHeight="1" x14ac:dyDescent="0.2">
      <c r="B25" s="25" t="s">
        <v>83</v>
      </c>
      <c r="C25" s="50">
        <v>107021.092</v>
      </c>
      <c r="D25" s="50">
        <v>250930.5134</v>
      </c>
      <c r="E25" s="50">
        <v>2612.8649999999998</v>
      </c>
      <c r="F25" s="50">
        <v>271258.12378000002</v>
      </c>
      <c r="G25" s="50">
        <v>13272.61</v>
      </c>
      <c r="H25" s="50">
        <v>130960.8673</v>
      </c>
      <c r="I25" s="50">
        <v>90793.838000000003</v>
      </c>
      <c r="J25" s="50">
        <v>189504.91875000001</v>
      </c>
      <c r="K25" s="50">
        <v>196342.845</v>
      </c>
    </row>
    <row r="26" spans="2:11" ht="18" customHeight="1" x14ac:dyDescent="0.2">
      <c r="B26" s="25" t="s">
        <v>84</v>
      </c>
      <c r="C26" s="50">
        <v>12191.92931</v>
      </c>
      <c r="D26" s="50">
        <v>6878.1808600000004</v>
      </c>
      <c r="E26" s="50">
        <v>8087.3349900000003</v>
      </c>
      <c r="F26" s="50">
        <v>9024.9478999999992</v>
      </c>
      <c r="G26" s="50">
        <v>19.381499999999999</v>
      </c>
      <c r="H26" s="50">
        <v>19.379799999999999</v>
      </c>
      <c r="I26" s="50">
        <v>19.943200000000001</v>
      </c>
      <c r="J26" s="50">
        <v>18.323</v>
      </c>
      <c r="K26" s="50">
        <v>34.817399999999999</v>
      </c>
    </row>
    <row r="27" spans="2:11" ht="18" customHeight="1" x14ac:dyDescent="0.2">
      <c r="B27" s="25" t="s">
        <v>85</v>
      </c>
      <c r="C27" s="50">
        <v>1220.2619999999999</v>
      </c>
      <c r="D27" s="50">
        <v>1846.87934</v>
      </c>
      <c r="E27" s="50">
        <v>27223.02565</v>
      </c>
      <c r="F27" s="50">
        <v>1275.8794800000001</v>
      </c>
      <c r="G27" s="50">
        <v>3256.5490100000002</v>
      </c>
      <c r="H27" s="50">
        <v>79603.013250000004</v>
      </c>
      <c r="I27" s="50">
        <v>2898.2714700000001</v>
      </c>
      <c r="J27" s="50">
        <v>1654.21336</v>
      </c>
      <c r="K27" s="50">
        <v>1882.980405</v>
      </c>
    </row>
    <row r="28" spans="2:11" ht="18" customHeight="1" x14ac:dyDescent="0.2">
      <c r="B28" s="25" t="s">
        <v>86</v>
      </c>
      <c r="C28" s="50">
        <v>4776.0967000000001</v>
      </c>
      <c r="D28" s="50">
        <v>6875.2630099999997</v>
      </c>
      <c r="E28" s="50">
        <v>2068.8980000000001</v>
      </c>
      <c r="F28" s="50">
        <v>5388.1526700000004</v>
      </c>
      <c r="G28" s="50">
        <v>5135.4671200000003</v>
      </c>
      <c r="H28" s="50">
        <v>4996.0076300000001</v>
      </c>
      <c r="I28" s="50">
        <v>4120.7588299999998</v>
      </c>
      <c r="J28" s="50">
        <v>5276.1644999999999</v>
      </c>
      <c r="K28" s="50">
        <v>5366.3693300000004</v>
      </c>
    </row>
    <row r="29" spans="2:11" ht="25.5" x14ac:dyDescent="0.2">
      <c r="B29" s="25" t="s">
        <v>87</v>
      </c>
      <c r="C29" s="50">
        <v>59.963999999999999</v>
      </c>
      <c r="D29" s="50">
        <v>27.376000000000001</v>
      </c>
      <c r="E29" s="50">
        <v>135.905</v>
      </c>
      <c r="F29" s="50">
        <v>440.9889</v>
      </c>
      <c r="G29" s="50">
        <v>129.88200000000001</v>
      </c>
      <c r="H29" s="50">
        <v>223.69900000000001</v>
      </c>
      <c r="I29" s="50">
        <v>155.24583000000001</v>
      </c>
      <c r="J29" s="50">
        <v>133.785</v>
      </c>
      <c r="K29" s="50">
        <v>155.25403</v>
      </c>
    </row>
    <row r="30" spans="2:11" ht="15.75" customHeight="1" x14ac:dyDescent="0.2">
      <c r="B30" s="25" t="s">
        <v>88</v>
      </c>
      <c r="C30" s="50">
        <v>254.90636000000001</v>
      </c>
      <c r="D30" s="50">
        <v>451.32799999999997</v>
      </c>
      <c r="E30" s="50">
        <v>4.5164099999999996</v>
      </c>
      <c r="F30" s="50">
        <v>19.844999999999999</v>
      </c>
      <c r="G30" s="50">
        <v>201.14628999999999</v>
      </c>
      <c r="H30" s="50">
        <v>3558.6729999999998</v>
      </c>
      <c r="I30" s="50">
        <v>852.43552</v>
      </c>
      <c r="J30" s="50">
        <v>1444.4482</v>
      </c>
      <c r="K30" s="50">
        <v>4786.5772299999999</v>
      </c>
    </row>
    <row r="31" spans="2:11" ht="15.75" customHeight="1" x14ac:dyDescent="0.2">
      <c r="B31" s="25" t="s">
        <v>89</v>
      </c>
      <c r="C31" s="50">
        <v>6906.0956399999995</v>
      </c>
      <c r="D31" s="50">
        <v>10090.01915</v>
      </c>
      <c r="E31" s="50">
        <v>17348.058799999999</v>
      </c>
      <c r="F31" s="50">
        <v>13676.60302</v>
      </c>
      <c r="G31" s="50">
        <v>6936.5334400000002</v>
      </c>
      <c r="H31" s="50">
        <v>23005.738399999998</v>
      </c>
      <c r="I31" s="50">
        <v>17534.386159999998</v>
      </c>
      <c r="J31" s="50">
        <v>22831.936420000002</v>
      </c>
      <c r="K31" s="50">
        <v>22326.838820000001</v>
      </c>
    </row>
    <row r="32" spans="2:11" ht="15.75" customHeight="1" x14ac:dyDescent="0.2">
      <c r="B32" s="25" t="s">
        <v>90</v>
      </c>
      <c r="C32" s="50">
        <v>6427.8131700000004</v>
      </c>
      <c r="D32" s="50">
        <v>7375.9736700000003</v>
      </c>
      <c r="E32" s="50">
        <v>8874.2096600000004</v>
      </c>
      <c r="F32" s="50">
        <v>205224.14765999999</v>
      </c>
      <c r="G32" s="50">
        <v>11456.8634</v>
      </c>
      <c r="H32" s="50">
        <v>13588.96005</v>
      </c>
      <c r="I32" s="50">
        <v>14282.233329999999</v>
      </c>
      <c r="J32" s="50">
        <v>15207.13299</v>
      </c>
      <c r="K32" s="50">
        <v>16202.85066</v>
      </c>
    </row>
    <row r="33" spans="2:11" ht="15.75" customHeight="1" x14ac:dyDescent="0.2">
      <c r="B33" s="25" t="s">
        <v>91</v>
      </c>
      <c r="C33" s="50">
        <v>143.09555</v>
      </c>
      <c r="D33" s="50">
        <v>163.17859999999999</v>
      </c>
      <c r="E33" s="50">
        <v>184.37</v>
      </c>
      <c r="F33" s="50">
        <v>1699.2863</v>
      </c>
      <c r="G33" s="50">
        <v>73.775999999999996</v>
      </c>
      <c r="H33" s="50">
        <v>176.59180000000001</v>
      </c>
      <c r="I33" s="50">
        <v>194.626</v>
      </c>
      <c r="J33" s="50">
        <v>854.66499999999996</v>
      </c>
      <c r="K33" s="50">
        <v>518.84612000000004</v>
      </c>
    </row>
    <row r="34" spans="2:11" ht="15.75" customHeight="1" x14ac:dyDescent="0.2">
      <c r="B34" s="25" t="s">
        <v>92</v>
      </c>
      <c r="C34" s="50">
        <v>15.221</v>
      </c>
      <c r="D34" s="50">
        <v>16.324000000000002</v>
      </c>
      <c r="E34" s="50">
        <v>11.731999999999999</v>
      </c>
      <c r="F34" s="50">
        <v>0</v>
      </c>
      <c r="G34" s="50">
        <v>0.105</v>
      </c>
      <c r="H34" s="50">
        <v>3.6909999999999998</v>
      </c>
      <c r="I34" s="50">
        <v>1.68</v>
      </c>
      <c r="J34" s="50">
        <v>0</v>
      </c>
      <c r="K34" s="50">
        <v>3.22</v>
      </c>
    </row>
    <row r="35" spans="2:11" ht="25.5" x14ac:dyDescent="0.2">
      <c r="B35" s="25" t="s">
        <v>93</v>
      </c>
      <c r="C35" s="50">
        <v>25534.817299999999</v>
      </c>
      <c r="D35" s="50">
        <v>22623.2955</v>
      </c>
      <c r="E35" s="50">
        <v>19303.028300000002</v>
      </c>
      <c r="F35" s="50">
        <v>18656.562999999998</v>
      </c>
      <c r="G35" s="50">
        <v>20667.668799999999</v>
      </c>
      <c r="H35" s="50">
        <v>124946.9289</v>
      </c>
      <c r="I35" s="50">
        <v>19933.227800000001</v>
      </c>
      <c r="J35" s="50">
        <v>2820.79018</v>
      </c>
      <c r="K35" s="50">
        <v>6768.1816600000002</v>
      </c>
    </row>
    <row r="36" spans="2:11" ht="25.5" x14ac:dyDescent="0.2">
      <c r="B36" s="25" t="s">
        <v>94</v>
      </c>
      <c r="C36" s="50">
        <v>9960.3322599999992</v>
      </c>
      <c r="D36" s="50">
        <v>5860.4870899999996</v>
      </c>
      <c r="E36" s="50">
        <v>133809.15750999999</v>
      </c>
      <c r="F36" s="50">
        <v>5733.7116999999998</v>
      </c>
      <c r="G36" s="50">
        <v>7235.9866099999999</v>
      </c>
      <c r="H36" s="50">
        <v>7564.4085299999997</v>
      </c>
      <c r="I36" s="50">
        <v>5010.3353800000004</v>
      </c>
      <c r="J36" s="50">
        <v>6056.5172000000002</v>
      </c>
      <c r="K36" s="50">
        <v>8669.8991000000005</v>
      </c>
    </row>
    <row r="37" spans="2:11" ht="17.25" customHeight="1" x14ac:dyDescent="0.2">
      <c r="B37" s="25" t="s">
        <v>95</v>
      </c>
      <c r="C37" s="50">
        <v>488.95499999999998</v>
      </c>
      <c r="D37" s="50">
        <v>502.95699999999999</v>
      </c>
      <c r="E37" s="50">
        <v>100.34835</v>
      </c>
      <c r="F37" s="50">
        <v>162.316</v>
      </c>
      <c r="G37" s="50">
        <v>184.25200000000001</v>
      </c>
      <c r="H37" s="50">
        <v>263.18329999999997</v>
      </c>
      <c r="I37" s="50">
        <v>12.032999999999999</v>
      </c>
      <c r="J37" s="50">
        <v>0</v>
      </c>
      <c r="K37" s="50">
        <v>0</v>
      </c>
    </row>
    <row r="38" spans="2:11" ht="17.25" customHeight="1" x14ac:dyDescent="0.2">
      <c r="B38" s="25" t="s">
        <v>96</v>
      </c>
      <c r="C38" s="50">
        <v>444.46127000000001</v>
      </c>
      <c r="D38" s="50">
        <v>537.35554000000002</v>
      </c>
      <c r="E38" s="50">
        <v>447.02902</v>
      </c>
      <c r="F38" s="50">
        <v>72.75685</v>
      </c>
      <c r="G38" s="50">
        <v>430.80099999999999</v>
      </c>
      <c r="H38" s="50">
        <v>191.36811</v>
      </c>
      <c r="I38" s="50">
        <v>131.71369999999999</v>
      </c>
      <c r="J38" s="50">
        <v>173.852</v>
      </c>
      <c r="K38" s="50">
        <v>196.95939999999999</v>
      </c>
    </row>
    <row r="39" spans="2:11" ht="17.25" customHeight="1" x14ac:dyDescent="0.2">
      <c r="B39" s="25" t="s">
        <v>97</v>
      </c>
      <c r="C39" s="50">
        <v>3295.3330500000002</v>
      </c>
      <c r="D39" s="50">
        <v>3038.0280400000001</v>
      </c>
      <c r="E39" s="50">
        <v>4011.6547500000001</v>
      </c>
      <c r="F39" s="50">
        <v>2547.7896599999999</v>
      </c>
      <c r="G39" s="50">
        <v>3549.31115</v>
      </c>
      <c r="H39" s="50">
        <v>4098.98693</v>
      </c>
      <c r="I39" s="50">
        <v>2575.8648800000001</v>
      </c>
      <c r="J39" s="50">
        <v>1487.6742400000001</v>
      </c>
      <c r="K39" s="50">
        <v>2952.8510200000001</v>
      </c>
    </row>
    <row r="40" spans="2:11" ht="17.25" customHeight="1" x14ac:dyDescent="0.2">
      <c r="B40" s="25" t="s">
        <v>98</v>
      </c>
      <c r="C40" s="50">
        <v>4285.1613200000002</v>
      </c>
      <c r="D40" s="50">
        <v>13121.543439999999</v>
      </c>
      <c r="E40" s="50">
        <v>1618.892116</v>
      </c>
      <c r="F40" s="50">
        <v>10702.301170000001</v>
      </c>
      <c r="G40" s="50">
        <v>7905.9569300000003</v>
      </c>
      <c r="H40" s="50">
        <v>2045.3232399999999</v>
      </c>
      <c r="I40" s="50">
        <v>1162.2275400000001</v>
      </c>
      <c r="J40" s="50">
        <v>1135.6610800000001</v>
      </c>
      <c r="K40" s="50">
        <v>1353.4134799999999</v>
      </c>
    </row>
    <row r="41" spans="2:11" ht="17.25" customHeight="1" x14ac:dyDescent="0.2">
      <c r="B41" s="25" t="s">
        <v>99</v>
      </c>
      <c r="C41" s="50">
        <v>41.728000000000002</v>
      </c>
      <c r="D41" s="50">
        <v>51.744999999999997</v>
      </c>
      <c r="E41" s="50">
        <v>89.152000000000001</v>
      </c>
      <c r="F41" s="50">
        <v>93.29</v>
      </c>
      <c r="G41" s="50">
        <v>714.101</v>
      </c>
      <c r="H41" s="50">
        <v>0</v>
      </c>
      <c r="I41" s="50">
        <v>0</v>
      </c>
      <c r="J41" s="50">
        <v>0.15248</v>
      </c>
      <c r="K41" s="50">
        <v>6.7298299999999998</v>
      </c>
    </row>
    <row r="42" spans="2:11" ht="25.5" x14ac:dyDescent="0.2">
      <c r="B42" s="25" t="s">
        <v>100</v>
      </c>
      <c r="C42" s="50">
        <v>381.93038999999999</v>
      </c>
      <c r="D42" s="50">
        <v>703.83974000000001</v>
      </c>
      <c r="E42" s="50">
        <v>6877.3710000000001</v>
      </c>
      <c r="F42" s="50">
        <v>656.84223999999995</v>
      </c>
      <c r="G42" s="50">
        <v>751.41810999999996</v>
      </c>
      <c r="H42" s="50">
        <v>189.03640999999999</v>
      </c>
      <c r="I42" s="50">
        <v>446.59636</v>
      </c>
      <c r="J42" s="50">
        <v>236.10454999999999</v>
      </c>
      <c r="K42" s="50">
        <v>617.18100000000004</v>
      </c>
    </row>
    <row r="43" spans="2:11" ht="15" customHeight="1" x14ac:dyDescent="0.2">
      <c r="B43" s="25" t="s">
        <v>101</v>
      </c>
      <c r="C43" s="50">
        <v>11.388999999999999</v>
      </c>
      <c r="D43" s="50">
        <v>6.7050000000000001</v>
      </c>
      <c r="E43" s="50">
        <v>5.0979999999999999</v>
      </c>
      <c r="F43" s="50">
        <v>4.2350000000000003</v>
      </c>
      <c r="G43" s="50">
        <v>1.2330000000000001</v>
      </c>
      <c r="H43" s="50">
        <v>8.327</v>
      </c>
      <c r="I43" s="50">
        <v>4.016</v>
      </c>
      <c r="J43" s="50">
        <v>7.3353000000000002</v>
      </c>
      <c r="K43" s="50">
        <v>9.1411999999999995</v>
      </c>
    </row>
    <row r="44" spans="2:11" ht="15" customHeight="1" x14ac:dyDescent="0.2">
      <c r="B44" s="25" t="s">
        <v>102</v>
      </c>
      <c r="C44" s="50">
        <v>408.36</v>
      </c>
      <c r="D44" s="50">
        <v>2.3639000000000001</v>
      </c>
      <c r="E44" s="50">
        <v>4.4260000000000002</v>
      </c>
      <c r="F44" s="50">
        <v>3.91</v>
      </c>
      <c r="G44" s="50">
        <v>3.1712099999999999</v>
      </c>
      <c r="H44" s="50">
        <v>4.8587999999999996</v>
      </c>
      <c r="I44" s="50">
        <v>15.628</v>
      </c>
      <c r="J44" s="50">
        <v>16.282</v>
      </c>
      <c r="K44" s="50">
        <v>2.5468000000000002</v>
      </c>
    </row>
    <row r="45" spans="2:11" ht="15" customHeight="1" x14ac:dyDescent="0.2">
      <c r="B45" s="25" t="s">
        <v>103</v>
      </c>
      <c r="C45" s="50">
        <v>198.83920000000001</v>
      </c>
      <c r="D45" s="50">
        <v>105.45699999999999</v>
      </c>
      <c r="E45" s="50">
        <v>280.98217</v>
      </c>
      <c r="F45" s="50">
        <v>129.44555</v>
      </c>
      <c r="G45" s="50">
        <v>1012.189</v>
      </c>
      <c r="H45" s="50">
        <v>518.56219999999996</v>
      </c>
      <c r="I45" s="50">
        <v>489.94529999999997</v>
      </c>
      <c r="J45" s="50">
        <v>2842.3094000000001</v>
      </c>
      <c r="K45" s="50">
        <v>359.70954999999998</v>
      </c>
    </row>
    <row r="46" spans="2:11" ht="15" customHeight="1" x14ac:dyDescent="0.2">
      <c r="B46" s="25" t="s">
        <v>104</v>
      </c>
      <c r="C46" s="50">
        <v>350.61500000000001</v>
      </c>
      <c r="D46" s="50">
        <v>289.09654999999998</v>
      </c>
      <c r="E46" s="50">
        <v>230.72407999999999</v>
      </c>
      <c r="F46" s="50">
        <v>528.91182000000003</v>
      </c>
      <c r="G46" s="50">
        <v>764.54183999999998</v>
      </c>
      <c r="H46" s="50">
        <v>861.64374999999995</v>
      </c>
      <c r="I46" s="50">
        <v>2211.0692399999998</v>
      </c>
      <c r="J46" s="50">
        <v>2328.6085899999998</v>
      </c>
      <c r="K46" s="50">
        <v>2496.21018</v>
      </c>
    </row>
    <row r="47" spans="2:11" ht="15" customHeight="1" x14ac:dyDescent="0.2">
      <c r="B47" s="25" t="s">
        <v>105</v>
      </c>
      <c r="C47" s="50"/>
      <c r="D47" s="50">
        <v>2.15795</v>
      </c>
      <c r="E47" s="50">
        <v>0.27800000000000002</v>
      </c>
      <c r="F47" s="50">
        <v>2.8639000000000001</v>
      </c>
      <c r="G47" s="50">
        <v>0</v>
      </c>
      <c r="H47" s="50">
        <v>2.5499999999999998E-2</v>
      </c>
      <c r="I47" s="50">
        <v>5.1000000000000004E-3</v>
      </c>
      <c r="J47" s="50">
        <v>1.3899999999999999E-2</v>
      </c>
      <c r="K47" s="50">
        <v>1.4E-2</v>
      </c>
    </row>
    <row r="48" spans="2:11" ht="15" customHeight="1" x14ac:dyDescent="0.2">
      <c r="B48" s="25" t="s">
        <v>106</v>
      </c>
      <c r="C48" s="50">
        <v>6725.3700099999996</v>
      </c>
      <c r="D48" s="50">
        <v>6423.6970499999998</v>
      </c>
      <c r="E48" s="50">
        <v>556.10041000000001</v>
      </c>
      <c r="F48" s="50">
        <v>5574.7876299999998</v>
      </c>
      <c r="G48" s="50">
        <v>2334.4447</v>
      </c>
      <c r="H48" s="50">
        <v>2383.8828199999998</v>
      </c>
      <c r="I48" s="50">
        <v>851.48410000000001</v>
      </c>
      <c r="J48" s="50">
        <v>3967.1107999999999</v>
      </c>
      <c r="K48" s="50">
        <v>3174.7127</v>
      </c>
    </row>
    <row r="49" spans="2:11" ht="38.25" x14ac:dyDescent="0.2">
      <c r="B49" s="25" t="s">
        <v>107</v>
      </c>
      <c r="C49" s="50">
        <v>86.120199999999997</v>
      </c>
      <c r="D49" s="50">
        <v>60.405999999999999</v>
      </c>
      <c r="E49" s="50">
        <v>53.395800000000001</v>
      </c>
      <c r="F49" s="50">
        <v>38.488999999999997</v>
      </c>
      <c r="G49" s="50">
        <v>18.25</v>
      </c>
      <c r="H49" s="50">
        <v>48.325000000000003</v>
      </c>
      <c r="I49" s="50">
        <v>53.718000000000004</v>
      </c>
      <c r="J49" s="50">
        <v>32.796999999999997</v>
      </c>
      <c r="K49" s="50">
        <v>55.745199999999997</v>
      </c>
    </row>
    <row r="50" spans="2:11" ht="38.25" x14ac:dyDescent="0.2">
      <c r="B50" s="25" t="s">
        <v>108</v>
      </c>
      <c r="C50" s="50">
        <v>53.027999999999999</v>
      </c>
      <c r="D50" s="50">
        <v>182.49700000000001</v>
      </c>
      <c r="E50" s="50">
        <v>178.99299999999999</v>
      </c>
      <c r="F50" s="50">
        <v>65.230999999999995</v>
      </c>
      <c r="G50" s="50">
        <v>1.4999999999999999E-2</v>
      </c>
      <c r="H50" s="50">
        <v>132.02000000000001</v>
      </c>
      <c r="I50" s="50">
        <v>5.601</v>
      </c>
      <c r="J50" s="50">
        <v>0</v>
      </c>
      <c r="K50" s="50">
        <v>0</v>
      </c>
    </row>
    <row r="51" spans="2:11" ht="25.5" x14ac:dyDescent="0.2">
      <c r="B51" s="25" t="s">
        <v>109</v>
      </c>
      <c r="C51" s="50">
        <v>790.10839999999996</v>
      </c>
      <c r="D51" s="50">
        <v>684.83344</v>
      </c>
      <c r="E51" s="50">
        <v>213.08393000000001</v>
      </c>
      <c r="F51" s="50">
        <v>217.26114999999999</v>
      </c>
      <c r="G51" s="50">
        <v>9001.7635399999999</v>
      </c>
      <c r="H51" s="50">
        <v>1236.5317399999999</v>
      </c>
      <c r="I51" s="50">
        <v>179.14064999999999</v>
      </c>
      <c r="J51" s="50">
        <v>439.57069000000001</v>
      </c>
      <c r="K51" s="50">
        <v>369.68265000000002</v>
      </c>
    </row>
    <row r="52" spans="2:11" ht="25.5" x14ac:dyDescent="0.2">
      <c r="B52" s="25" t="s">
        <v>110</v>
      </c>
      <c r="C52" s="50">
        <v>1130.1950999999999</v>
      </c>
      <c r="D52" s="50">
        <v>1146.52513</v>
      </c>
      <c r="E52" s="50">
        <v>902.46424999999999</v>
      </c>
      <c r="F52" s="50">
        <v>844.82550000000003</v>
      </c>
      <c r="G52" s="50">
        <v>1045.1152199999999</v>
      </c>
      <c r="H52" s="50">
        <v>977.1454</v>
      </c>
      <c r="I52" s="50">
        <v>1068.8978999999999</v>
      </c>
      <c r="J52" s="50">
        <v>918.26199999999994</v>
      </c>
      <c r="K52" s="50">
        <v>886.93010000000004</v>
      </c>
    </row>
    <row r="53" spans="2:11" ht="15.75" customHeight="1" x14ac:dyDescent="0.2">
      <c r="B53" s="25" t="s">
        <v>111</v>
      </c>
      <c r="C53" s="50">
        <v>48.414999999999999</v>
      </c>
      <c r="D53" s="50">
        <v>78.744</v>
      </c>
      <c r="E53" s="50">
        <v>36.594000000000001</v>
      </c>
      <c r="F53" s="50">
        <v>23.818200000000001</v>
      </c>
      <c r="G53" s="50">
        <v>24.082000000000001</v>
      </c>
      <c r="H53" s="50">
        <v>46.027000000000001</v>
      </c>
      <c r="I53" s="50">
        <v>30.82</v>
      </c>
      <c r="J53" s="50">
        <v>2</v>
      </c>
      <c r="K53" s="50">
        <v>6.5</v>
      </c>
    </row>
    <row r="54" spans="2:11" ht="15.75" customHeight="1" x14ac:dyDescent="0.2">
      <c r="B54" s="25" t="s">
        <v>112</v>
      </c>
      <c r="C54" s="50">
        <v>109.74948999999999</v>
      </c>
      <c r="D54" s="50">
        <v>33.673119999999997</v>
      </c>
      <c r="E54" s="50">
        <v>17.882439999999999</v>
      </c>
      <c r="F54" s="50">
        <v>29.480799999999999</v>
      </c>
      <c r="G54" s="50">
        <v>22.115500000000001</v>
      </c>
      <c r="H54" s="50">
        <v>59.156280000000002</v>
      </c>
      <c r="I54" s="50">
        <v>31.492899999999999</v>
      </c>
      <c r="J54" s="50">
        <v>29.820499999999999</v>
      </c>
      <c r="K54" s="50">
        <v>17.483000000000001</v>
      </c>
    </row>
    <row r="55" spans="2:11" ht="38.25" x14ac:dyDescent="0.2">
      <c r="B55" s="25" t="s">
        <v>113</v>
      </c>
      <c r="C55" s="50">
        <v>47.664999999999999</v>
      </c>
      <c r="D55" s="50">
        <v>814.8365</v>
      </c>
      <c r="E55" s="50">
        <v>2406.9769999999999</v>
      </c>
      <c r="F55" s="50">
        <v>369.14030000000002</v>
      </c>
      <c r="G55" s="50">
        <v>2226.1828</v>
      </c>
      <c r="H55" s="50">
        <v>4004.09</v>
      </c>
      <c r="I55" s="50">
        <v>4691.2719999999999</v>
      </c>
      <c r="J55" s="50">
        <v>215.477</v>
      </c>
      <c r="K55" s="50">
        <v>519.57500000000005</v>
      </c>
    </row>
    <row r="56" spans="2:11" ht="25.5" x14ac:dyDescent="0.2">
      <c r="B56" s="25" t="s">
        <v>114</v>
      </c>
      <c r="C56" s="50">
        <v>143.792</v>
      </c>
      <c r="D56" s="50">
        <v>130.226</v>
      </c>
      <c r="E56" s="50">
        <v>12.785</v>
      </c>
      <c r="F56" s="50">
        <v>183.66900000000001</v>
      </c>
      <c r="G56" s="50">
        <v>101.962</v>
      </c>
      <c r="H56" s="50">
        <v>153.73070000000001</v>
      </c>
      <c r="I56" s="50">
        <v>4.0404600000000004</v>
      </c>
      <c r="J56" s="50">
        <v>77.948999999999998</v>
      </c>
      <c r="K56" s="50">
        <v>1345.2819999999999</v>
      </c>
    </row>
    <row r="57" spans="2:11" ht="16.5" customHeight="1" x14ac:dyDescent="0.2">
      <c r="B57" s="25" t="s">
        <v>115</v>
      </c>
      <c r="C57" s="50">
        <v>1.2070000000000001</v>
      </c>
      <c r="D57" s="50">
        <v>721.97</v>
      </c>
      <c r="E57" s="50">
        <v>0</v>
      </c>
      <c r="F57" s="50">
        <v>0.66649999999999998</v>
      </c>
      <c r="G57" s="50">
        <v>57.936999999999998</v>
      </c>
      <c r="H57" s="50">
        <v>58.689</v>
      </c>
      <c r="I57" s="50">
        <v>62.048459999999999</v>
      </c>
      <c r="J57" s="50">
        <v>64.462699999999998</v>
      </c>
      <c r="K57" s="50">
        <v>42.197220000000002</v>
      </c>
    </row>
    <row r="58" spans="2:11" ht="25.5" x14ac:dyDescent="0.2">
      <c r="B58" s="25" t="s">
        <v>116</v>
      </c>
      <c r="C58" s="50">
        <v>38.262999999999998</v>
      </c>
      <c r="D58" s="50">
        <v>1927.4201</v>
      </c>
      <c r="E58" s="50">
        <v>46.139000000000003</v>
      </c>
      <c r="F58" s="50">
        <v>372.1875</v>
      </c>
      <c r="G58" s="50">
        <v>426.226</v>
      </c>
      <c r="H58" s="50">
        <v>123.556</v>
      </c>
      <c r="I58" s="50">
        <v>160.36097000000001</v>
      </c>
      <c r="J58" s="50">
        <v>212.38740000000001</v>
      </c>
      <c r="K58" s="50">
        <v>262.25580000000002</v>
      </c>
    </row>
    <row r="59" spans="2:11" ht="18.75" customHeight="1" x14ac:dyDescent="0.2">
      <c r="B59" s="25" t="s">
        <v>117</v>
      </c>
      <c r="C59" s="50">
        <v>116790.5298</v>
      </c>
      <c r="D59" s="50">
        <v>125038.644</v>
      </c>
      <c r="E59" s="50">
        <v>909081.56590000005</v>
      </c>
      <c r="F59" s="50">
        <v>124138.53438</v>
      </c>
      <c r="G59" s="50">
        <v>115584.76757</v>
      </c>
      <c r="H59" s="50">
        <v>124724.17171</v>
      </c>
      <c r="I59" s="50">
        <v>382880.34548000002</v>
      </c>
      <c r="J59" s="50">
        <v>401689.70963</v>
      </c>
      <c r="K59" s="50">
        <v>298530.87900000002</v>
      </c>
    </row>
    <row r="60" spans="2:11" ht="39" customHeight="1" x14ac:dyDescent="0.2">
      <c r="B60" s="25" t="s">
        <v>118</v>
      </c>
      <c r="C60" s="50">
        <v>20155.09391</v>
      </c>
      <c r="D60" s="50">
        <v>2949413.9544099998</v>
      </c>
      <c r="E60" s="50">
        <v>43120.88063</v>
      </c>
      <c r="F60" s="50">
        <v>45642.553549999997</v>
      </c>
      <c r="G60" s="50">
        <v>39443.739939999999</v>
      </c>
      <c r="H60" s="50">
        <v>44066.861140000001</v>
      </c>
      <c r="I60" s="50">
        <v>61611.222500000003</v>
      </c>
      <c r="J60" s="50">
        <v>46791.863400000002</v>
      </c>
      <c r="K60" s="50">
        <v>69811.297009999995</v>
      </c>
    </row>
    <row r="61" spans="2:11" ht="17.25" customHeight="1" x14ac:dyDescent="0.2">
      <c r="B61" s="25" t="s">
        <v>119</v>
      </c>
      <c r="C61" s="50">
        <v>75496.284400000004</v>
      </c>
      <c r="D61" s="50">
        <v>74470.608160000003</v>
      </c>
      <c r="E61" s="50">
        <v>18838.776999999998</v>
      </c>
      <c r="F61" s="50">
        <v>21313.906500000001</v>
      </c>
      <c r="G61" s="50">
        <v>18602.10151</v>
      </c>
      <c r="H61" s="50">
        <v>76648.511079999997</v>
      </c>
      <c r="I61" s="50">
        <v>70547.392349999995</v>
      </c>
      <c r="J61" s="50">
        <v>57282.987999999998</v>
      </c>
      <c r="K61" s="50">
        <v>24322.2068</v>
      </c>
    </row>
    <row r="62" spans="2:11" ht="17.25" customHeight="1" x14ac:dyDescent="0.2">
      <c r="B62" s="25" t="s">
        <v>120</v>
      </c>
      <c r="C62" s="50">
        <v>9471.6512199999997</v>
      </c>
      <c r="D62" s="50">
        <v>3024.4132500000001</v>
      </c>
      <c r="E62" s="50">
        <v>3074.49935</v>
      </c>
      <c r="F62" s="50">
        <v>9430.5345300000008</v>
      </c>
      <c r="G62" s="50">
        <v>3672.4119000000001</v>
      </c>
      <c r="H62" s="50">
        <v>4221.4779699999999</v>
      </c>
      <c r="I62" s="50">
        <v>3725.4723600000002</v>
      </c>
      <c r="J62" s="50">
        <v>8327.1920300000002</v>
      </c>
      <c r="K62" s="50">
        <v>4472.4755800000003</v>
      </c>
    </row>
    <row r="63" spans="2:11" ht="17.25" customHeight="1" x14ac:dyDescent="0.2">
      <c r="B63" s="25" t="s">
        <v>121</v>
      </c>
      <c r="C63" s="50">
        <v>7.4941899999999997</v>
      </c>
      <c r="D63" s="50">
        <v>35.803739999999998</v>
      </c>
      <c r="E63" s="50">
        <v>14.7</v>
      </c>
      <c r="F63" s="50">
        <v>101.13727</v>
      </c>
      <c r="G63" s="50">
        <v>31.110679999999999</v>
      </c>
      <c r="H63" s="50">
        <v>32.677</v>
      </c>
      <c r="I63" s="50">
        <v>91.239000000000004</v>
      </c>
      <c r="J63" s="50">
        <v>17614.25</v>
      </c>
      <c r="K63" s="50">
        <v>177.4658</v>
      </c>
    </row>
    <row r="64" spans="2:11" ht="17.25" customHeight="1" x14ac:dyDescent="0.2">
      <c r="B64" s="25" t="s">
        <v>122</v>
      </c>
      <c r="C64" s="50">
        <v>2245.0430000000001</v>
      </c>
      <c r="D64" s="50">
        <v>314.16792600000002</v>
      </c>
      <c r="E64" s="50">
        <v>180.008205</v>
      </c>
      <c r="F64" s="50">
        <v>336.15899999999999</v>
      </c>
      <c r="G64" s="50">
        <v>4448.2281499999999</v>
      </c>
      <c r="H64" s="50">
        <v>3616.8159999999998</v>
      </c>
      <c r="I64" s="50">
        <v>25985.198120000001</v>
      </c>
      <c r="J64" s="50">
        <v>411.39949999999999</v>
      </c>
      <c r="K64" s="50">
        <v>2168.4557</v>
      </c>
    </row>
    <row r="65" spans="2:11" ht="17.25" customHeight="1" x14ac:dyDescent="0.2">
      <c r="B65" s="25" t="s">
        <v>123</v>
      </c>
      <c r="C65" s="50">
        <v>289.82434999999998</v>
      </c>
      <c r="D65" s="50">
        <v>515.37665000000004</v>
      </c>
      <c r="E65" s="50">
        <v>7151.4234800000004</v>
      </c>
      <c r="F65" s="50">
        <v>18141.90969</v>
      </c>
      <c r="G65" s="50">
        <v>7816.3731399999997</v>
      </c>
      <c r="H65" s="50">
        <v>483.78750000000002</v>
      </c>
      <c r="I65" s="50">
        <v>7681.5240000000003</v>
      </c>
      <c r="J65" s="50">
        <v>19794.266199999998</v>
      </c>
      <c r="K65" s="50">
        <v>30029.949100000002</v>
      </c>
    </row>
    <row r="66" spans="2:11" ht="17.25" customHeight="1" x14ac:dyDescent="0.2">
      <c r="B66" s="25" t="s">
        <v>124</v>
      </c>
      <c r="C66" s="50">
        <v>0</v>
      </c>
      <c r="D66" s="50">
        <v>0</v>
      </c>
      <c r="E66" s="50">
        <v>0</v>
      </c>
      <c r="F66" s="50">
        <v>0</v>
      </c>
      <c r="G66" s="50">
        <v>0.245</v>
      </c>
      <c r="H66" s="50">
        <v>0.36399999999999999</v>
      </c>
      <c r="I66" s="50">
        <v>0.33400000000000002</v>
      </c>
      <c r="J66" s="50">
        <v>0</v>
      </c>
      <c r="K66" s="50">
        <v>0.84199999999999997</v>
      </c>
    </row>
    <row r="67" spans="2:11" ht="17.25" customHeight="1" x14ac:dyDescent="0.2">
      <c r="B67" s="25" t="s">
        <v>125</v>
      </c>
      <c r="C67" s="50">
        <v>10006.87184</v>
      </c>
      <c r="D67" s="50">
        <v>9342.6918299999998</v>
      </c>
      <c r="E67" s="50">
        <v>31739.618930000001</v>
      </c>
      <c r="F67" s="50">
        <v>9589.2409299999999</v>
      </c>
      <c r="G67" s="50">
        <v>8256.6107800000009</v>
      </c>
      <c r="H67" s="50">
        <v>4190.9382500000002</v>
      </c>
      <c r="I67" s="50">
        <v>9095.6819699999996</v>
      </c>
      <c r="J67" s="50">
        <v>13329.568149999999</v>
      </c>
      <c r="K67" s="50">
        <v>12232.027620000001</v>
      </c>
    </row>
    <row r="68" spans="2:11" ht="26.25" customHeight="1" x14ac:dyDescent="0.2">
      <c r="B68" s="25" t="s">
        <v>126</v>
      </c>
      <c r="C68" s="50">
        <v>6076.8076799999999</v>
      </c>
      <c r="D68" s="50">
        <v>3455.4679599999999</v>
      </c>
      <c r="E68" s="50">
        <v>8994.2054700000008</v>
      </c>
      <c r="F68" s="50">
        <v>6248.1859999999997</v>
      </c>
      <c r="G68" s="50">
        <v>5730.2510000000002</v>
      </c>
      <c r="H68" s="50">
        <v>7796.6274700000004</v>
      </c>
      <c r="I68" s="50">
        <v>4062.3752399999998</v>
      </c>
      <c r="J68" s="50">
        <v>7907.8675000000003</v>
      </c>
      <c r="K68" s="50">
        <v>12908.37473</v>
      </c>
    </row>
    <row r="69" spans="2:11" ht="17.25" customHeight="1" x14ac:dyDescent="0.2">
      <c r="B69" s="25" t="s">
        <v>127</v>
      </c>
      <c r="C69" s="50">
        <v>373.00128000000001</v>
      </c>
      <c r="D69" s="50">
        <v>74.284509999999997</v>
      </c>
      <c r="E69" s="50">
        <v>683.09019999999998</v>
      </c>
      <c r="F69" s="50">
        <v>759.75019999999995</v>
      </c>
      <c r="G69" s="50">
        <v>803.79147</v>
      </c>
      <c r="H69" s="50">
        <v>1092.9878000000001</v>
      </c>
      <c r="I69" s="50">
        <v>1897.2042100000001</v>
      </c>
      <c r="J69" s="50">
        <v>1099.7383</v>
      </c>
      <c r="K69" s="50">
        <v>519.47050000000002</v>
      </c>
    </row>
    <row r="70" spans="2:11" ht="17.25" customHeight="1" x14ac:dyDescent="0.2">
      <c r="B70" s="25" t="s">
        <v>128</v>
      </c>
      <c r="C70" s="51">
        <v>2.4129999999999998</v>
      </c>
      <c r="D70" s="52">
        <v>1.448</v>
      </c>
      <c r="E70" s="52">
        <v>2.4</v>
      </c>
      <c r="F70" s="52">
        <v>3.0000000000000001E-3</v>
      </c>
      <c r="G70" s="50">
        <v>0</v>
      </c>
      <c r="H70" s="50">
        <v>0</v>
      </c>
      <c r="I70" s="50">
        <v>0</v>
      </c>
      <c r="J70" s="50">
        <v>0</v>
      </c>
      <c r="K70" s="50">
        <v>0</v>
      </c>
    </row>
    <row r="71" spans="2:11" ht="25.5" x14ac:dyDescent="0.2">
      <c r="B71" s="25" t="s">
        <v>129</v>
      </c>
      <c r="C71" s="50">
        <v>6.2356199999999999</v>
      </c>
      <c r="D71" s="50">
        <v>25.347200000000001</v>
      </c>
      <c r="E71" s="50">
        <v>8.8355999999999995</v>
      </c>
      <c r="F71" s="50">
        <v>94.294479999999993</v>
      </c>
      <c r="G71" s="50">
        <v>1064.3110799999999</v>
      </c>
      <c r="H71" s="50">
        <v>1784.3344999999999</v>
      </c>
      <c r="I71" s="50">
        <v>4649.80764</v>
      </c>
      <c r="J71" s="50">
        <v>1534.95694</v>
      </c>
      <c r="K71" s="50">
        <v>4807.4973</v>
      </c>
    </row>
    <row r="72" spans="2:11" ht="25.5" x14ac:dyDescent="0.2">
      <c r="B72" s="25" t="s">
        <v>130</v>
      </c>
      <c r="C72" s="50">
        <v>416.23773999999997</v>
      </c>
      <c r="D72" s="50">
        <v>482.10359999999997</v>
      </c>
      <c r="E72" s="50">
        <v>519.88993000000005</v>
      </c>
      <c r="F72" s="50">
        <v>614.12084000000004</v>
      </c>
      <c r="G72" s="50">
        <v>889.13030000000003</v>
      </c>
      <c r="H72" s="50">
        <v>1179.8163</v>
      </c>
      <c r="I72" s="50">
        <v>1136.5902000000001</v>
      </c>
      <c r="J72" s="50">
        <v>1423.74622</v>
      </c>
      <c r="K72" s="50">
        <v>557.73523</v>
      </c>
    </row>
    <row r="73" spans="2:11" ht="25.5" x14ac:dyDescent="0.2">
      <c r="B73" s="25" t="s">
        <v>131</v>
      </c>
      <c r="C73" s="50">
        <v>1211.3423600000001</v>
      </c>
      <c r="D73" s="50">
        <v>1129.3569</v>
      </c>
      <c r="E73" s="50">
        <v>2315.6119399999998</v>
      </c>
      <c r="F73" s="50">
        <v>5008.1196099999997</v>
      </c>
      <c r="G73" s="50">
        <v>7267.8954800000001</v>
      </c>
      <c r="H73" s="50">
        <v>9515.1178400000008</v>
      </c>
      <c r="I73" s="50">
        <v>7680.8299399999996</v>
      </c>
      <c r="J73" s="50">
        <v>6851.6510600000001</v>
      </c>
      <c r="K73" s="50">
        <v>7082.3310300000003</v>
      </c>
    </row>
    <row r="74" spans="2:11" ht="17.25" customHeight="1" x14ac:dyDescent="0.2">
      <c r="B74" s="25" t="s">
        <v>132</v>
      </c>
      <c r="C74" s="50">
        <v>24488.47667</v>
      </c>
      <c r="D74" s="50">
        <v>66025.420849999995</v>
      </c>
      <c r="E74" s="50">
        <v>28424.315620000001</v>
      </c>
      <c r="F74" s="50">
        <v>28392.531756</v>
      </c>
      <c r="G74" s="50">
        <v>29387.755218999999</v>
      </c>
      <c r="H74" s="50">
        <v>26614.638780000001</v>
      </c>
      <c r="I74" s="50">
        <v>30997.672170000002</v>
      </c>
      <c r="J74" s="50">
        <v>6043.64408</v>
      </c>
      <c r="K74" s="50">
        <v>7528.8544400000001</v>
      </c>
    </row>
    <row r="75" spans="2:11" ht="17.25" customHeight="1" x14ac:dyDescent="0.2">
      <c r="B75" s="25" t="s">
        <v>133</v>
      </c>
      <c r="C75" s="50">
        <v>15160.2565</v>
      </c>
      <c r="D75" s="50">
        <v>10724.235000000001</v>
      </c>
      <c r="E75" s="50">
        <v>7772.6660000000002</v>
      </c>
      <c r="F75" s="50">
        <v>5215.5219999999999</v>
      </c>
      <c r="G75" s="50">
        <v>7348.643</v>
      </c>
      <c r="H75" s="50">
        <v>8354.0229999999992</v>
      </c>
      <c r="I75" s="50">
        <v>7001.1754700000001</v>
      </c>
      <c r="J75" s="50">
        <v>10980.68469</v>
      </c>
      <c r="K75" s="50">
        <v>17339.985769999999</v>
      </c>
    </row>
    <row r="76" spans="2:11" ht="25.5" x14ac:dyDescent="0.2">
      <c r="B76" s="25" t="s">
        <v>134</v>
      </c>
      <c r="C76" s="50">
        <v>1209.2599499999999</v>
      </c>
      <c r="D76" s="50">
        <v>809.20682999999997</v>
      </c>
      <c r="E76" s="50">
        <v>1046.0934789999999</v>
      </c>
      <c r="F76" s="50">
        <v>2141.0221200000001</v>
      </c>
      <c r="G76" s="50">
        <v>2136.3595700000001</v>
      </c>
      <c r="H76" s="50">
        <v>2134.2337699999998</v>
      </c>
      <c r="I76" s="50">
        <v>1350.43346</v>
      </c>
      <c r="J76" s="50">
        <v>1305.31808</v>
      </c>
      <c r="K76" s="50">
        <v>1766.64339</v>
      </c>
    </row>
    <row r="77" spans="2:11" ht="15.75" customHeight="1" x14ac:dyDescent="0.2">
      <c r="B77" s="25" t="s">
        <v>135</v>
      </c>
      <c r="C77" s="50">
        <v>0.53900000000000003</v>
      </c>
      <c r="D77" s="50">
        <v>9.9000000000000005E-2</v>
      </c>
      <c r="E77" s="50">
        <v>0.11799999999999999</v>
      </c>
      <c r="F77" s="50">
        <v>0.126</v>
      </c>
      <c r="G77" s="50">
        <v>0.14299999999999999</v>
      </c>
      <c r="H77" s="50">
        <v>0.71599999999999997</v>
      </c>
      <c r="I77" s="50">
        <v>1.44</v>
      </c>
      <c r="J77" s="50">
        <v>2.762</v>
      </c>
      <c r="K77" s="50">
        <v>35.250999999999998</v>
      </c>
    </row>
    <row r="78" spans="2:11" ht="15.75" customHeight="1" x14ac:dyDescent="0.2">
      <c r="B78" s="25" t="s">
        <v>136</v>
      </c>
      <c r="C78" s="50">
        <v>0</v>
      </c>
      <c r="D78" s="50">
        <v>376.39949999999999</v>
      </c>
      <c r="E78" s="50">
        <v>0</v>
      </c>
      <c r="F78" s="50">
        <v>522.56690000000003</v>
      </c>
      <c r="G78" s="50">
        <v>779.83</v>
      </c>
      <c r="H78" s="50">
        <v>943.07119999999998</v>
      </c>
      <c r="I78" s="50">
        <v>210.5898</v>
      </c>
      <c r="J78" s="50">
        <v>0.4</v>
      </c>
      <c r="K78" s="50">
        <v>0.5</v>
      </c>
    </row>
    <row r="79" spans="2:11" ht="25.5" x14ac:dyDescent="0.2">
      <c r="B79" s="25" t="s">
        <v>137</v>
      </c>
      <c r="C79" s="50">
        <v>646.48780999999997</v>
      </c>
      <c r="D79" s="50">
        <v>1189.68857</v>
      </c>
      <c r="E79" s="50">
        <v>509.64771000000002</v>
      </c>
      <c r="F79" s="50">
        <v>440.62403999999998</v>
      </c>
      <c r="G79" s="50">
        <v>697.94006000000002</v>
      </c>
      <c r="H79" s="50">
        <v>369.55245000000002</v>
      </c>
      <c r="I79" s="50">
        <v>22037.31612</v>
      </c>
      <c r="J79" s="50">
        <v>861.67012</v>
      </c>
      <c r="K79" s="50">
        <v>958.16758000000004</v>
      </c>
    </row>
    <row r="80" spans="2:11" ht="17.25" customHeight="1" x14ac:dyDescent="0.2">
      <c r="B80" s="25" t="s">
        <v>138</v>
      </c>
      <c r="C80" s="50">
        <v>11990.83359</v>
      </c>
      <c r="D80" s="50">
        <v>10032.490599999999</v>
      </c>
      <c r="E80" s="50">
        <v>10148.660459999999</v>
      </c>
      <c r="F80" s="50">
        <v>1219.9440500000001</v>
      </c>
      <c r="G80" s="50">
        <v>2864.3484899999999</v>
      </c>
      <c r="H80" s="50">
        <v>1008.22176</v>
      </c>
      <c r="I80" s="50">
        <v>4751.9203200000002</v>
      </c>
      <c r="J80" s="50">
        <v>2605.2103999999999</v>
      </c>
      <c r="K80" s="50">
        <v>2430.7254600000001</v>
      </c>
    </row>
    <row r="81" spans="2:11" ht="17.25" customHeight="1" x14ac:dyDescent="0.2">
      <c r="B81" s="25" t="s">
        <v>139</v>
      </c>
      <c r="C81" s="50">
        <v>4448.1989100000001</v>
      </c>
      <c r="D81" s="50">
        <v>297366.14529999997</v>
      </c>
      <c r="E81" s="50">
        <v>2821.6395299999999</v>
      </c>
      <c r="F81" s="50">
        <v>3888.0998599999998</v>
      </c>
      <c r="G81" s="50">
        <v>2738.9301799999998</v>
      </c>
      <c r="H81" s="50">
        <v>1922.96082</v>
      </c>
      <c r="I81" s="50">
        <v>2753.2894900000001</v>
      </c>
      <c r="J81" s="50">
        <v>1945.14284</v>
      </c>
      <c r="K81" s="50">
        <v>17879.225689999999</v>
      </c>
    </row>
    <row r="82" spans="2:11" ht="17.25" customHeight="1" x14ac:dyDescent="0.2">
      <c r="B82" s="25" t="s">
        <v>140</v>
      </c>
      <c r="C82" s="50">
        <v>3844.51505</v>
      </c>
      <c r="D82" s="50">
        <v>2627.43986</v>
      </c>
      <c r="E82" s="50">
        <v>2506.6549</v>
      </c>
      <c r="F82" s="50">
        <v>2210.819</v>
      </c>
      <c r="G82" s="50">
        <v>2134.0540000000001</v>
      </c>
      <c r="H82" s="50">
        <v>547.9144</v>
      </c>
      <c r="I82" s="50">
        <v>1682.4232400000001</v>
      </c>
      <c r="J82" s="50">
        <v>1437.518</v>
      </c>
      <c r="K82" s="50">
        <v>4272.3099000000002</v>
      </c>
    </row>
    <row r="83" spans="2:11" ht="17.25" customHeight="1" x14ac:dyDescent="0.2">
      <c r="B83" s="25" t="s">
        <v>141</v>
      </c>
      <c r="C83" s="50">
        <v>382.06130000000002</v>
      </c>
      <c r="D83" s="50">
        <v>473.09199999999998</v>
      </c>
      <c r="E83" s="50">
        <v>454.37450000000001</v>
      </c>
      <c r="F83" s="50">
        <v>56.116900000000001</v>
      </c>
      <c r="G83" s="50">
        <v>2.8679999999999999</v>
      </c>
      <c r="H83" s="50">
        <v>1.8459000000000001</v>
      </c>
      <c r="I83" s="50">
        <v>2.4786000000000001</v>
      </c>
      <c r="J83" s="50">
        <v>3.5247000000000002</v>
      </c>
      <c r="K83" s="50">
        <v>4.3319999999999999</v>
      </c>
    </row>
    <row r="84" spans="2:11" ht="17.25" customHeight="1" x14ac:dyDescent="0.2">
      <c r="B84" s="25" t="s">
        <v>142</v>
      </c>
      <c r="C84" s="50">
        <v>33742.939290000002</v>
      </c>
      <c r="D84" s="50">
        <v>38284.449930000002</v>
      </c>
      <c r="E84" s="50">
        <v>7300.3761400000003</v>
      </c>
      <c r="F84" s="50">
        <v>2714.9438500000001</v>
      </c>
      <c r="G84" s="50">
        <v>3837.0098200000002</v>
      </c>
      <c r="H84" s="50">
        <v>4430.6718000000001</v>
      </c>
      <c r="I84" s="50">
        <v>5072.4650000000001</v>
      </c>
      <c r="J84" s="50">
        <v>3504.8092299999998</v>
      </c>
      <c r="K84" s="50">
        <v>11515.59585</v>
      </c>
    </row>
    <row r="85" spans="2:11" ht="17.25" customHeight="1" x14ac:dyDescent="0.2">
      <c r="B85" s="25" t="s">
        <v>143</v>
      </c>
      <c r="C85" s="50">
        <v>22423.1145</v>
      </c>
      <c r="D85" s="50">
        <v>24391.876400000001</v>
      </c>
      <c r="E85" s="50">
        <v>23917.3511</v>
      </c>
      <c r="F85" s="50">
        <v>12856.102000000001</v>
      </c>
      <c r="G85" s="50">
        <v>13776.489799999999</v>
      </c>
      <c r="H85" s="50">
        <v>8559.3446000000004</v>
      </c>
      <c r="I85" s="50">
        <v>7292.893</v>
      </c>
      <c r="J85" s="50">
        <v>10996.093999999999</v>
      </c>
      <c r="K85" s="50">
        <v>18260.8069</v>
      </c>
    </row>
    <row r="86" spans="2:11" ht="17.25" customHeight="1" x14ac:dyDescent="0.2">
      <c r="B86" s="25" t="s">
        <v>144</v>
      </c>
      <c r="C86" s="50">
        <v>5189.5337300000001</v>
      </c>
      <c r="D86" s="50">
        <v>5385.5710499999996</v>
      </c>
      <c r="E86" s="50">
        <v>2746.2444</v>
      </c>
      <c r="F86" s="50">
        <v>4456.5151999999998</v>
      </c>
      <c r="G86" s="50">
        <v>9100.0496000000003</v>
      </c>
      <c r="H86" s="50">
        <v>11446.872509999999</v>
      </c>
      <c r="I86" s="50">
        <v>3959.3751000000002</v>
      </c>
      <c r="J86" s="50">
        <v>48085.768700000001</v>
      </c>
      <c r="K86" s="50">
        <v>26909.029600000002</v>
      </c>
    </row>
    <row r="87" spans="2:11" ht="17.25" customHeight="1" x14ac:dyDescent="0.2">
      <c r="B87" s="25" t="s">
        <v>145</v>
      </c>
      <c r="C87" s="50">
        <v>340904.77357999998</v>
      </c>
      <c r="D87" s="50">
        <v>254748.49048000001</v>
      </c>
      <c r="E87" s="50">
        <v>171691.122</v>
      </c>
      <c r="F87" s="50">
        <v>296072.7291</v>
      </c>
      <c r="G87" s="50">
        <v>133080.94394</v>
      </c>
      <c r="H87" s="50">
        <v>116159.01676</v>
      </c>
      <c r="I87" s="50">
        <v>118411.22938</v>
      </c>
      <c r="J87" s="50">
        <v>277679.61275999999</v>
      </c>
      <c r="K87" s="50">
        <v>151998.57707</v>
      </c>
    </row>
    <row r="88" spans="2:11" ht="17.25" customHeight="1" x14ac:dyDescent="0.2">
      <c r="B88" s="25" t="s">
        <v>146</v>
      </c>
      <c r="C88" s="50">
        <v>220.62389999999999</v>
      </c>
      <c r="D88" s="50">
        <v>204.84870000000001</v>
      </c>
      <c r="E88" s="50">
        <v>260.95690000000002</v>
      </c>
      <c r="F88" s="50">
        <v>162407.1746</v>
      </c>
      <c r="G88" s="50">
        <v>341.85939999999999</v>
      </c>
      <c r="H88" s="50">
        <v>274.87286999999998</v>
      </c>
      <c r="I88" s="50">
        <v>90.352230000000006</v>
      </c>
      <c r="J88" s="50">
        <v>114.3429</v>
      </c>
      <c r="K88" s="50">
        <v>102.11620000000001</v>
      </c>
    </row>
    <row r="89" spans="2:11" ht="17.25" customHeight="1" x14ac:dyDescent="0.2">
      <c r="B89" s="25" t="s">
        <v>147</v>
      </c>
      <c r="C89" s="50">
        <v>807.50824999999998</v>
      </c>
      <c r="D89" s="50">
        <v>712.04010000000005</v>
      </c>
      <c r="E89" s="50">
        <v>2660.5384399999998</v>
      </c>
      <c r="F89" s="50">
        <v>1077.25938</v>
      </c>
      <c r="G89" s="50">
        <v>3166.3315600000001</v>
      </c>
      <c r="H89" s="50">
        <v>559.99314000000004</v>
      </c>
      <c r="I89" s="50">
        <v>1121.01484</v>
      </c>
      <c r="J89" s="50">
        <v>1160.67284</v>
      </c>
      <c r="K89" s="50">
        <v>1002.94952</v>
      </c>
    </row>
    <row r="90" spans="2:11" ht="17.25" customHeight="1" x14ac:dyDescent="0.2">
      <c r="B90" s="25" t="s">
        <v>148</v>
      </c>
      <c r="C90" s="50">
        <v>20990.7997</v>
      </c>
      <c r="D90" s="50">
        <v>35022.957900000001</v>
      </c>
      <c r="E90" s="50">
        <v>27235.828300000001</v>
      </c>
      <c r="F90" s="50">
        <v>8948.0673999999999</v>
      </c>
      <c r="G90" s="50">
        <v>1681.1905099999999</v>
      </c>
      <c r="H90" s="50">
        <v>1033.0661</v>
      </c>
      <c r="I90" s="50">
        <v>700.07600000000002</v>
      </c>
      <c r="J90" s="50">
        <v>22447.579600000001</v>
      </c>
      <c r="K90" s="50">
        <v>3373.2184999999999</v>
      </c>
    </row>
    <row r="91" spans="2:11" ht="17.25" customHeight="1" x14ac:dyDescent="0.2">
      <c r="B91" s="25" t="s">
        <v>149</v>
      </c>
      <c r="C91" s="52">
        <v>5.8000000000000003E-2</v>
      </c>
      <c r="D91" s="52">
        <v>33.841999999999999</v>
      </c>
      <c r="E91" s="51">
        <v>3.7999999999999999E-2</v>
      </c>
      <c r="F91" s="53">
        <v>1.0275099999999999</v>
      </c>
      <c r="G91" s="50">
        <v>0.01</v>
      </c>
      <c r="H91" s="53">
        <v>3.9212699999999998</v>
      </c>
      <c r="I91" s="52">
        <v>0.01</v>
      </c>
      <c r="J91" s="50">
        <v>11.075200000000001</v>
      </c>
      <c r="K91" s="50">
        <v>16.8916</v>
      </c>
    </row>
    <row r="92" spans="2:11" ht="17.25" customHeight="1" x14ac:dyDescent="0.2">
      <c r="B92" s="25" t="s">
        <v>150</v>
      </c>
      <c r="C92" s="50">
        <v>9.0999999999999998E-2</v>
      </c>
      <c r="D92" s="50">
        <v>10.366540000000001</v>
      </c>
      <c r="E92" s="50">
        <v>186.15440000000001</v>
      </c>
      <c r="F92" s="50">
        <v>197.03800000000001</v>
      </c>
      <c r="G92" s="50">
        <v>436.02859999999998</v>
      </c>
      <c r="H92" s="50">
        <v>361.04086000000001</v>
      </c>
      <c r="I92" s="50">
        <v>250.5059</v>
      </c>
      <c r="J92" s="50">
        <v>338.01600000000002</v>
      </c>
      <c r="K92" s="50">
        <v>360.88350000000003</v>
      </c>
    </row>
    <row r="93" spans="2:11" ht="17.25" customHeight="1" x14ac:dyDescent="0.2">
      <c r="B93" s="25" t="s">
        <v>151</v>
      </c>
      <c r="C93" s="50">
        <v>5703.4707500000004</v>
      </c>
      <c r="D93" s="50">
        <v>5792.6684999999998</v>
      </c>
      <c r="E93" s="50">
        <v>3837.3067000000001</v>
      </c>
      <c r="F93" s="50">
        <v>9978.9781500000008</v>
      </c>
      <c r="G93" s="50">
        <v>2530.3249999999998</v>
      </c>
      <c r="H93" s="50">
        <v>3500.1255000000001</v>
      </c>
      <c r="I93" s="50">
        <v>3097.2672299999999</v>
      </c>
      <c r="J93" s="50">
        <v>2724.3446399999998</v>
      </c>
      <c r="K93" s="50">
        <v>3625.7948000000001</v>
      </c>
    </row>
    <row r="94" spans="2:11" ht="17.25" customHeight="1" x14ac:dyDescent="0.2">
      <c r="B94" s="25" t="s">
        <v>152</v>
      </c>
      <c r="C94" s="50">
        <v>149.88874999999999</v>
      </c>
      <c r="D94" s="50">
        <v>148.95656</v>
      </c>
      <c r="E94" s="50">
        <v>203.20017999999999</v>
      </c>
      <c r="F94" s="50">
        <v>375.70168000000001</v>
      </c>
      <c r="G94" s="50">
        <v>934.17169000000001</v>
      </c>
      <c r="H94" s="50">
        <v>2107.4569299999998</v>
      </c>
      <c r="I94" s="50">
        <v>1916.1647</v>
      </c>
      <c r="J94" s="50">
        <v>1537.9530999999999</v>
      </c>
      <c r="K94" s="50">
        <v>561.13203999999996</v>
      </c>
    </row>
    <row r="95" spans="2:11" ht="20.25" customHeight="1" x14ac:dyDescent="0.2">
      <c r="B95" s="25" t="s">
        <v>153</v>
      </c>
      <c r="C95" s="50">
        <v>303146.24888999999</v>
      </c>
      <c r="D95" s="50">
        <v>807.12180999999998</v>
      </c>
      <c r="E95" s="50">
        <v>325.87995000000001</v>
      </c>
      <c r="F95" s="50">
        <v>2587.5124099999998</v>
      </c>
      <c r="G95" s="50">
        <v>2903.85007</v>
      </c>
      <c r="H95" s="50">
        <v>2513.3889800000002</v>
      </c>
      <c r="I95" s="50">
        <v>2305.3609499999998</v>
      </c>
      <c r="J95" s="50">
        <v>2092.6012700000001</v>
      </c>
      <c r="K95" s="50">
        <v>1864.9286999999999</v>
      </c>
    </row>
    <row r="96" spans="2:11" ht="25.5" x14ac:dyDescent="0.2">
      <c r="B96" s="25" t="s">
        <v>154</v>
      </c>
      <c r="C96" s="50">
        <v>60.115569999999998</v>
      </c>
      <c r="D96" s="50">
        <v>7.2999999999999995E-2</v>
      </c>
      <c r="E96" s="50">
        <v>8.3000000000000007</v>
      </c>
      <c r="F96" s="50">
        <v>1.5536000000000001</v>
      </c>
      <c r="G96" s="50">
        <v>4.8875000000000002</v>
      </c>
      <c r="H96" s="50">
        <v>5.8879999999999999</v>
      </c>
      <c r="I96" s="50">
        <v>3.5514999999999999</v>
      </c>
      <c r="J96" s="50">
        <v>0.5</v>
      </c>
      <c r="K96" s="50">
        <v>1.772</v>
      </c>
    </row>
    <row r="97" spans="2:11" ht="25.5" x14ac:dyDescent="0.2">
      <c r="B97" s="25" t="s">
        <v>155</v>
      </c>
      <c r="C97" s="50">
        <v>26.678000000000001</v>
      </c>
      <c r="D97" s="50">
        <v>40.8125</v>
      </c>
      <c r="E97" s="50">
        <v>0</v>
      </c>
      <c r="F97" s="50">
        <v>10.204000000000001</v>
      </c>
      <c r="G97" s="50">
        <v>0.11666</v>
      </c>
      <c r="H97" s="50">
        <v>28.664999999999999</v>
      </c>
      <c r="I97" s="50">
        <v>0</v>
      </c>
      <c r="J97" s="50">
        <v>0</v>
      </c>
      <c r="K97" s="50">
        <v>0</v>
      </c>
    </row>
    <row r="98" spans="2:11" ht="17.25" customHeight="1" x14ac:dyDescent="0.2">
      <c r="B98" s="25" t="s">
        <v>156</v>
      </c>
      <c r="C98" s="50">
        <v>217.60005000000001</v>
      </c>
      <c r="D98" s="50">
        <v>0</v>
      </c>
      <c r="E98" s="50">
        <v>1.51</v>
      </c>
      <c r="F98" s="50">
        <v>0</v>
      </c>
      <c r="G98" s="50">
        <v>2.41</v>
      </c>
      <c r="H98" s="50">
        <v>0</v>
      </c>
      <c r="I98" s="50">
        <v>2.4415</v>
      </c>
      <c r="J98" s="50">
        <v>7.5499999999999998E-2</v>
      </c>
      <c r="K98" s="50">
        <v>22.085000000000001</v>
      </c>
    </row>
    <row r="99" spans="2:11" ht="25.5" x14ac:dyDescent="0.2">
      <c r="B99" s="25" t="s">
        <v>157</v>
      </c>
      <c r="C99" s="50">
        <v>153.29612</v>
      </c>
      <c r="D99" s="50">
        <v>118.9777</v>
      </c>
      <c r="E99" s="50">
        <v>107.26390000000001</v>
      </c>
      <c r="F99" s="50">
        <v>0</v>
      </c>
      <c r="G99" s="50">
        <v>2.2625000000000002</v>
      </c>
      <c r="H99" s="50">
        <v>6.9840999999999998</v>
      </c>
      <c r="I99" s="50">
        <v>11.600199999999999</v>
      </c>
      <c r="J99" s="50">
        <v>649.24203999999997</v>
      </c>
      <c r="K99" s="50">
        <v>4.3989000000000003</v>
      </c>
    </row>
    <row r="100" spans="2:11" ht="17.25" customHeight="1" x14ac:dyDescent="0.2">
      <c r="B100" s="25" t="s">
        <v>227</v>
      </c>
      <c r="C100" s="50">
        <v>839.22504000000004</v>
      </c>
      <c r="D100" s="50">
        <v>675.88409999999999</v>
      </c>
      <c r="E100" s="50">
        <v>446.233161</v>
      </c>
      <c r="F100" s="50">
        <v>660.56628000000001</v>
      </c>
      <c r="G100" s="50">
        <v>454.67056000000002</v>
      </c>
      <c r="H100" s="50">
        <v>489.80905000000001</v>
      </c>
      <c r="I100" s="50">
        <v>295.56058999999999</v>
      </c>
      <c r="J100" s="50">
        <v>294.20478000000003</v>
      </c>
      <c r="K100" s="50">
        <v>262.30831999999998</v>
      </c>
    </row>
    <row r="101" spans="2:11" ht="25.5" x14ac:dyDescent="0.2">
      <c r="B101" s="25" t="s">
        <v>158</v>
      </c>
      <c r="C101" s="50">
        <v>5046.1100699999997</v>
      </c>
      <c r="D101" s="50">
        <v>1506.6239</v>
      </c>
      <c r="E101" s="50">
        <v>165108.66013999999</v>
      </c>
      <c r="F101" s="50">
        <v>4180.7039999999997</v>
      </c>
      <c r="G101" s="50">
        <v>2940.41795</v>
      </c>
      <c r="H101" s="50">
        <v>2218.6107000000002</v>
      </c>
      <c r="I101" s="50">
        <v>2023.07314</v>
      </c>
      <c r="J101" s="50">
        <v>412.39580000000001</v>
      </c>
      <c r="K101" s="50">
        <v>1723.0951299999999</v>
      </c>
    </row>
    <row r="102" spans="2:11" ht="18" customHeight="1" x14ac:dyDescent="0.2">
      <c r="B102" s="25" t="s">
        <v>159</v>
      </c>
      <c r="C102" s="50">
        <v>2292.2349199999999</v>
      </c>
      <c r="D102" s="50">
        <v>3573.25108</v>
      </c>
      <c r="E102" s="50">
        <v>1794.80366</v>
      </c>
      <c r="F102" s="50">
        <v>938.69653000000005</v>
      </c>
      <c r="G102" s="50">
        <v>1643.0878499999999</v>
      </c>
      <c r="H102" s="50">
        <v>2115.7516999999998</v>
      </c>
      <c r="I102" s="50">
        <v>3955.55179</v>
      </c>
      <c r="J102" s="50">
        <v>2256.2169600000002</v>
      </c>
      <c r="K102" s="50">
        <v>2524.5106500000002</v>
      </c>
    </row>
    <row r="103" spans="2:11" ht="18" customHeight="1" x14ac:dyDescent="0.2">
      <c r="B103" s="25" t="s">
        <v>160</v>
      </c>
      <c r="C103" s="50">
        <v>0</v>
      </c>
      <c r="D103" s="50">
        <v>0</v>
      </c>
      <c r="E103" s="50">
        <v>0</v>
      </c>
      <c r="F103" s="50">
        <v>0</v>
      </c>
      <c r="G103" s="50">
        <v>0.53600000000000003</v>
      </c>
      <c r="H103" s="50">
        <v>0</v>
      </c>
      <c r="I103" s="50">
        <v>0</v>
      </c>
      <c r="J103" s="50">
        <v>0</v>
      </c>
      <c r="K103" s="50">
        <v>0</v>
      </c>
    </row>
    <row r="104" spans="2:11" ht="18" customHeight="1" x14ac:dyDescent="0.2">
      <c r="B104" s="25" t="s">
        <v>161</v>
      </c>
      <c r="C104" s="50">
        <v>0.7</v>
      </c>
      <c r="D104" s="50">
        <v>0</v>
      </c>
      <c r="E104" s="50">
        <v>19.47</v>
      </c>
      <c r="F104" s="50">
        <v>0</v>
      </c>
      <c r="G104" s="50">
        <v>1</v>
      </c>
      <c r="H104" s="50">
        <v>23.614000000000001</v>
      </c>
      <c r="I104" s="50">
        <v>29.138000000000002</v>
      </c>
      <c r="J104" s="50">
        <v>10.191000000000001</v>
      </c>
      <c r="K104" s="50">
        <v>16.893999999999998</v>
      </c>
    </row>
    <row r="105" spans="2:11" ht="25.5" x14ac:dyDescent="0.2">
      <c r="B105" s="25" t="s">
        <v>162</v>
      </c>
      <c r="C105" s="50">
        <v>22.581199999999999</v>
      </c>
      <c r="D105" s="50">
        <v>20.880859999999998</v>
      </c>
      <c r="E105" s="50">
        <v>0</v>
      </c>
      <c r="F105" s="50">
        <v>0</v>
      </c>
      <c r="G105" s="50">
        <v>0</v>
      </c>
      <c r="H105" s="50">
        <v>6.6920000000000002</v>
      </c>
      <c r="I105" s="50">
        <v>6.69</v>
      </c>
      <c r="J105" s="50">
        <v>0</v>
      </c>
      <c r="K105" s="50">
        <v>6</v>
      </c>
    </row>
    <row r="106" spans="2:11" ht="15.75" customHeight="1" x14ac:dyDescent="0.2">
      <c r="B106" s="25" t="s">
        <v>163</v>
      </c>
      <c r="C106" s="50">
        <v>6.8942300000000003</v>
      </c>
      <c r="D106" s="50">
        <v>0</v>
      </c>
      <c r="E106" s="50">
        <v>0</v>
      </c>
      <c r="F106" s="50">
        <v>0</v>
      </c>
      <c r="G106" s="50">
        <v>0</v>
      </c>
      <c r="H106" s="50">
        <v>0</v>
      </c>
      <c r="I106" s="50">
        <v>0</v>
      </c>
      <c r="J106" s="50">
        <v>0</v>
      </c>
      <c r="K106" s="50">
        <v>0</v>
      </c>
    </row>
    <row r="107" spans="2:11" ht="25.5" x14ac:dyDescent="0.2">
      <c r="B107" s="25" t="s">
        <v>164</v>
      </c>
      <c r="C107" s="50">
        <v>52.517620000000001</v>
      </c>
      <c r="D107" s="50">
        <v>53.827800000000003</v>
      </c>
      <c r="E107" s="50">
        <v>78.549459999999996</v>
      </c>
      <c r="F107" s="50">
        <v>64.894000000000005</v>
      </c>
      <c r="G107" s="50">
        <v>121.18899999999999</v>
      </c>
      <c r="H107" s="50">
        <v>59.960700000000003</v>
      </c>
      <c r="I107" s="50">
        <v>72.784000000000006</v>
      </c>
      <c r="J107" s="50">
        <v>94.849699999999999</v>
      </c>
      <c r="K107" s="50">
        <v>156.09825000000001</v>
      </c>
    </row>
    <row r="108" spans="2:11" ht="25.5" x14ac:dyDescent="0.2">
      <c r="B108" s="25" t="s">
        <v>165</v>
      </c>
      <c r="C108" s="50">
        <v>13.2179</v>
      </c>
      <c r="D108" s="50">
        <v>30.4818</v>
      </c>
      <c r="E108" s="50">
        <v>28.9849</v>
      </c>
      <c r="F108" s="50">
        <v>85.44</v>
      </c>
      <c r="G108" s="50">
        <v>117.91330000000001</v>
      </c>
      <c r="H108" s="50">
        <v>105.34780000000001</v>
      </c>
      <c r="I108" s="50">
        <v>17.8748</v>
      </c>
      <c r="J108" s="50">
        <v>91.1798</v>
      </c>
      <c r="K108" s="50">
        <v>95.616900000000001</v>
      </c>
    </row>
    <row r="109" spans="2:11" ht="18" customHeight="1" x14ac:dyDescent="0.2">
      <c r="B109" s="25" t="s">
        <v>166</v>
      </c>
      <c r="C109" s="50">
        <v>11382.240599999999</v>
      </c>
      <c r="D109" s="50">
        <v>10336.85835</v>
      </c>
      <c r="E109" s="50">
        <v>14091.8585</v>
      </c>
      <c r="F109" s="50">
        <v>3760.732</v>
      </c>
      <c r="G109" s="50">
        <v>2470.1974</v>
      </c>
      <c r="H109" s="50">
        <v>4277.4004999999997</v>
      </c>
      <c r="I109" s="50">
        <v>3589.241</v>
      </c>
      <c r="J109" s="50">
        <v>3869.3984</v>
      </c>
      <c r="K109" s="50">
        <v>3747.4047999999998</v>
      </c>
    </row>
    <row r="110" spans="2:11" ht="18" customHeight="1" x14ac:dyDescent="0.2">
      <c r="B110" s="25" t="s">
        <v>167</v>
      </c>
      <c r="C110" s="50">
        <v>81.804000000000002</v>
      </c>
      <c r="D110" s="50">
        <v>273.25400000000002</v>
      </c>
      <c r="E110" s="50">
        <v>226.61699999999999</v>
      </c>
      <c r="F110" s="50">
        <v>0</v>
      </c>
      <c r="G110" s="50">
        <v>4.6429999999999998</v>
      </c>
      <c r="H110" s="50">
        <v>4.82</v>
      </c>
      <c r="I110" s="50">
        <v>4.2050000000000001</v>
      </c>
      <c r="J110" s="50">
        <v>4.68</v>
      </c>
      <c r="K110" s="50">
        <v>256.02999999999997</v>
      </c>
    </row>
    <row r="111" spans="2:11" ht="18" customHeight="1" x14ac:dyDescent="0.2">
      <c r="B111" s="25" t="s">
        <v>168</v>
      </c>
      <c r="C111" s="50">
        <v>0.59440000000000004</v>
      </c>
      <c r="D111" s="50">
        <v>0.58499999999999996</v>
      </c>
      <c r="E111" s="50">
        <v>0.59</v>
      </c>
      <c r="F111" s="50">
        <v>0</v>
      </c>
      <c r="G111" s="50">
        <v>0</v>
      </c>
      <c r="H111" s="50">
        <v>0</v>
      </c>
      <c r="I111" s="50">
        <v>1E-3</v>
      </c>
      <c r="J111" s="50">
        <v>0</v>
      </c>
      <c r="K111" s="50">
        <v>0</v>
      </c>
    </row>
    <row r="112" spans="2:11" ht="18" customHeight="1" x14ac:dyDescent="0.2">
      <c r="B112" s="25" t="s">
        <v>169</v>
      </c>
      <c r="C112" s="50">
        <v>10.359</v>
      </c>
      <c r="D112" s="50">
        <v>103.294</v>
      </c>
      <c r="E112" s="50">
        <v>124.56100000000001</v>
      </c>
      <c r="F112" s="50">
        <v>5.2549999999999999</v>
      </c>
      <c r="G112" s="50">
        <v>18.286999999999999</v>
      </c>
      <c r="H112" s="50">
        <v>18.253799999999998</v>
      </c>
      <c r="I112" s="50">
        <v>22.88</v>
      </c>
      <c r="J112" s="50">
        <v>18.91</v>
      </c>
      <c r="K112" s="50">
        <v>25.582999999999998</v>
      </c>
    </row>
    <row r="113" spans="2:11" ht="18" customHeight="1" x14ac:dyDescent="0.2">
      <c r="B113" s="25" t="s">
        <v>170</v>
      </c>
      <c r="C113" s="50">
        <v>1043.857</v>
      </c>
      <c r="D113" s="50">
        <v>2053.9044899999999</v>
      </c>
      <c r="E113" s="50">
        <v>3999.73353</v>
      </c>
      <c r="F113" s="50">
        <v>471.24599999999998</v>
      </c>
      <c r="G113" s="50">
        <v>2238.8430899999998</v>
      </c>
      <c r="H113" s="50">
        <v>706.00930000000005</v>
      </c>
      <c r="I113" s="50">
        <v>678.16049999999996</v>
      </c>
      <c r="J113" s="50">
        <v>1248.4322999999999</v>
      </c>
      <c r="K113" s="50">
        <v>1423.2261000000001</v>
      </c>
    </row>
    <row r="114" spans="2:11" ht="18" customHeight="1" x14ac:dyDescent="0.2">
      <c r="B114" s="25" t="s">
        <v>171</v>
      </c>
      <c r="C114" s="50">
        <v>476.50700000000001</v>
      </c>
      <c r="D114" s="50">
        <v>505.274</v>
      </c>
      <c r="E114" s="50">
        <v>503.29300000000001</v>
      </c>
      <c r="F114" s="50">
        <v>512.03300000000002</v>
      </c>
      <c r="G114" s="50">
        <v>363.81</v>
      </c>
      <c r="H114" s="50">
        <v>35.442749999999997</v>
      </c>
      <c r="I114" s="50">
        <v>36.165750000000003</v>
      </c>
      <c r="J114" s="50">
        <v>148.077</v>
      </c>
      <c r="K114" s="50">
        <v>35.845999999999997</v>
      </c>
    </row>
    <row r="115" spans="2:11" ht="25.5" x14ac:dyDescent="0.2">
      <c r="B115" s="25" t="s">
        <v>172</v>
      </c>
      <c r="C115" s="50">
        <v>295.77999999999997</v>
      </c>
      <c r="D115" s="50">
        <v>0.28999999999999998</v>
      </c>
      <c r="E115" s="50">
        <v>93.855999999999995</v>
      </c>
      <c r="F115" s="50">
        <v>41.064</v>
      </c>
      <c r="G115" s="50">
        <v>0.44019000000000003</v>
      </c>
      <c r="H115" s="50">
        <v>5.4000000000000003E-3</v>
      </c>
      <c r="I115" s="50">
        <v>5.4000000000000003E-3</v>
      </c>
      <c r="J115" s="50">
        <v>5.4999999999999997E-3</v>
      </c>
      <c r="K115" s="50">
        <v>1.081E-2</v>
      </c>
    </row>
    <row r="116" spans="2:11" ht="15" customHeight="1" x14ac:dyDescent="0.2">
      <c r="B116" s="25" t="s">
        <v>173</v>
      </c>
      <c r="C116" s="50">
        <v>244.0377</v>
      </c>
      <c r="D116" s="50">
        <v>0</v>
      </c>
      <c r="E116" s="50">
        <v>0</v>
      </c>
      <c r="F116" s="50">
        <v>0.9516</v>
      </c>
      <c r="G116" s="50">
        <v>0</v>
      </c>
      <c r="H116" s="50">
        <v>1.8320000000000001</v>
      </c>
      <c r="I116" s="50">
        <v>4.7225000000000001</v>
      </c>
      <c r="J116" s="50">
        <v>0.84</v>
      </c>
      <c r="K116" s="50">
        <v>2.2490000000000001</v>
      </c>
    </row>
    <row r="117" spans="2:11" ht="15" customHeight="1" x14ac:dyDescent="0.2">
      <c r="B117" s="25" t="s">
        <v>174</v>
      </c>
      <c r="C117" s="50">
        <v>23.984999999999999</v>
      </c>
      <c r="D117" s="50">
        <v>35.556159999999998</v>
      </c>
      <c r="E117" s="50">
        <v>308.22136999999998</v>
      </c>
      <c r="F117" s="50">
        <v>33.613999999999997</v>
      </c>
      <c r="G117" s="50">
        <v>119.77200000000001</v>
      </c>
      <c r="H117" s="50">
        <v>79.525099999999995</v>
      </c>
      <c r="I117" s="50">
        <v>36.197710000000001</v>
      </c>
      <c r="J117" s="50">
        <v>50.121200000000002</v>
      </c>
      <c r="K117" s="50">
        <v>25.39575</v>
      </c>
    </row>
    <row r="118" spans="2:11" ht="25.5" x14ac:dyDescent="0.2">
      <c r="B118" s="25" t="s">
        <v>175</v>
      </c>
      <c r="C118" s="50">
        <v>33.497</v>
      </c>
      <c r="D118" s="50">
        <v>20.866</v>
      </c>
      <c r="E118" s="50">
        <v>31.925999999999998</v>
      </c>
      <c r="F118" s="50">
        <v>27.14</v>
      </c>
      <c r="G118" s="50">
        <v>34.67</v>
      </c>
      <c r="H118" s="50">
        <v>23.479500000000002</v>
      </c>
      <c r="I118" s="50">
        <v>15.436</v>
      </c>
      <c r="J118" s="50">
        <v>7.6779999999999999</v>
      </c>
      <c r="K118" s="50">
        <v>10.603999999999999</v>
      </c>
    </row>
    <row r="119" spans="2:11" ht="15" customHeight="1" x14ac:dyDescent="0.2">
      <c r="B119" s="25" t="s">
        <v>176</v>
      </c>
      <c r="C119" s="50">
        <v>2.3170000000000002</v>
      </c>
      <c r="D119" s="50">
        <v>1.1439999999999999</v>
      </c>
      <c r="E119" s="50">
        <v>0</v>
      </c>
      <c r="F119" s="50">
        <v>0</v>
      </c>
      <c r="G119" s="50">
        <v>0</v>
      </c>
      <c r="H119" s="50">
        <v>0</v>
      </c>
      <c r="I119" s="50">
        <v>0</v>
      </c>
      <c r="J119" s="50">
        <v>0</v>
      </c>
      <c r="K119" s="50">
        <v>0</v>
      </c>
    </row>
    <row r="120" spans="2:11" ht="15" customHeight="1" x14ac:dyDescent="0.2">
      <c r="B120" s="25" t="s">
        <v>177</v>
      </c>
      <c r="C120" s="50">
        <v>243.904</v>
      </c>
      <c r="D120" s="50">
        <v>83.715999999999994</v>
      </c>
      <c r="E120" s="50">
        <v>78.884</v>
      </c>
      <c r="F120" s="50">
        <v>96</v>
      </c>
      <c r="G120" s="50">
        <v>114.667</v>
      </c>
      <c r="H120" s="50">
        <v>214.7</v>
      </c>
      <c r="I120" s="50">
        <v>43.872999999999998</v>
      </c>
      <c r="J120" s="50">
        <v>36.073</v>
      </c>
      <c r="K120" s="50">
        <v>91.243039999999993</v>
      </c>
    </row>
    <row r="121" spans="2:11" ht="25.5" x14ac:dyDescent="0.2">
      <c r="B121" s="25" t="s">
        <v>178</v>
      </c>
      <c r="C121" s="50">
        <v>0</v>
      </c>
      <c r="D121" s="50">
        <v>0</v>
      </c>
      <c r="E121" s="50">
        <v>0.02</v>
      </c>
      <c r="F121" s="50">
        <v>0</v>
      </c>
      <c r="G121" s="50">
        <v>0</v>
      </c>
      <c r="H121" s="50">
        <v>0</v>
      </c>
      <c r="I121" s="50">
        <v>0</v>
      </c>
      <c r="J121" s="50">
        <v>0</v>
      </c>
      <c r="K121" s="50">
        <v>0</v>
      </c>
    </row>
    <row r="122" spans="2:11" ht="25.5" x14ac:dyDescent="0.2">
      <c r="B122" s="25" t="s">
        <v>179</v>
      </c>
      <c r="C122" s="50">
        <v>440.77</v>
      </c>
      <c r="D122" s="50">
        <v>522.32500000000005</v>
      </c>
      <c r="E122" s="50">
        <v>216.68100000000001</v>
      </c>
      <c r="F122" s="50">
        <v>130.2329</v>
      </c>
      <c r="G122" s="50">
        <v>94.477000000000004</v>
      </c>
      <c r="H122" s="50">
        <v>48.7121</v>
      </c>
      <c r="I122" s="50">
        <v>40.831330000000001</v>
      </c>
      <c r="J122" s="50">
        <v>46.653100000000002</v>
      </c>
      <c r="K122" s="50">
        <v>58.44303</v>
      </c>
    </row>
    <row r="123" spans="2:11" ht="20.25" customHeight="1" x14ac:dyDescent="0.2">
      <c r="B123" s="25" t="s">
        <v>180</v>
      </c>
      <c r="C123" s="50">
        <v>49.271149999999999</v>
      </c>
      <c r="D123" s="50">
        <v>522.43799999999999</v>
      </c>
      <c r="E123" s="50">
        <v>195.3065</v>
      </c>
      <c r="F123" s="50">
        <v>294.70013999999998</v>
      </c>
      <c r="G123" s="50">
        <v>196.41472999999999</v>
      </c>
      <c r="H123" s="50">
        <v>91.515259999999998</v>
      </c>
      <c r="I123" s="50">
        <v>209.40307999999999</v>
      </c>
      <c r="J123" s="50">
        <v>260.46656000000002</v>
      </c>
      <c r="K123" s="50">
        <v>421.41800000000001</v>
      </c>
    </row>
    <row r="124" spans="2:11" ht="25.5" x14ac:dyDescent="0.2">
      <c r="B124" s="25" t="s">
        <v>181</v>
      </c>
      <c r="C124" s="50">
        <v>0</v>
      </c>
      <c r="D124" s="50">
        <v>0</v>
      </c>
      <c r="E124" s="50">
        <v>0</v>
      </c>
      <c r="F124" s="50">
        <v>0</v>
      </c>
      <c r="G124" s="50">
        <v>0</v>
      </c>
      <c r="H124" s="50">
        <v>0</v>
      </c>
      <c r="I124" s="50">
        <v>0</v>
      </c>
      <c r="J124" s="50">
        <v>0</v>
      </c>
      <c r="K124" s="50">
        <v>0.42499999999999999</v>
      </c>
    </row>
    <row r="125" spans="2:11" ht="17.25" customHeight="1" x14ac:dyDescent="0.2">
      <c r="B125" s="25" t="s">
        <v>182</v>
      </c>
      <c r="C125" s="50">
        <v>0</v>
      </c>
      <c r="D125" s="50">
        <v>0</v>
      </c>
      <c r="E125" s="50">
        <v>0</v>
      </c>
      <c r="F125" s="50">
        <v>0</v>
      </c>
      <c r="G125" s="50">
        <v>0</v>
      </c>
      <c r="H125" s="50">
        <v>0</v>
      </c>
      <c r="I125" s="50">
        <v>4.2770000000000002E-2</v>
      </c>
      <c r="J125" s="50">
        <v>4.9979999999999997E-2</v>
      </c>
      <c r="K125" s="50">
        <v>5.3999999999999999E-2</v>
      </c>
    </row>
    <row r="126" spans="2:11" ht="25.5" x14ac:dyDescent="0.2">
      <c r="B126" s="25" t="s">
        <v>183</v>
      </c>
      <c r="C126" s="50">
        <v>0.23599999999999999</v>
      </c>
      <c r="D126" s="50">
        <v>0.153</v>
      </c>
      <c r="E126" s="50">
        <v>0.34399999999999997</v>
      </c>
      <c r="F126" s="50">
        <v>0.46300000000000002</v>
      </c>
      <c r="G126" s="50">
        <v>0.51600000000000001</v>
      </c>
      <c r="H126" s="50">
        <v>1.1160000000000001</v>
      </c>
      <c r="I126" s="50">
        <v>1.1160000000000001</v>
      </c>
      <c r="J126" s="50">
        <v>0</v>
      </c>
      <c r="K126" s="50" t="s">
        <v>235</v>
      </c>
    </row>
    <row r="127" spans="2:11" ht="25.5" x14ac:dyDescent="0.2">
      <c r="B127" s="25" t="s">
        <v>184</v>
      </c>
      <c r="C127" s="50">
        <v>0.74</v>
      </c>
      <c r="D127" s="50">
        <v>0.75</v>
      </c>
      <c r="E127" s="50">
        <v>0</v>
      </c>
      <c r="F127" s="50">
        <v>0</v>
      </c>
      <c r="G127" s="50">
        <v>0</v>
      </c>
      <c r="H127" s="50">
        <v>6.8532000000000002</v>
      </c>
      <c r="I127" s="50">
        <v>4.8559999999999999</v>
      </c>
      <c r="J127" s="50">
        <v>1.825</v>
      </c>
      <c r="K127" s="50">
        <v>1.7030000000000001</v>
      </c>
    </row>
    <row r="128" spans="2:11" ht="25.5" x14ac:dyDescent="0.2">
      <c r="B128" s="25" t="s">
        <v>185</v>
      </c>
      <c r="C128" s="50">
        <v>0</v>
      </c>
      <c r="D128" s="50">
        <v>0</v>
      </c>
      <c r="E128" s="50">
        <v>0</v>
      </c>
      <c r="F128" s="50">
        <v>0.23400000000000001</v>
      </c>
      <c r="G128" s="50">
        <v>0</v>
      </c>
      <c r="H128" s="50">
        <v>0</v>
      </c>
      <c r="I128" s="50">
        <v>0</v>
      </c>
      <c r="J128" s="50">
        <v>0</v>
      </c>
      <c r="K128" s="50">
        <v>0</v>
      </c>
    </row>
    <row r="129" spans="2:11" ht="25.5" x14ac:dyDescent="0.2">
      <c r="B129" s="25" t="s">
        <v>186</v>
      </c>
      <c r="C129" s="50">
        <v>37.871000000000002</v>
      </c>
      <c r="D129" s="50">
        <v>34.082030000000003</v>
      </c>
      <c r="E129" s="50">
        <v>110.12220000000001</v>
      </c>
      <c r="F129" s="50">
        <v>26.302350000000001</v>
      </c>
      <c r="G129" s="50">
        <v>65.112700000000004</v>
      </c>
      <c r="H129" s="50">
        <v>14.45</v>
      </c>
      <c r="I129" s="50">
        <v>26.384899999999998</v>
      </c>
      <c r="J129" s="50">
        <v>71.968500000000006</v>
      </c>
      <c r="K129" s="50">
        <v>118.4131</v>
      </c>
    </row>
    <row r="130" spans="2:11" ht="15" customHeight="1" x14ac:dyDescent="0.2">
      <c r="B130" s="25" t="s">
        <v>187</v>
      </c>
      <c r="C130" s="50">
        <v>7868.6350000000002</v>
      </c>
      <c r="D130" s="50">
        <v>2684.3</v>
      </c>
      <c r="E130" s="50">
        <v>1737.914</v>
      </c>
      <c r="F130" s="50">
        <v>894.10299999999995</v>
      </c>
      <c r="G130" s="50">
        <v>828.94</v>
      </c>
      <c r="H130" s="50">
        <v>760.46</v>
      </c>
      <c r="I130" s="50">
        <v>194.22200000000001</v>
      </c>
      <c r="J130" s="50">
        <v>595.62</v>
      </c>
      <c r="K130" s="50">
        <v>22.189</v>
      </c>
    </row>
    <row r="131" spans="2:11" ht="25.5" x14ac:dyDescent="0.2">
      <c r="B131" s="25" t="s">
        <v>188</v>
      </c>
      <c r="C131" s="50">
        <v>755.99487999999997</v>
      </c>
      <c r="D131" s="50">
        <v>636.43979999999999</v>
      </c>
      <c r="E131" s="50">
        <v>632.226</v>
      </c>
      <c r="F131" s="50">
        <v>815.36500000000001</v>
      </c>
      <c r="G131" s="50">
        <v>525.16300000000001</v>
      </c>
      <c r="H131" s="50">
        <v>114.227</v>
      </c>
      <c r="I131" s="50">
        <v>240.35499999999999</v>
      </c>
      <c r="J131" s="50">
        <v>450.49299999999999</v>
      </c>
      <c r="K131" s="50">
        <v>188.23699999999999</v>
      </c>
    </row>
    <row r="132" spans="2:11" ht="25.5" x14ac:dyDescent="0.2">
      <c r="B132" s="25" t="s">
        <v>189</v>
      </c>
      <c r="C132" s="50">
        <v>1345.5515499999999</v>
      </c>
      <c r="D132" s="50">
        <v>1628.5312300000001</v>
      </c>
      <c r="E132" s="50">
        <v>2349.4189500000002</v>
      </c>
      <c r="F132" s="50">
        <v>1208.0764999999999</v>
      </c>
      <c r="G132" s="50">
        <v>1335.26872</v>
      </c>
      <c r="H132" s="50">
        <v>2199.6331799999998</v>
      </c>
      <c r="I132" s="50">
        <v>1144.4382800000001</v>
      </c>
      <c r="J132" s="50">
        <v>730.91521</v>
      </c>
      <c r="K132" s="50">
        <v>1152.5346</v>
      </c>
    </row>
    <row r="133" spans="2:11" ht="17.25" customHeight="1" x14ac:dyDescent="0.2">
      <c r="B133" s="25" t="s">
        <v>190</v>
      </c>
      <c r="C133" s="50">
        <v>1552.7516000000001</v>
      </c>
      <c r="D133" s="50">
        <v>168445.05548000001</v>
      </c>
      <c r="E133" s="50">
        <v>152.75395</v>
      </c>
      <c r="F133" s="50">
        <v>21.207000000000001</v>
      </c>
      <c r="G133" s="50">
        <v>9.77</v>
      </c>
      <c r="H133" s="50">
        <v>1.31</v>
      </c>
      <c r="I133" s="50">
        <v>42.761000000000003</v>
      </c>
      <c r="J133" s="50">
        <v>0</v>
      </c>
      <c r="K133" s="50">
        <v>0</v>
      </c>
    </row>
    <row r="134" spans="2:11" ht="17.25" customHeight="1" x14ac:dyDescent="0.2">
      <c r="B134" s="25" t="s">
        <v>191</v>
      </c>
      <c r="C134" s="50">
        <v>205.721</v>
      </c>
      <c r="D134" s="50">
        <v>147.25800000000001</v>
      </c>
      <c r="E134" s="50">
        <v>0</v>
      </c>
      <c r="F134" s="50">
        <v>175.392</v>
      </c>
      <c r="G134" s="50">
        <v>212.58199999999999</v>
      </c>
      <c r="H134" s="50">
        <v>210.75200000000001</v>
      </c>
      <c r="I134" s="50">
        <v>174.14</v>
      </c>
      <c r="J134" s="50">
        <v>303.04199999999997</v>
      </c>
      <c r="K134" s="50">
        <v>82.713399999999993</v>
      </c>
    </row>
    <row r="135" spans="2:11" ht="25.5" x14ac:dyDescent="0.2">
      <c r="B135" s="25" t="s">
        <v>192</v>
      </c>
      <c r="C135" s="50">
        <v>0</v>
      </c>
      <c r="D135" s="50">
        <v>0</v>
      </c>
      <c r="E135" s="50">
        <v>0</v>
      </c>
      <c r="F135" s="50">
        <v>0.02</v>
      </c>
      <c r="G135" s="50">
        <v>0</v>
      </c>
      <c r="H135" s="50">
        <v>0</v>
      </c>
      <c r="I135" s="50">
        <v>0</v>
      </c>
      <c r="J135" s="50">
        <v>0</v>
      </c>
      <c r="K135" s="50">
        <v>0</v>
      </c>
    </row>
    <row r="136" spans="2:11" ht="18" customHeight="1" x14ac:dyDescent="0.2">
      <c r="B136" s="25" t="s">
        <v>193</v>
      </c>
      <c r="C136" s="50">
        <v>382.01440000000002</v>
      </c>
      <c r="D136" s="50">
        <v>456.05099999999999</v>
      </c>
      <c r="E136" s="50">
        <v>548.16999999999996</v>
      </c>
      <c r="F136" s="50">
        <v>629.99</v>
      </c>
      <c r="G136" s="50">
        <v>531.72176999999999</v>
      </c>
      <c r="H136" s="50">
        <v>387.28487000000001</v>
      </c>
      <c r="I136" s="50">
        <v>441.392</v>
      </c>
      <c r="J136" s="50">
        <v>501.8125</v>
      </c>
      <c r="K136" s="50">
        <v>127.20406</v>
      </c>
    </row>
    <row r="137" spans="2:11" ht="18" customHeight="1" x14ac:dyDescent="0.2">
      <c r="B137" s="25" t="s">
        <v>194</v>
      </c>
      <c r="C137" s="50">
        <v>2578.7825699999999</v>
      </c>
      <c r="D137" s="50">
        <v>3190.74134</v>
      </c>
      <c r="E137" s="50">
        <v>2718.6391400000002</v>
      </c>
      <c r="F137" s="50">
        <v>1167.6802</v>
      </c>
      <c r="G137" s="50">
        <v>420.98912999999999</v>
      </c>
      <c r="H137" s="50">
        <v>592.84752000000003</v>
      </c>
      <c r="I137" s="50">
        <v>61875.728089999997</v>
      </c>
      <c r="J137" s="50">
        <v>62095.614950000003</v>
      </c>
      <c r="K137" s="50">
        <v>676.19759999999997</v>
      </c>
    </row>
    <row r="138" spans="2:11" ht="18" customHeight="1" x14ac:dyDescent="0.2">
      <c r="B138" s="25" t="s">
        <v>195</v>
      </c>
      <c r="C138" s="50">
        <v>3.1189900000000002</v>
      </c>
      <c r="D138" s="50">
        <v>3.8290000000000002</v>
      </c>
      <c r="E138" s="50">
        <v>3.4790000000000001</v>
      </c>
      <c r="F138" s="50">
        <v>141.291</v>
      </c>
      <c r="G138" s="50">
        <v>3.4630000000000001E-2</v>
      </c>
      <c r="H138" s="50">
        <v>0</v>
      </c>
      <c r="I138" s="50">
        <v>5.9741999999999997</v>
      </c>
      <c r="J138" s="50">
        <v>4.0949999999999998</v>
      </c>
      <c r="K138" s="50">
        <v>13.997</v>
      </c>
    </row>
    <row r="139" spans="2:11" ht="18" customHeight="1" x14ac:dyDescent="0.2">
      <c r="B139" s="25" t="s">
        <v>196</v>
      </c>
      <c r="C139" s="50">
        <v>1.64</v>
      </c>
      <c r="D139" s="50">
        <v>28.815000000000001</v>
      </c>
      <c r="E139" s="50">
        <v>193.20089999999999</v>
      </c>
      <c r="F139" s="50">
        <v>144.6026</v>
      </c>
      <c r="G139" s="50">
        <v>156.16499999999999</v>
      </c>
      <c r="H139" s="50">
        <v>18.866399999999999</v>
      </c>
      <c r="I139" s="50">
        <v>3.05</v>
      </c>
      <c r="J139" s="50">
        <v>1.5343500000000001</v>
      </c>
      <c r="K139" s="50">
        <v>0</v>
      </c>
    </row>
    <row r="140" spans="2:11" ht="18" customHeight="1" x14ac:dyDescent="0.2">
      <c r="B140" s="25" t="s">
        <v>239</v>
      </c>
      <c r="C140" s="50" t="s">
        <v>251</v>
      </c>
      <c r="D140" s="50" t="s">
        <v>251</v>
      </c>
      <c r="E140" s="50" t="s">
        <v>251</v>
      </c>
      <c r="F140" s="50" t="s">
        <v>251</v>
      </c>
      <c r="G140" s="50" t="s">
        <v>251</v>
      </c>
      <c r="H140" s="50" t="s">
        <v>251</v>
      </c>
      <c r="I140" s="50" t="s">
        <v>251</v>
      </c>
      <c r="J140" s="50" t="s">
        <v>251</v>
      </c>
      <c r="K140" s="50">
        <v>3.2160000000000002</v>
      </c>
    </row>
    <row r="141" spans="2:11" ht="18" customHeight="1" x14ac:dyDescent="0.2">
      <c r="B141" s="25" t="s">
        <v>240</v>
      </c>
      <c r="C141" s="50" t="s">
        <v>251</v>
      </c>
      <c r="D141" s="50" t="s">
        <v>251</v>
      </c>
      <c r="E141" s="50" t="s">
        <v>251</v>
      </c>
      <c r="F141" s="50" t="s">
        <v>251</v>
      </c>
      <c r="G141" s="50" t="s">
        <v>251</v>
      </c>
      <c r="H141" s="50" t="s">
        <v>251</v>
      </c>
      <c r="I141" s="50" t="s">
        <v>251</v>
      </c>
      <c r="J141" s="50" t="s">
        <v>251</v>
      </c>
      <c r="K141" s="50">
        <v>0</v>
      </c>
    </row>
    <row r="142" spans="2:11" ht="18" customHeight="1" x14ac:dyDescent="0.2">
      <c r="B142" s="25" t="s">
        <v>197</v>
      </c>
      <c r="C142" s="50">
        <v>0</v>
      </c>
      <c r="D142" s="50">
        <v>0</v>
      </c>
      <c r="E142" s="50">
        <v>0</v>
      </c>
      <c r="F142" s="50">
        <v>0</v>
      </c>
      <c r="G142" s="50">
        <v>0</v>
      </c>
      <c r="H142" s="50">
        <v>0</v>
      </c>
      <c r="I142" s="50">
        <v>0</v>
      </c>
      <c r="J142" s="50">
        <v>0</v>
      </c>
      <c r="K142" s="50">
        <v>0</v>
      </c>
    </row>
    <row r="143" spans="2:11" ht="18" customHeight="1" x14ac:dyDescent="0.2">
      <c r="B143" s="25" t="s">
        <v>198</v>
      </c>
      <c r="C143" s="50">
        <v>28.054600000000001</v>
      </c>
      <c r="D143" s="50">
        <v>54.176000000000002</v>
      </c>
      <c r="E143" s="50">
        <v>23.119</v>
      </c>
      <c r="F143" s="50">
        <v>10.24</v>
      </c>
      <c r="G143" s="50">
        <v>10.324</v>
      </c>
      <c r="H143" s="50">
        <v>0.24299999999999999</v>
      </c>
      <c r="I143" s="50">
        <v>16.736999999999998</v>
      </c>
      <c r="J143" s="50">
        <v>81.013000000000005</v>
      </c>
      <c r="K143" s="50">
        <v>80.405000000000001</v>
      </c>
    </row>
    <row r="144" spans="2:11" ht="25.5" x14ac:dyDescent="0.2">
      <c r="B144" s="25" t="s">
        <v>199</v>
      </c>
      <c r="C144" s="50">
        <v>35.531170000000003</v>
      </c>
      <c r="D144" s="50">
        <v>94.911799999999999</v>
      </c>
      <c r="E144" s="50">
        <v>1.7</v>
      </c>
      <c r="F144" s="50">
        <v>9.2479399999999998</v>
      </c>
      <c r="G144" s="50">
        <v>32.044739999999997</v>
      </c>
      <c r="H144" s="50">
        <v>72.973910000000004</v>
      </c>
      <c r="I144" s="50">
        <v>49.419559999999997</v>
      </c>
      <c r="J144" s="50">
        <v>81.543049999999994</v>
      </c>
      <c r="K144" s="50">
        <v>38.951000000000001</v>
      </c>
    </row>
    <row r="145" spans="2:13" ht="15.75" customHeight="1" x14ac:dyDescent="0.2">
      <c r="B145" s="25" t="s">
        <v>200</v>
      </c>
      <c r="C145" s="50">
        <v>1116.42039</v>
      </c>
      <c r="D145" s="50">
        <v>3899.25308</v>
      </c>
      <c r="E145" s="50">
        <v>4307.3748599999999</v>
      </c>
      <c r="F145" s="50">
        <v>1328.11077</v>
      </c>
      <c r="G145" s="50">
        <v>8034.50288</v>
      </c>
      <c r="H145" s="50">
        <v>11336.433779999999</v>
      </c>
      <c r="I145" s="50">
        <v>12658.73468</v>
      </c>
      <c r="J145" s="50">
        <v>10904.389800000001</v>
      </c>
      <c r="K145" s="50">
        <v>13618.6494</v>
      </c>
    </row>
    <row r="146" spans="2:13" ht="25.5" x14ac:dyDescent="0.2">
      <c r="B146" s="25" t="s">
        <v>201</v>
      </c>
      <c r="C146" s="50">
        <v>1023.15806</v>
      </c>
      <c r="D146" s="50">
        <v>28.789580000000001</v>
      </c>
      <c r="E146" s="50">
        <v>202.4135</v>
      </c>
      <c r="F146" s="50">
        <v>40.188699999999997</v>
      </c>
      <c r="G146" s="50">
        <v>11917.7508</v>
      </c>
      <c r="H146" s="50">
        <v>671.50210000000004</v>
      </c>
      <c r="I146" s="50">
        <v>647.32069999999999</v>
      </c>
      <c r="J146" s="50">
        <v>25.304500000000001</v>
      </c>
      <c r="K146" s="50">
        <v>88.7072</v>
      </c>
    </row>
    <row r="147" spans="2:13" ht="25.5" x14ac:dyDescent="0.2">
      <c r="B147" s="25" t="s">
        <v>202</v>
      </c>
      <c r="C147" s="50">
        <v>37.096879999999999</v>
      </c>
      <c r="D147" s="50">
        <v>109.05880000000001</v>
      </c>
      <c r="E147" s="50">
        <v>103.2599</v>
      </c>
      <c r="F147" s="50">
        <v>149.52979999999999</v>
      </c>
      <c r="G147" s="50">
        <v>209.18933000000001</v>
      </c>
      <c r="H147" s="50">
        <v>291.78052000000002</v>
      </c>
      <c r="I147" s="50">
        <v>117.44591</v>
      </c>
      <c r="J147" s="50">
        <v>474.05223999999998</v>
      </c>
      <c r="K147" s="50">
        <v>10.113099999999999</v>
      </c>
    </row>
    <row r="148" spans="2:13" ht="27" customHeight="1" x14ac:dyDescent="0.2">
      <c r="B148" s="25" t="s">
        <v>203</v>
      </c>
      <c r="C148" s="50">
        <v>0.03</v>
      </c>
      <c r="D148" s="50">
        <v>0.2</v>
      </c>
      <c r="E148" s="50">
        <v>0</v>
      </c>
      <c r="F148" s="50">
        <v>0</v>
      </c>
      <c r="G148" s="50">
        <v>0</v>
      </c>
      <c r="H148" s="50">
        <v>0</v>
      </c>
      <c r="I148" s="50">
        <v>0</v>
      </c>
      <c r="J148" s="50">
        <v>0</v>
      </c>
      <c r="K148" s="50">
        <v>0</v>
      </c>
    </row>
    <row r="149" spans="2:13" ht="15" customHeight="1" x14ac:dyDescent="0.2">
      <c r="B149" s="25" t="s">
        <v>204</v>
      </c>
      <c r="C149" s="50">
        <v>13.2607</v>
      </c>
      <c r="D149" s="50">
        <v>16.653300000000002</v>
      </c>
      <c r="E149" s="50">
        <v>4.9497</v>
      </c>
      <c r="F149" s="50">
        <v>6.9790999999999999</v>
      </c>
      <c r="G149" s="50">
        <v>4.3807</v>
      </c>
      <c r="H149" s="50">
        <v>6.8045999999999998</v>
      </c>
      <c r="I149" s="50">
        <v>8.5619999999999994</v>
      </c>
      <c r="J149" s="50">
        <v>13.984999999999999</v>
      </c>
      <c r="K149" s="50">
        <v>6.4749999999999996</v>
      </c>
    </row>
    <row r="150" spans="2:13" ht="38.25" x14ac:dyDescent="0.2">
      <c r="B150" s="25" t="s">
        <v>205</v>
      </c>
      <c r="C150" s="50">
        <v>0</v>
      </c>
      <c r="D150" s="50">
        <v>0</v>
      </c>
      <c r="E150" s="50">
        <v>8.5699999999999998E-2</v>
      </c>
      <c r="F150" s="50">
        <v>0.125</v>
      </c>
      <c r="G150" s="50">
        <v>0.09</v>
      </c>
      <c r="H150" s="50">
        <v>0</v>
      </c>
      <c r="I150" s="50">
        <v>0</v>
      </c>
      <c r="J150" s="50">
        <v>0</v>
      </c>
      <c r="K150" s="50">
        <v>0</v>
      </c>
    </row>
    <row r="151" spans="2:13" ht="25.5" x14ac:dyDescent="0.2">
      <c r="B151" s="25" t="s">
        <v>206</v>
      </c>
      <c r="C151" s="50">
        <v>0.81459999999999999</v>
      </c>
      <c r="D151" s="50">
        <v>0.32540000000000002</v>
      </c>
      <c r="E151" s="50">
        <v>1.2794000000000001</v>
      </c>
      <c r="F151" s="50">
        <v>1.2902</v>
      </c>
      <c r="G151" s="50">
        <v>1.1717</v>
      </c>
      <c r="H151" s="50">
        <v>1.5185999999999999</v>
      </c>
      <c r="I151" s="50">
        <v>0.98040000000000005</v>
      </c>
      <c r="J151" s="50">
        <v>2.5617999999999999</v>
      </c>
      <c r="K151" s="50">
        <v>1.6120000000000001</v>
      </c>
    </row>
    <row r="152" spans="2:13" ht="16.5" customHeight="1" x14ac:dyDescent="0.2">
      <c r="B152" s="25" t="s">
        <v>207</v>
      </c>
      <c r="C152" s="50">
        <v>0</v>
      </c>
      <c r="D152" s="50">
        <v>1.6919999999999999</v>
      </c>
      <c r="E152" s="50">
        <v>15.458</v>
      </c>
      <c r="F152" s="50">
        <v>16.727</v>
      </c>
      <c r="G152" s="50">
        <v>2.1339999999999999</v>
      </c>
      <c r="H152" s="50">
        <v>1.5269999999999999</v>
      </c>
      <c r="I152" s="50">
        <v>1.2889999999999999</v>
      </c>
      <c r="J152" s="50">
        <v>0.29085</v>
      </c>
      <c r="K152" s="50">
        <v>1.927</v>
      </c>
    </row>
    <row r="153" spans="2:13" x14ac:dyDescent="0.2">
      <c r="B153" s="11"/>
      <c r="C153" s="12"/>
      <c r="D153" s="12"/>
      <c r="E153" s="12"/>
      <c r="F153" s="12"/>
      <c r="G153" s="12"/>
      <c r="H153" s="12"/>
      <c r="I153" s="12"/>
      <c r="J153" s="13"/>
      <c r="K153" s="11"/>
    </row>
    <row r="154" spans="2:13" ht="21.75" customHeight="1" x14ac:dyDescent="0.2">
      <c r="B154" s="64" t="s">
        <v>246</v>
      </c>
      <c r="C154" s="64"/>
      <c r="D154" s="64"/>
      <c r="E154" s="64"/>
      <c r="F154" s="64"/>
      <c r="G154" s="64"/>
      <c r="H154" s="64"/>
      <c r="I154" s="64"/>
      <c r="J154" s="64"/>
      <c r="K154" s="64"/>
    </row>
    <row r="155" spans="2:13" ht="70.5" customHeight="1" x14ac:dyDescent="0.2">
      <c r="B155" s="66" t="s">
        <v>243</v>
      </c>
      <c r="C155" s="66"/>
      <c r="D155" s="66"/>
      <c r="E155" s="66"/>
      <c r="F155" s="66"/>
      <c r="G155" s="66"/>
      <c r="H155" s="66"/>
      <c r="I155" s="66"/>
      <c r="J155" s="66"/>
      <c r="K155" s="66"/>
    </row>
    <row r="156" spans="2:13" ht="46.5" customHeight="1" x14ac:dyDescent="0.2">
      <c r="B156" s="66"/>
      <c r="C156" s="66"/>
      <c r="D156" s="66"/>
      <c r="E156" s="66"/>
      <c r="F156" s="66"/>
      <c r="G156" s="66"/>
      <c r="H156" s="66"/>
      <c r="I156" s="66"/>
      <c r="J156" s="66"/>
      <c r="K156" s="66"/>
    </row>
    <row r="157" spans="2:13" ht="39" customHeight="1" x14ac:dyDescent="0.2">
      <c r="B157" s="74" t="s">
        <v>245</v>
      </c>
      <c r="C157" s="74"/>
      <c r="D157" s="74"/>
      <c r="E157" s="74"/>
      <c r="F157" s="74"/>
      <c r="G157" s="74"/>
      <c r="H157" s="74"/>
      <c r="I157" s="74"/>
      <c r="J157" s="74"/>
      <c r="K157" s="74"/>
    </row>
    <row r="158" spans="2:13" ht="20.25" customHeight="1" x14ac:dyDescent="0.2">
      <c r="B158" s="79" t="s">
        <v>253</v>
      </c>
      <c r="C158" s="79"/>
      <c r="D158" s="79"/>
      <c r="E158" s="41"/>
      <c r="F158" s="41"/>
      <c r="G158" s="41"/>
      <c r="H158" s="41"/>
      <c r="I158" s="41"/>
      <c r="J158" s="41"/>
      <c r="K158" s="41"/>
    </row>
    <row r="159" spans="2:13" ht="15" x14ac:dyDescent="0.25">
      <c r="C159"/>
      <c r="D159"/>
      <c r="E159"/>
      <c r="F159"/>
      <c r="G159"/>
      <c r="H159"/>
      <c r="I159"/>
      <c r="J159"/>
      <c r="K159"/>
      <c r="L159"/>
      <c r="M159"/>
    </row>
    <row r="160" spans="2:13" ht="15" x14ac:dyDescent="0.25">
      <c r="C160"/>
      <c r="D160"/>
      <c r="E160"/>
      <c r="F160"/>
      <c r="G160"/>
      <c r="H160"/>
      <c r="I160"/>
      <c r="J160"/>
      <c r="K160"/>
      <c r="L160"/>
      <c r="M160"/>
    </row>
    <row r="161" spans="3:13" ht="15" x14ac:dyDescent="0.25">
      <c r="C161"/>
      <c r="D161"/>
      <c r="E161"/>
      <c r="F161"/>
      <c r="G161"/>
      <c r="H161"/>
      <c r="I161"/>
      <c r="J161"/>
      <c r="K161"/>
      <c r="L161"/>
      <c r="M161"/>
    </row>
    <row r="162" spans="3:13" ht="15" x14ac:dyDescent="0.25">
      <c r="C162"/>
      <c r="D162"/>
      <c r="E162"/>
      <c r="F162"/>
      <c r="G162"/>
      <c r="H162"/>
      <c r="I162"/>
      <c r="J162"/>
      <c r="K162"/>
      <c r="L162"/>
      <c r="M162"/>
    </row>
    <row r="163" spans="3:13" ht="15" x14ac:dyDescent="0.25">
      <c r="C163"/>
      <c r="D163"/>
      <c r="E163"/>
      <c r="F163"/>
      <c r="G163"/>
      <c r="H163"/>
      <c r="I163"/>
      <c r="J163"/>
      <c r="K163"/>
      <c r="L163"/>
      <c r="M163"/>
    </row>
    <row r="164" spans="3:13" ht="15" x14ac:dyDescent="0.25">
      <c r="C164"/>
      <c r="D164"/>
      <c r="E164"/>
      <c r="F164"/>
      <c r="G164"/>
      <c r="H164"/>
      <c r="I164"/>
      <c r="J164"/>
      <c r="K164"/>
      <c r="L164"/>
      <c r="M164"/>
    </row>
    <row r="165" spans="3:13" ht="15" x14ac:dyDescent="0.25">
      <c r="C165"/>
      <c r="D165"/>
      <c r="E165"/>
      <c r="F165"/>
      <c r="G165"/>
      <c r="H165"/>
      <c r="I165"/>
      <c r="J165"/>
      <c r="K165"/>
      <c r="L165"/>
      <c r="M165"/>
    </row>
  </sheetData>
  <mergeCells count="7">
    <mergeCell ref="B8:K8"/>
    <mergeCell ref="B158:D158"/>
    <mergeCell ref="B10:B11"/>
    <mergeCell ref="B154:K154"/>
    <mergeCell ref="B155:K156"/>
    <mergeCell ref="C11:K11"/>
    <mergeCell ref="B157:K157"/>
  </mergeCells>
  <conditionalFormatting sqref="A12:A152">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Disposición RS nacional</vt:lpstr>
      <vt:lpstr>Grafica nacional</vt:lpstr>
      <vt:lpstr>Disposición RS departamental</vt:lpstr>
      <vt:lpstr>Grafica departamental</vt:lpstr>
      <vt:lpstr>Disposición RS AA</vt:lpstr>
      <vt:lpstr>Grafica AA</vt:lpstr>
      <vt:lpstr>Disposición RS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2023-12-15T15:46:19Z</dcterms:modified>
</cp:coreProperties>
</file>