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69ECC07A-DE41-4F58-9E25-9F054C0ACBFF}" xr6:coauthVersionLast="47" xr6:coauthVersionMax="47" xr10:uidLastSave="{00000000-0000-0000-0000-000000000000}"/>
  <workbookProtection workbookAlgorithmName="SHA-512" workbookHashValue="NBBT1rDK1OfdaNgwIrJPGvBs1PFhKaQQMHI5TLHi2b4dP8rdaXzZeK4pafQbT1mRaA66hKj7cjgzbOPhr4JK+g==" workbookSaltValue="/qNuXVpFsSVCAgeUdVZUHQ==" workbookSpinCount="100000" lockStructure="1"/>
  <bookViews>
    <workbookView xWindow="-120" yWindow="-120" windowWidth="29040" windowHeight="15840" tabRatio="783" xr2:uid="{00000000-000D-0000-FFFF-FFFF00000000}"/>
  </bookViews>
  <sheets>
    <sheet name="Índice" sheetId="4" r:id="rId1"/>
    <sheet name="Tratamiento de RS nacional" sheetId="3" r:id="rId2"/>
    <sheet name="Grafica nacional" sheetId="10" state="hidden" r:id="rId3"/>
    <sheet name="Tratamiento de RS departamental" sheetId="5" r:id="rId4"/>
    <sheet name="Grafica departamental" sheetId="12" state="hidden" r:id="rId5"/>
    <sheet name="Tratamiento de RS AA" sheetId="8" r:id="rId6"/>
    <sheet name="Grafica AA" sheetId="11" state="hidden" r:id="rId7"/>
    <sheet name="Tratamiento de RS CIIU" sheetId="9" r:id="rId8"/>
  </sheets>
  <definedNames>
    <definedName name="_xlnm._FilterDatabase" localSheetId="7" hidden="1">'Tratamiento de RS CIIU'!$A$10:$K$152</definedName>
  </definedNames>
  <calcPr calcId="191029"/>
  <pivotCaches>
    <pivotCache cacheId="0" r:id="rId9"/>
    <pivotCache cacheId="1" r:id="rId10"/>
    <pivotCache cacheId="2" r:id="rId11"/>
  </pivotCaches>
</workbook>
</file>

<file path=xl/calcChain.xml><?xml version="1.0" encoding="utf-8"?>
<calcChain xmlns="http://schemas.openxmlformats.org/spreadsheetml/2006/main">
  <c r="D13" i="3" l="1"/>
  <c r="D12" i="3"/>
  <c r="D11" i="3"/>
  <c r="D10" i="3"/>
  <c r="D9" i="3"/>
  <c r="D8" i="3"/>
  <c r="D7" i="3"/>
  <c r="D6" i="3"/>
  <c r="A3" i="11"/>
  <c r="B3" i="11"/>
  <c r="C3" i="11"/>
  <c r="D3" i="11"/>
  <c r="E3" i="11"/>
  <c r="F3" i="11"/>
  <c r="G3" i="11"/>
  <c r="H3" i="11"/>
  <c r="I3" i="11"/>
  <c r="J3" i="11"/>
  <c r="A4" i="11"/>
  <c r="B4" i="11"/>
  <c r="C4" i="11"/>
  <c r="D4" i="11"/>
  <c r="E4" i="11"/>
  <c r="F4" i="11"/>
  <c r="G4" i="11"/>
  <c r="H4" i="11"/>
  <c r="I4" i="11"/>
  <c r="J4" i="11"/>
  <c r="A5" i="11"/>
  <c r="B5" i="11"/>
  <c r="C5" i="11"/>
  <c r="D5" i="11"/>
  <c r="E5" i="11"/>
  <c r="F5" i="11"/>
  <c r="G5" i="11"/>
  <c r="H5" i="11"/>
  <c r="I5" i="11"/>
  <c r="J5" i="11"/>
  <c r="A6" i="11"/>
  <c r="B6" i="11"/>
  <c r="C6" i="11"/>
  <c r="D6" i="11"/>
  <c r="E6" i="11"/>
  <c r="F6" i="11"/>
  <c r="G6" i="11"/>
  <c r="H6" i="11"/>
  <c r="I6" i="11"/>
  <c r="J6" i="11"/>
  <c r="A7" i="11"/>
  <c r="B7" i="11"/>
  <c r="C7" i="11"/>
  <c r="D7" i="11"/>
  <c r="E7" i="11"/>
  <c r="F7" i="11"/>
  <c r="G7" i="11"/>
  <c r="H7" i="11"/>
  <c r="I7" i="11"/>
  <c r="J7" i="11"/>
  <c r="A8" i="11"/>
  <c r="B8" i="11"/>
  <c r="C8" i="11"/>
  <c r="D8" i="11"/>
  <c r="E8" i="11"/>
  <c r="F8" i="11"/>
  <c r="G8" i="11"/>
  <c r="H8" i="11"/>
  <c r="I8" i="11"/>
  <c r="J8" i="11"/>
  <c r="A9" i="11"/>
  <c r="B9" i="11"/>
  <c r="C9" i="11"/>
  <c r="D9" i="11"/>
  <c r="E9" i="11"/>
  <c r="F9" i="11"/>
  <c r="G9" i="11"/>
  <c r="H9" i="11"/>
  <c r="I9" i="11"/>
  <c r="J9" i="11"/>
  <c r="A10" i="11"/>
  <c r="B10" i="11"/>
  <c r="C10" i="11"/>
  <c r="D10" i="11"/>
  <c r="E10" i="11"/>
  <c r="F10" i="11"/>
  <c r="G10" i="11"/>
  <c r="H10" i="11"/>
  <c r="I10" i="11"/>
  <c r="J10" i="11"/>
  <c r="A11" i="11"/>
  <c r="B11" i="11"/>
  <c r="C11" i="11"/>
  <c r="D11" i="11"/>
  <c r="E11" i="11"/>
  <c r="F11" i="11"/>
  <c r="G11" i="11"/>
  <c r="H11" i="11"/>
  <c r="I11" i="11"/>
  <c r="J11" i="11"/>
  <c r="A12" i="11"/>
  <c r="B12" i="11"/>
  <c r="C12" i="11"/>
  <c r="D12" i="11"/>
  <c r="E12" i="11"/>
  <c r="F12" i="11"/>
  <c r="G12" i="11"/>
  <c r="H12" i="11"/>
  <c r="I12" i="11"/>
  <c r="J12" i="11"/>
  <c r="A13" i="11"/>
  <c r="B13" i="11"/>
  <c r="C13" i="11"/>
  <c r="D13" i="11"/>
  <c r="E13" i="11"/>
  <c r="F13" i="11"/>
  <c r="G13" i="11"/>
  <c r="H13" i="11"/>
  <c r="I13" i="11"/>
  <c r="J13" i="11"/>
  <c r="A14" i="11"/>
  <c r="B14" i="11"/>
  <c r="C14" i="11"/>
  <c r="D14" i="11"/>
  <c r="E14" i="11"/>
  <c r="F14" i="11"/>
  <c r="G14" i="11"/>
  <c r="H14" i="11"/>
  <c r="I14" i="11"/>
  <c r="J14" i="11"/>
  <c r="A15" i="11"/>
  <c r="B15" i="11"/>
  <c r="C15" i="11"/>
  <c r="D15" i="11"/>
  <c r="E15" i="11"/>
  <c r="F15" i="11"/>
  <c r="G15" i="11"/>
  <c r="H15" i="11"/>
  <c r="I15" i="11"/>
  <c r="J15" i="11"/>
  <c r="A16" i="11"/>
  <c r="B16" i="11"/>
  <c r="C16" i="11"/>
  <c r="D16" i="11"/>
  <c r="E16" i="11"/>
  <c r="F16" i="11"/>
  <c r="G16" i="11"/>
  <c r="H16" i="11"/>
  <c r="I16" i="11"/>
  <c r="J16" i="11"/>
  <c r="A17" i="11"/>
  <c r="B17" i="11"/>
  <c r="C17" i="11"/>
  <c r="D17" i="11"/>
  <c r="E17" i="11"/>
  <c r="F17" i="11"/>
  <c r="G17" i="11"/>
  <c r="H17" i="11"/>
  <c r="I17" i="11"/>
  <c r="J17" i="11"/>
  <c r="A18" i="11"/>
  <c r="B18" i="11"/>
  <c r="C18" i="11"/>
  <c r="D18" i="11"/>
  <c r="E18" i="11"/>
  <c r="F18" i="11"/>
  <c r="G18" i="11"/>
  <c r="H18" i="11"/>
  <c r="I18" i="11"/>
  <c r="J18" i="11"/>
  <c r="A19" i="11"/>
  <c r="B19" i="11"/>
  <c r="C19" i="11"/>
  <c r="D19" i="11"/>
  <c r="E19" i="11"/>
  <c r="F19" i="11"/>
  <c r="G19" i="11"/>
  <c r="H19" i="11"/>
  <c r="I19" i="11"/>
  <c r="J19" i="11"/>
  <c r="A20" i="11"/>
  <c r="B20" i="11"/>
  <c r="C20" i="11"/>
  <c r="D20" i="11"/>
  <c r="E20" i="11"/>
  <c r="F20" i="11"/>
  <c r="G20" i="11"/>
  <c r="H20" i="11"/>
  <c r="I20" i="11"/>
  <c r="J20" i="11"/>
  <c r="A21" i="11"/>
  <c r="B21" i="11"/>
  <c r="C21" i="11"/>
  <c r="D21" i="11"/>
  <c r="E21" i="11"/>
  <c r="F21" i="11"/>
  <c r="G21" i="11"/>
  <c r="H21" i="11"/>
  <c r="I21" i="11"/>
  <c r="J21" i="11"/>
  <c r="A22" i="11"/>
  <c r="B22" i="11"/>
  <c r="C22" i="11"/>
  <c r="D22" i="11"/>
  <c r="E22" i="11"/>
  <c r="F22" i="11"/>
  <c r="G22" i="11"/>
  <c r="H22" i="11"/>
  <c r="I22" i="11"/>
  <c r="J22" i="11"/>
  <c r="A23" i="11"/>
  <c r="B23" i="11"/>
  <c r="C23" i="11"/>
  <c r="D23" i="11"/>
  <c r="E23" i="11"/>
  <c r="F23" i="11"/>
  <c r="G23" i="11"/>
  <c r="H23" i="11"/>
  <c r="I23" i="11"/>
  <c r="J23" i="11"/>
  <c r="A24" i="11"/>
  <c r="B24" i="11"/>
  <c r="C24" i="11"/>
  <c r="D24" i="11"/>
  <c r="E24" i="11"/>
  <c r="F24" i="11"/>
  <c r="G24" i="11"/>
  <c r="H24" i="11"/>
  <c r="I24" i="11"/>
  <c r="J24" i="11"/>
  <c r="A25" i="11"/>
  <c r="B25" i="11"/>
  <c r="C25" i="11"/>
  <c r="D25" i="11"/>
  <c r="E25" i="11"/>
  <c r="F25" i="11"/>
  <c r="G25" i="11"/>
  <c r="H25" i="11"/>
  <c r="I25" i="11"/>
  <c r="J25" i="11"/>
  <c r="A26" i="11"/>
  <c r="B26" i="11"/>
  <c r="C26" i="11"/>
  <c r="D26" i="11"/>
  <c r="E26" i="11"/>
  <c r="F26" i="11"/>
  <c r="G26" i="11"/>
  <c r="H26" i="11"/>
  <c r="I26" i="11"/>
  <c r="J26" i="11"/>
  <c r="A27" i="11"/>
  <c r="B27" i="11"/>
  <c r="C27" i="11"/>
  <c r="D27" i="11"/>
  <c r="E27" i="11"/>
  <c r="F27" i="11"/>
  <c r="G27" i="11"/>
  <c r="H27" i="11"/>
  <c r="I27" i="11"/>
  <c r="J27" i="11"/>
  <c r="A28" i="11"/>
  <c r="B28" i="11"/>
  <c r="C28" i="11"/>
  <c r="D28" i="11"/>
  <c r="E28" i="11"/>
  <c r="F28" i="11"/>
  <c r="G28" i="11"/>
  <c r="H28" i="11"/>
  <c r="I28" i="11"/>
  <c r="J28" i="11"/>
  <c r="A29" i="11"/>
  <c r="B29" i="11"/>
  <c r="C29" i="11"/>
  <c r="D29" i="11"/>
  <c r="E29" i="11"/>
  <c r="F29" i="11"/>
  <c r="G29" i="11"/>
  <c r="H29" i="11"/>
  <c r="I29" i="11"/>
  <c r="J29" i="11"/>
  <c r="A30" i="11"/>
  <c r="B30" i="11"/>
  <c r="C30" i="11"/>
  <c r="D30" i="11"/>
  <c r="E30" i="11"/>
  <c r="F30" i="11"/>
  <c r="G30" i="11"/>
  <c r="H30" i="11"/>
  <c r="I30" i="11"/>
  <c r="J30" i="11"/>
  <c r="A31" i="11"/>
  <c r="B31" i="11"/>
  <c r="C31" i="11"/>
  <c r="D31" i="11"/>
  <c r="E31" i="11"/>
  <c r="F31" i="11"/>
  <c r="G31" i="11"/>
  <c r="H31" i="11"/>
  <c r="I31" i="11"/>
  <c r="J31" i="11"/>
  <c r="A32" i="11"/>
  <c r="B32" i="11"/>
  <c r="C32" i="11"/>
  <c r="D32" i="11"/>
  <c r="E32" i="11"/>
  <c r="F32" i="11"/>
  <c r="G32" i="11"/>
  <c r="H32" i="11"/>
  <c r="I32" i="11"/>
  <c r="J32" i="11"/>
  <c r="A33" i="11"/>
  <c r="B33" i="11"/>
  <c r="C33" i="11"/>
  <c r="D33" i="11"/>
  <c r="E33" i="11"/>
  <c r="F33" i="11"/>
  <c r="G33" i="11"/>
  <c r="H33" i="11"/>
  <c r="I33" i="11"/>
  <c r="J33" i="11"/>
  <c r="A34" i="11"/>
  <c r="B34" i="11"/>
  <c r="C34" i="11"/>
  <c r="D34" i="11"/>
  <c r="E34" i="11"/>
  <c r="F34" i="11"/>
  <c r="G34" i="11"/>
  <c r="H34" i="11"/>
  <c r="I34" i="11"/>
  <c r="J34" i="11"/>
  <c r="A35" i="11"/>
  <c r="B35" i="11"/>
  <c r="C35" i="11"/>
  <c r="D35" i="11"/>
  <c r="E35" i="11"/>
  <c r="F35" i="11"/>
  <c r="G35" i="11"/>
  <c r="H35" i="11"/>
  <c r="I35" i="11"/>
  <c r="J35" i="11"/>
  <c r="A36" i="11"/>
  <c r="B36" i="11"/>
  <c r="C36" i="11"/>
  <c r="D36" i="11"/>
  <c r="E36" i="11"/>
  <c r="F36" i="11"/>
  <c r="G36" i="11"/>
  <c r="H36" i="11"/>
  <c r="I36" i="11"/>
  <c r="J36" i="11"/>
  <c r="A37" i="11"/>
  <c r="B37" i="11"/>
  <c r="C37" i="11"/>
  <c r="D37" i="11"/>
  <c r="E37" i="11"/>
  <c r="F37" i="11"/>
  <c r="G37" i="11"/>
  <c r="H37" i="11"/>
  <c r="I37" i="11"/>
  <c r="J37" i="11"/>
  <c r="A38" i="11"/>
  <c r="B38" i="11"/>
  <c r="C38" i="11"/>
  <c r="D38" i="11"/>
  <c r="E38" i="11"/>
  <c r="F38" i="11"/>
  <c r="G38" i="11"/>
  <c r="H38" i="11"/>
  <c r="I38" i="11"/>
  <c r="J38" i="11"/>
  <c r="A39" i="11"/>
  <c r="B39" i="11"/>
  <c r="C39" i="11"/>
  <c r="D39" i="11"/>
  <c r="E39" i="11"/>
  <c r="F39" i="11"/>
  <c r="G39" i="11"/>
  <c r="H39" i="11"/>
  <c r="I39" i="11"/>
  <c r="J39" i="11"/>
  <c r="A40" i="11"/>
  <c r="B40" i="11"/>
  <c r="C40" i="11"/>
  <c r="D40" i="11"/>
  <c r="E40" i="11"/>
  <c r="F40" i="11"/>
  <c r="G40" i="11"/>
  <c r="H40" i="11"/>
  <c r="I40" i="11"/>
  <c r="J40" i="11"/>
  <c r="B2" i="11"/>
  <c r="C2" i="11"/>
  <c r="D2" i="11"/>
  <c r="E2" i="11"/>
  <c r="F2" i="11"/>
  <c r="G2" i="11"/>
  <c r="H2" i="11"/>
  <c r="I2" i="11"/>
  <c r="J2" i="11"/>
  <c r="A2" i="11"/>
  <c r="A30" i="12"/>
  <c r="B30" i="12"/>
  <c r="C30" i="12"/>
  <c r="D30" i="12"/>
  <c r="E30" i="12"/>
  <c r="F30" i="12"/>
  <c r="G30" i="12"/>
  <c r="H30" i="12"/>
  <c r="I30" i="12"/>
  <c r="J30" i="12"/>
  <c r="A3" i="12"/>
  <c r="B3" i="12"/>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I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I21" i="12"/>
  <c r="J21" i="12"/>
  <c r="A22" i="12"/>
  <c r="B22" i="12"/>
  <c r="C22" i="12"/>
  <c r="D22" i="12"/>
  <c r="E22" i="12"/>
  <c r="F22" i="12"/>
  <c r="G22" i="12"/>
  <c r="H22" i="12"/>
  <c r="I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B2" i="12"/>
  <c r="C2" i="12"/>
  <c r="D2" i="12"/>
  <c r="E2" i="12"/>
  <c r="F2" i="12"/>
  <c r="G2" i="12"/>
  <c r="H2" i="12"/>
  <c r="I2" i="12"/>
  <c r="J2" i="12"/>
  <c r="A2" i="12"/>
</calcChain>
</file>

<file path=xl/sharedStrings.xml><?xml version="1.0" encoding="utf-8"?>
<sst xmlns="http://schemas.openxmlformats.org/spreadsheetml/2006/main" count="388" uniqueCount="251">
  <si>
    <t>Año</t>
  </si>
  <si>
    <t>ÍNDICE</t>
  </si>
  <si>
    <t>Ítem</t>
  </si>
  <si>
    <t>Contenido</t>
  </si>
  <si>
    <t>ANTIOQUIA</t>
  </si>
  <si>
    <t>ARAUCA</t>
  </si>
  <si>
    <t>ATLÁNTICO</t>
  </si>
  <si>
    <t>BOGOTÁ D,C</t>
  </si>
  <si>
    <t>BOLIVAR</t>
  </si>
  <si>
    <t>BOYACÁ</t>
  </si>
  <si>
    <t>CAQUETÁ</t>
  </si>
  <si>
    <t>CASANARE</t>
  </si>
  <si>
    <t>CAUCA</t>
  </si>
  <si>
    <t>CESAR</t>
  </si>
  <si>
    <t>CORDOBA</t>
  </si>
  <si>
    <t>CUNDINAMARCA</t>
  </si>
  <si>
    <t>HUILA</t>
  </si>
  <si>
    <t>LA GUAJIRA</t>
  </si>
  <si>
    <t>MAGDALENA</t>
  </si>
  <si>
    <t>META</t>
  </si>
  <si>
    <t>NARIÑO</t>
  </si>
  <si>
    <t>NORTE DE SANTANDER</t>
  </si>
  <si>
    <t>RISARALDA</t>
  </si>
  <si>
    <t>SANTANDER</t>
  </si>
  <si>
    <t>SUCRE</t>
  </si>
  <si>
    <t>TOLIMA</t>
  </si>
  <si>
    <t>VALLE DEL CAUCA</t>
  </si>
  <si>
    <t xml:space="preserve">                      Año
Departamento</t>
  </si>
  <si>
    <t xml:space="preserve">AMAZONAS </t>
  </si>
  <si>
    <t>AMB</t>
  </si>
  <si>
    <t>AMVA</t>
  </si>
  <si>
    <t>ANLA</t>
  </si>
  <si>
    <t>CAM</t>
  </si>
  <si>
    <t>CAR</t>
  </si>
  <si>
    <t>CARDER</t>
  </si>
  <si>
    <t>CARDIQUE</t>
  </si>
  <si>
    <t>CARSUCRE</t>
  </si>
  <si>
    <t>CAS</t>
  </si>
  <si>
    <t>CDA</t>
  </si>
  <si>
    <t>CDMB</t>
  </si>
  <si>
    <t>CORANTIOQUIA</t>
  </si>
  <si>
    <t>CORMACARENA</t>
  </si>
  <si>
    <t>CORNARE</t>
  </si>
  <si>
    <t>CORPAMAG</t>
  </si>
  <si>
    <t>CORPOAMAZONIA</t>
  </si>
  <si>
    <t>CORPOBOYACA</t>
  </si>
  <si>
    <t>CORPOCALDAS</t>
  </si>
  <si>
    <t xml:space="preserve">CORPOCESAR </t>
  </si>
  <si>
    <t>CORPOCHIVOR</t>
  </si>
  <si>
    <t>CORPOGUAJIRA</t>
  </si>
  <si>
    <t>CORPOGUAVIO</t>
  </si>
  <si>
    <t>CORPONARIÑO</t>
  </si>
  <si>
    <t>CORPONOR</t>
  </si>
  <si>
    <t>CORPORINOQUIA</t>
  </si>
  <si>
    <t>CORPOURABA</t>
  </si>
  <si>
    <t>CORTOLIMA</t>
  </si>
  <si>
    <t>CRA</t>
  </si>
  <si>
    <t>CRC</t>
  </si>
  <si>
    <t>CRQ</t>
  </si>
  <si>
    <t>CSB</t>
  </si>
  <si>
    <t>CVC</t>
  </si>
  <si>
    <t>CVS</t>
  </si>
  <si>
    <t>DADSA</t>
  </si>
  <si>
    <t>DAGMA</t>
  </si>
  <si>
    <t>EPA CARTAGENA</t>
  </si>
  <si>
    <t>EPA BUENAVENTURA</t>
  </si>
  <si>
    <t>EPA BARRANQUILLA</t>
  </si>
  <si>
    <t>SDA</t>
  </si>
  <si>
    <t>CALDAS</t>
  </si>
  <si>
    <t>GUAINÍA</t>
  </si>
  <si>
    <t>QUINDÍO</t>
  </si>
  <si>
    <t>VICHADA</t>
  </si>
  <si>
    <t xml:space="preserve">                      Año
Autoridad ambiental</t>
  </si>
  <si>
    <t>1011 Procesamiento y conservación de carne y productos cárnicos</t>
  </si>
  <si>
    <t>1012 Procesamiento y conservación de pescados, crustáceos y moluscos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</si>
  <si>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</si>
  <si>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</si>
  <si>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</si>
  <si>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</si>
  <si>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</si>
  <si>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1061 Trilla de café</t>
  </si>
  <si>
    <t>1062 Descafeinado, tostión y molienda del café</t>
  </si>
  <si>
    <t>1063 Otros derivados del café</t>
  </si>
  <si>
    <t>1071 Elaboración y refinación de azúcar</t>
  </si>
  <si>
    <t>1072 Elaboración de panela</t>
  </si>
  <si>
    <t>1081 Elaboración de productos de panadería</t>
  </si>
  <si>
    <t>1082 Elaboración de cacao, chocolate y productos de confitería</t>
  </si>
  <si>
    <t>1083 Elaboración de macarrones, fideos, alcuzcuz y productos farináceos similares</t>
  </si>
  <si>
    <t>1084 Elaboración de comidas y platos preparados</t>
  </si>
  <si>
    <t>1089 Elaboración de otros productos alimenticios n.c.p.</t>
  </si>
  <si>
    <t>1090 Elaboración de alimentos preparados para animales</t>
  </si>
  <si>
    <t>1101 Destilación, rectificación y mezcla de bebidas alcohólicas</t>
  </si>
  <si>
    <t>1102 Elaboración de bebidas fermentadas no destiladas</t>
  </si>
  <si>
    <t>1103 Producción de malta, elaboración de cervezas y otras bebidas malteadas</t>
  </si>
  <si>
    <t>1104 Elaboración de bebidas no alcohólicas, producción de aguas minerales y de otras aguas embotelladas</t>
  </si>
  <si>
    <t>1200 Elaboración de productos de tabaco</t>
  </si>
  <si>
    <t>1311 Preparación e hilatura de fibras textiles</t>
  </si>
  <si>
    <t>1312 Tejeduría de productos textiles</t>
  </si>
  <si>
    <t>1313 Acabado de productos textiles</t>
  </si>
  <si>
    <t>1391 Fabricación de tejidos de punto y ganchillo</t>
  </si>
  <si>
    <t>1392 Confección de artículos con materiales textiles, excepto prendas de vestir</t>
  </si>
  <si>
    <t>1393 Fabricación de tapetes y alfombras para pisos</t>
  </si>
  <si>
    <t>1394 Fabricación de cuerdas, cordeles, cables, bramantes y redes</t>
  </si>
  <si>
    <t>1399 Fabricación de otros artículos textiles n.c.p.</t>
  </si>
  <si>
    <t>1410 Confección de prendas de vestir, excepto prendas de piel</t>
  </si>
  <si>
    <t>1420 Fabricación de artículos de piel</t>
  </si>
  <si>
    <t>1511 Curtido y recurtido de cueros, recurtido y teñido de pieles</t>
  </si>
  <si>
    <t>1512 Fabricación de artículos de viaje, bolsos de mano y artículos similares elaborados en cuero, y fabricación de artículos de talabartería y guarnicionería</t>
  </si>
  <si>
    <t>1513 Fabricación de artículos de viaje, bolsos de mano y artículos similares, artículos de talabartería y guarnicionería elaborados en otros materiales</t>
  </si>
  <si>
    <t>1521 Fabricación de calzado de cuero y piel, con cualquier tipo de suela</t>
  </si>
  <si>
    <t>1522 Fabricación de otros tipos de calzado, excepto calzado de cuero y piel</t>
  </si>
  <si>
    <t>1523 Fabricación de partes del calzado</t>
  </si>
  <si>
    <t>1610 Aserrado, acepillado e impregnación de la madera</t>
  </si>
  <si>
    <t>1620 Fabricación de hojas de madera para enchapado, fabricación de tableros contrachapados, tableros laminados, tableros de partículas y otros tableros y paneles</t>
  </si>
  <si>
    <t>1630 Fabricación de partes y piezas de madera, de carpintería y ebanistería para la construcción</t>
  </si>
  <si>
    <t>1640 Fabricación de recipientes de madera</t>
  </si>
  <si>
    <t>1690 Fabricación de otros productos de madera, fabricación de artículos de corcho, cestería y espartería</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</si>
  <si>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</si>
  <si>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</si>
  <si>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</si>
  <si>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</si>
  <si>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</si>
  <si>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1910 Fabricación de productos de hornos de coque</t>
  </si>
  <si>
    <t>1921 Fabricación de productos de la refinación del petróleo</t>
  </si>
  <si>
    <t>1922 Actividad de mezcla de combustibles</t>
  </si>
  <si>
    <t>2011 Fabricación de sustancias y productos químicos básicos</t>
  </si>
  <si>
    <t>2012 Fabricación de abonos y compuestos inorgánicos nitrogenados</t>
  </si>
  <si>
    <t>2013 Fabricación de plásticos en formas primarias</t>
  </si>
  <si>
    <t>2014 Fabricación de caucho sintético en formas primarias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</si>
  <si>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</si>
  <si>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</si>
  <si>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</si>
  <si>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</si>
  <si>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</si>
  <si>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</si>
  <si>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</si>
  <si>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2212 Reencauche de llantas usadas</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</si>
  <si>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</si>
  <si>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</si>
  <si>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</si>
  <si>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</si>
  <si>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</si>
  <si>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</si>
  <si>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</si>
  <si>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</si>
  <si>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</si>
  <si>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2396 Corte, tallado y acabado de la piedra</t>
  </si>
  <si>
    <t>2399 Fabricación de otros productos minerales no metálicos n.c.p.</t>
  </si>
  <si>
    <t>2410 Industrias básicas de hierro y de acero</t>
  </si>
  <si>
    <t>2421 Industrias básicas de metales preciosos</t>
  </si>
  <si>
    <t>2429 Industrias básicas de otros metales no ferrosos</t>
  </si>
  <si>
    <t>2431 Fundición de hierro y de acero</t>
  </si>
  <si>
    <t xml:space="preserve">2432 Fundición de metales no ferrosos </t>
  </si>
  <si>
    <t>2511 Fabricación de productos metálicos para uso estructural</t>
  </si>
  <si>
    <t>2512 Fabricación de tanques, depósitos y recipientes de metal, excepto los utilizados para el envase o transporte de mercancías</t>
  </si>
  <si>
    <t>2513 Fabricación de generadores de vapor, excepto calderas de agua caliente para calefacción central</t>
  </si>
  <si>
    <t>2520 Fabricación de armas y municiones</t>
  </si>
  <si>
    <t>2591 Forja, prensado, estampado y laminado de metal, pulvimetalurgia</t>
  </si>
  <si>
    <t>2592 Tratamiento y revestimiento de metales, mecanizado</t>
  </si>
  <si>
    <t>2593 Fabricación de artículos de cuchillería, herramientas de mano y artículos de ferretería</t>
  </si>
  <si>
    <t>2599 Fabricación de otros productos elaborados de metal n.c.p.</t>
  </si>
  <si>
    <t>2610 Fabricación de componentes y tableros electrónicos</t>
  </si>
  <si>
    <t>2620 Fabricación de computadoras y de equipo periférico</t>
  </si>
  <si>
    <t>2651 Fabricación de equipo de medición, prueba, navegación y control</t>
  </si>
  <si>
    <t>2652 Fabricación de relojes</t>
  </si>
  <si>
    <t>2711 Fabricación de motores, generadores y transformadores eléctricos</t>
  </si>
  <si>
    <t>2712 Fabricación de aparatos de distribución y control de la energía eléctrica</t>
  </si>
  <si>
    <t>2720 Fabricación de pilas, baterías y acumuladores eléctricos</t>
  </si>
  <si>
    <t>2731 Fabricación de hilos y cables eléctricos y de fibra óptica</t>
  </si>
  <si>
    <t>2732 Fabricación de dispositivos de cableado</t>
  </si>
  <si>
    <t>2740 Fabricación de equipos eléctricos de iluminación</t>
  </si>
  <si>
    <t>2750 Fabricación de aparatos de uso doméstico</t>
  </si>
  <si>
    <t>2790 Fabricación de otros tipos de equipo eléctrico n.c.p.</t>
  </si>
  <si>
    <t>2811 Fabricación de motores, turbinas, y partes para motores de combustión interna</t>
  </si>
  <si>
    <t>2812 Fabricación de equipos de potencia hidráulica y neumática</t>
  </si>
  <si>
    <t>2813 Fabricación de otras bombas, compresores, grifos y válvulas</t>
  </si>
  <si>
    <t>2814 Fabricación de cojinetes, engranajes, trenes de engranajes y piezas de transmisión</t>
  </si>
  <si>
    <t>2815 Fabricación de hornos, hogares y quemadores industriales</t>
  </si>
  <si>
    <t>2816 Fabricación de equipo de elevación y manipulación</t>
  </si>
  <si>
    <t>2817 Fabricación de maquinaria y equipo de oficina (excepto computadoras y equipo periférico)</t>
  </si>
  <si>
    <t>2819 Fabricación de otros tipos de maquinaria y equipo de uso general n.c.p.</t>
  </si>
  <si>
    <t>2821 Fabricación de maquinaria agropecuaria y forestal</t>
  </si>
  <si>
    <t>2822 Fabricación de máquinas formadoras de metal y de máquinas herramienta</t>
  </si>
  <si>
    <t>2823 Fabricación de maquinaria para la metalurgia</t>
  </si>
  <si>
    <t>2824 Fabricación de maquinaria para explotación de minas y canteras y para obras de construcción</t>
  </si>
  <si>
    <t>2825 Fabricación de maquinaria para la elaboración de alimentos, bebidas y tabaco</t>
  </si>
  <si>
    <t>2826 Fabricación de maquinaria para la elaboración de productos textiles, prendas de vestir y cueros</t>
  </si>
  <si>
    <t>2829 Fabricación de otros tipos de maquinaria y equipo de uso especial n.c.p.</t>
  </si>
  <si>
    <t>2910 Fabricación de vehículos automotores y sus motores</t>
  </si>
  <si>
    <t xml:space="preserve">2920 Fabricación de carrocerías para vehículos automotores, fabricación de remolques y semirremolques </t>
  </si>
  <si>
    <t>2930 Fabricación de partes, piezas (autopartes) y accesorios (lujos) para vehículos automotores</t>
  </si>
  <si>
    <t>3011 Construcción de barcos y de estructuras flotantes</t>
  </si>
  <si>
    <t>3012 Construcción de embarcaciones de recreo y deporte</t>
  </si>
  <si>
    <t>3030 Fabricación de aeronaves, naves espaciales y de maquinaria conexa</t>
  </si>
  <si>
    <t>3091 Fabricación de motocicletas</t>
  </si>
  <si>
    <t xml:space="preserve">3110 Fabricación de muebles </t>
  </si>
  <si>
    <t>3120 Fabricación de colchones y somieres</t>
  </si>
  <si>
    <t>3210 Fabricación de joyas, bisutería y artículos conexos</t>
  </si>
  <si>
    <t>3230 Fabricación de artículos y equipo para la práctica del deporte</t>
  </si>
  <si>
    <t>3240 Fabricación de juegos, juguetes y rompecabezas</t>
  </si>
  <si>
    <t>3250 Fabricación de instrumentos, aparatos y materiales médicos y odontológicos (incluido mobiliario)</t>
  </si>
  <si>
    <t>3290 Otras industrias manufactureras n.c.p.</t>
  </si>
  <si>
    <t>3311 Mantenimiento y reparación especializado de productos elaborados en metal</t>
  </si>
  <si>
    <t>3312 Mantenimiento y reparación especializado de maquinaria y equipo</t>
  </si>
  <si>
    <t>3313 Mantenimiento y reparación especializado de equipo electrónico y óptico</t>
  </si>
  <si>
    <t>3314 Mantenimiento y reparación especializado de equipo eléctrico</t>
  </si>
  <si>
    <t>3315 Mantenimiento y reparación especializado de equipo de transporte, excepto los vehículos automotores, motocicletas y bicicletas</t>
  </si>
  <si>
    <t>3319 Mantenimiento y reparación de otros tipos de equipos y sus componentes n.c.p.</t>
  </si>
  <si>
    <t xml:space="preserve">3320 Instalación especializada de maquinaria y equipo industrial </t>
  </si>
  <si>
    <t>Cantidad de residuos no peligrosos (t)</t>
  </si>
  <si>
    <t>Etiquetas de fila</t>
  </si>
  <si>
    <t>Total general</t>
  </si>
  <si>
    <t>Suma de Cantidad de residuos no peligrosos (t)</t>
  </si>
  <si>
    <t>AA</t>
  </si>
  <si>
    <t>Suma de 2014</t>
  </si>
  <si>
    <t>Suma de 2015</t>
  </si>
  <si>
    <t>Suma de 2022</t>
  </si>
  <si>
    <t>Suma de 2021</t>
  </si>
  <si>
    <t>Suma de 2020</t>
  </si>
  <si>
    <t>Suma de 2016</t>
  </si>
  <si>
    <t>Suma de 2019</t>
  </si>
  <si>
    <t>Suma de 2018</t>
  </si>
  <si>
    <t>Suma de 2017</t>
  </si>
  <si>
    <t>Departamento</t>
  </si>
  <si>
    <t>2014-2022</t>
  </si>
  <si>
    <t>Tratamiento de Residuos No Peligrosos en el Sector Manufacturero Nacional</t>
  </si>
  <si>
    <t>Tratamiento de Residuos No Peligrosos en el Sector Manufacturero Autoridad Ambiental</t>
  </si>
  <si>
    <t>Tratamiento de Residuos No Peligrosos en el Sector Manufacturero CIIU</t>
  </si>
  <si>
    <t>Tratamiento de Residuos No Peligrosos en el Sector Manufacturero a nivel Nacional. Periodo 2014-2022.</t>
  </si>
  <si>
    <t>Tratamiento de Residuos No Peligrosos en el Sector Manufacturero por Departamento. Periodo 2014-2022.</t>
  </si>
  <si>
    <t>Colombia. Tratamiento de Residuos No Peligrosos en el Sector Manufacturero. Periodo 2014-2022</t>
  </si>
  <si>
    <t>Periodo</t>
  </si>
  <si>
    <t>Tratamiento de Residuos No Peligrosos en el Sector Manufacturero Dapartamental</t>
  </si>
  <si>
    <t>PUTUMAYO</t>
  </si>
  <si>
    <t>1031 Extracción de aceites de origen vegetal crudos</t>
  </si>
  <si>
    <t>1032 Elaboración de aceites y grasas de origen vegetal refinados</t>
  </si>
  <si>
    <t>1033 Elaboración de aceites y grasas de origen animal</t>
  </si>
  <si>
    <t>3211 Fabricación de joyas y articulos conexos</t>
  </si>
  <si>
    <t>3212 Fabricación de bisuteria y articulos conexos</t>
  </si>
  <si>
    <r>
      <t>Variación Anual*</t>
    </r>
    <r>
      <rPr>
        <b/>
        <vertAlign val="superscript"/>
        <sz val="10"/>
        <color rgb="FF000000"/>
        <rFont val="Arial"/>
        <family val="2"/>
      </rPr>
      <t>1</t>
    </r>
    <r>
      <rPr>
        <b/>
        <sz val="10"/>
        <color rgb="FF000000"/>
        <rFont val="Arial"/>
        <family val="2"/>
      </rPr>
      <t xml:space="preserve">  %</t>
    </r>
  </si>
  <si>
    <r>
      <t>*1</t>
    </r>
    <r>
      <rPr>
        <sz val="9"/>
        <rFont val="Arial"/>
        <family val="2"/>
      </rPr>
      <t xml:space="preserve"> La variación anual se define como el cambio porcentual del volumen de residuos no peligrosos tratados de un año con respecto al anterior. </t>
    </r>
  </si>
  <si>
    <t>10. Para calcular el tratamiento se toman los datos: 
a) Tratamiento por el generador durante el período de balance.
b) Tratamiento por terceros durante el período de balance.</t>
  </si>
  <si>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</si>
  <si>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Notas:
1.Debido a sentencia del consejo de estado sala de lo contencioso administrativo sección primera del veintiuno (21) de junio de dos mil dieciocho (2018) decreta nulidad al acuerdo metropolitano nro. 016 de 31 de agosto de 2012, expedido por la Junta Metropolitana de Bucaramanga. Los establecimientos objeto de seguimiento y control por parte de la AMB pasan bajo la jurisdicción de la CDMB a partir del 2021.
2.Los datos pueden variar por actualización de cifras por parte de los establecimientos y las autoridades ambientales.
3.El dato correspondiente al año 2014, 2015 y 2016, es reportado con fecha de corte a noviembre 14 de 2017.
4.El dato correspondiente al año 2017, es reportado con fecha de corte a noviembre 15 de 2018.
5.El dato correspondiente al año 2018, es reportado con fecha de corte a septiembre 16 de 2019.
6.El dato correspondiente al año 2019, es reportado con fecha de corte a noviembre 26 de 2020.
7.El dato correspondiente al año 2020, es reportado con fecha de corte a septiembre 28 de 2021.
8.El dato correspondiente al año 2021, es reportado con fecha de corte a julio 27 de 2022.
9.El dato correspondiente al año 2022, es reportado con fecha de corte a septiembre 29 de 2023.
10 Los microdatos de los indicadores pueden ser consultados en el siguiente link http://www.ideam.gov.co/web/contaminacion-y-calidad-ambiental/informes-nacionales1</t>
  </si>
  <si>
    <t>Fuente: Instituto de Hidrología, Meteorología y Estudios Ambientales  - IDEAM. Subdirección de Estudios Ambientales. Grupo de Seguimiento a la Sostenibilidad del Desarrollo. RUA Manufacturero. 2023.</t>
  </si>
  <si>
    <r>
      <rPr>
        <b/>
        <sz val="9"/>
        <color rgb="FF222222"/>
        <rFont val="Arial"/>
        <family val="2"/>
      </rPr>
      <t xml:space="preserve">Notas:
</t>
    </r>
    <r>
      <rPr>
        <sz val="9"/>
        <color rgb="FF222222"/>
        <rFont val="Arial"/>
        <family val="2"/>
      </rPr>
      <t>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r>
  </si>
  <si>
    <t>Fecha de actualización. 15 de Diciembre de 2023</t>
  </si>
  <si>
    <t>-</t>
  </si>
  <si>
    <t>Colombia. Tratamiento de Residuos No Peligrosos en el Sector Manufacturero CIIU. Periodo 2014-2022.</t>
  </si>
  <si>
    <t>Colombia. Tratamiento de Residuos No Peligrosos en el Sector Manufacturero Autoridad Ambiental. Periodo 2014-2022.</t>
  </si>
  <si>
    <t xml:space="preserve">                                                                                               Año
CIIU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</si>
</sst>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_-;\-* #,##0_-;_-* &quot;-&quot;??_-;_-@_-"/>
    <numFmt numFmtId="167" formatCode="#,##0.000"/>
    <numFmt numFmtId="168" formatCode="#,##0.0000"/>
    <numFmt numFmtId="169" formatCode="#,##0.00000"/>
  </numFmts>
  <fonts count="19"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9"/>
      <name val="Arial"/>
      <family val="2"/>
    </font>
    <font>
      <sz val="10"/>
      <color theme="1"/>
      <name val="Arial"/>
      <family val="2"/>
    </font>
    <font>
      <b/>
      <sz val="10"/>
      <name val="Arial"/>
      <family val="2"/>
    </font>
    <font>
      <sz val="9"/>
      <color rgb="FF222222"/>
      <name val="Arial"/>
      <family val="2"/>
    </font>
    <font>
      <b/>
      <sz val="10"/>
      <color theme="1"/>
      <name val="Arial"/>
      <family val="2"/>
    </font>
    <font>
      <b/>
      <sz val="10"/>
      <color rgb="FF000000"/>
      <name val="Arial"/>
      <family val="2"/>
    </font>
    <font>
      <b/>
      <vertAlign val="superscript"/>
      <sz val="10"/>
      <color rgb="FF000000"/>
      <name val="Arial"/>
      <family val="2"/>
    </font>
    <font>
      <sz val="9"/>
      <color theme="1"/>
      <name val="Arial"/>
      <family val="2"/>
    </font>
    <font>
      <u/>
      <sz val="11"/>
      <color theme="10"/>
      <name val="Calibri"/>
      <family val="2"/>
      <scheme val="minor"/>
    </font>
    <font>
      <sz val="10"/>
      <color theme="1"/>
      <name val="Calibri"/>
      <family val="2"/>
      <scheme val="minor"/>
    </font>
    <font>
      <u/>
      <sz val="10"/>
      <color theme="10"/>
      <name val="Arial"/>
      <family val="2"/>
    </font>
    <font>
      <sz val="11"/>
      <color rgb="FFFF0000"/>
      <name val="Arial"/>
      <family val="2"/>
    </font>
    <font>
      <vertAlign val="superscript"/>
      <sz val="9"/>
      <name val="Arial"/>
      <family val="2"/>
    </font>
    <font>
      <b/>
      <sz val="9"/>
      <color rgb="FF222222"/>
      <name val="Arial"/>
      <family val="2"/>
    </font>
    <font>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6">
    <xf numFmtId="0" fontId="0" fillId="0" borderId="0"/>
    <xf numFmtId="9" fontId="1" fillId="0" borderId="0" applyFont="0" applyFill="0" applyBorder="0" applyAlignment="0" applyProtection="0"/>
    <xf numFmtId="0" fontId="3" fillId="0" borderId="0"/>
    <xf numFmtId="0" fontId="2" fillId="0" borderId="0" applyNumberForma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84">
    <xf numFmtId="0" fontId="0" fillId="0" borderId="0" xfId="0"/>
    <xf numFmtId="0" fontId="5" fillId="0" borderId="0" xfId="0" applyFont="1"/>
    <xf numFmtId="0" fontId="4" fillId="0" borderId="0" xfId="2" applyFont="1" applyAlignment="1">
      <alignment vertical="center" wrapText="1"/>
    </xf>
    <xf numFmtId="0" fontId="7" fillId="0" borderId="0" xfId="0" applyFont="1" applyAlignment="1">
      <alignment wrapText="1"/>
    </xf>
    <xf numFmtId="0" fontId="11" fillId="3" borderId="0" xfId="0" applyFont="1" applyFill="1"/>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wrapText="1"/>
    </xf>
    <xf numFmtId="166" fontId="3" fillId="0" borderId="0" xfId="0" applyNumberFormat="1" applyFont="1" applyAlignment="1">
      <alignment horizontal="left" vertical="center"/>
    </xf>
    <xf numFmtId="4" fontId="3" fillId="0" borderId="0" xfId="0" applyNumberFormat="1" applyFont="1" applyAlignment="1">
      <alignment horizontal="left" vertical="center"/>
    </xf>
    <xf numFmtId="0" fontId="0" fillId="0" borderId="0" xfId="0" pivotButton="1"/>
    <xf numFmtId="0" fontId="0" fillId="0" borderId="0" xfId="0" applyAlignment="1">
      <alignment horizontal="left"/>
    </xf>
    <xf numFmtId="0" fontId="6" fillId="2" borderId="12" xfId="0" applyFont="1" applyFill="1" applyBorder="1" applyAlignment="1">
      <alignment horizontal="left" vertical="center" wrapText="1"/>
    </xf>
    <xf numFmtId="0" fontId="6" fillId="2" borderId="12" xfId="0" applyFont="1" applyFill="1" applyBorder="1" applyAlignment="1">
      <alignment horizontal="left" vertical="center"/>
    </xf>
    <xf numFmtId="0" fontId="13" fillId="0" borderId="0" xfId="0" applyFont="1"/>
    <xf numFmtId="0" fontId="8" fillId="3" borderId="3" xfId="0" applyFont="1" applyFill="1" applyBorder="1"/>
    <xf numFmtId="0" fontId="8" fillId="0" borderId="3" xfId="0" applyFont="1" applyBorder="1" applyAlignment="1">
      <alignment horizontal="center" vertical="center"/>
    </xf>
    <xf numFmtId="0" fontId="8" fillId="3" borderId="3" xfId="0" applyFont="1" applyFill="1" applyBorder="1" applyAlignment="1">
      <alignment horizontal="center"/>
    </xf>
    <xf numFmtId="0" fontId="8" fillId="3" borderId="9" xfId="0" applyFont="1" applyFill="1" applyBorder="1" applyAlignment="1">
      <alignment horizontal="center"/>
    </xf>
    <xf numFmtId="0" fontId="8" fillId="3" borderId="9" xfId="0" applyFont="1" applyFill="1" applyBorder="1"/>
    <xf numFmtId="0" fontId="11" fillId="0" borderId="0" xfId="0" applyFont="1"/>
    <xf numFmtId="165" fontId="11" fillId="0" borderId="0" xfId="0" applyNumberFormat="1" applyFont="1"/>
    <xf numFmtId="0" fontId="11" fillId="0" borderId="0" xfId="0" applyFont="1" applyAlignment="1">
      <alignment horizontal="center" vertical="center"/>
    </xf>
    <xf numFmtId="3" fontId="11" fillId="0" borderId="0" xfId="0" applyNumberFormat="1" applyFont="1" applyAlignment="1">
      <alignment horizontal="center" vertical="center"/>
    </xf>
    <xf numFmtId="9" fontId="11" fillId="0" borderId="0" xfId="1" applyFont="1" applyFill="1" applyBorder="1" applyAlignment="1">
      <alignment horizontal="center" vertical="center"/>
    </xf>
    <xf numFmtId="4" fontId="5" fillId="0" borderId="0" xfId="0" applyNumberFormat="1" applyFont="1"/>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5" fillId="3" borderId="4" xfId="0" applyFont="1" applyFill="1" applyBorder="1" applyAlignment="1">
      <alignment horizontal="center" vertical="center"/>
    </xf>
    <xf numFmtId="4" fontId="5" fillId="3" borderId="5" xfId="0" applyNumberFormat="1" applyFont="1" applyFill="1" applyBorder="1" applyAlignment="1">
      <alignment horizontal="center" vertical="center"/>
    </xf>
    <xf numFmtId="164" fontId="5" fillId="3" borderId="6" xfId="0" applyNumberFormat="1" applyFont="1" applyFill="1" applyBorder="1" applyAlignment="1">
      <alignment horizontal="center" vertical="center"/>
    </xf>
    <xf numFmtId="0" fontId="5" fillId="3" borderId="7" xfId="0" applyFont="1" applyFill="1" applyBorder="1" applyAlignment="1">
      <alignment horizontal="center" vertical="center"/>
    </xf>
    <xf numFmtId="4" fontId="5" fillId="3" borderId="1" xfId="0" applyNumberFormat="1" applyFont="1" applyFill="1" applyBorder="1" applyAlignment="1">
      <alignment horizontal="center" vertical="center"/>
    </xf>
    <xf numFmtId="9" fontId="5" fillId="3" borderId="8" xfId="1" applyFont="1" applyFill="1" applyBorder="1" applyAlignment="1">
      <alignment horizontal="center" vertical="center"/>
    </xf>
    <xf numFmtId="0" fontId="5" fillId="3" borderId="20" xfId="0" applyFont="1" applyFill="1" applyBorder="1" applyAlignment="1">
      <alignment horizontal="center" vertical="center"/>
    </xf>
    <xf numFmtId="4" fontId="5" fillId="3" borderId="21" xfId="0" applyNumberFormat="1" applyFont="1" applyFill="1" applyBorder="1" applyAlignment="1">
      <alignment horizontal="center" vertical="center"/>
    </xf>
    <xf numFmtId="0" fontId="15" fillId="0" borderId="0" xfId="0" applyFont="1"/>
    <xf numFmtId="43" fontId="0" fillId="0" borderId="0" xfId="0" applyNumberFormat="1"/>
    <xf numFmtId="43" fontId="3" fillId="0" borderId="1" xfId="4" applyFont="1" applyBorder="1" applyAlignment="1">
      <alignment horizontal="center" vertical="center"/>
    </xf>
    <xf numFmtId="9" fontId="5" fillId="3" borderId="22" xfId="1" applyFont="1" applyFill="1" applyBorder="1" applyAlignment="1">
      <alignment horizontal="center" vertical="center"/>
    </xf>
    <xf numFmtId="4" fontId="3" fillId="0" borderId="1" xfId="2" applyNumberFormat="1" applyBorder="1" applyAlignment="1">
      <alignment horizontal="right" vertical="center"/>
    </xf>
    <xf numFmtId="4" fontId="3" fillId="0" borderId="13" xfId="2" applyNumberFormat="1" applyBorder="1" applyAlignment="1">
      <alignment horizontal="right" vertical="center"/>
    </xf>
    <xf numFmtId="4" fontId="5" fillId="0" borderId="1" xfId="0" applyNumberFormat="1" applyFont="1" applyBorder="1" applyAlignment="1">
      <alignment horizontal="right"/>
    </xf>
    <xf numFmtId="4" fontId="5" fillId="0" borderId="1" xfId="4" applyNumberFormat="1" applyFont="1" applyFill="1" applyBorder="1" applyAlignment="1">
      <alignment horizontal="right"/>
    </xf>
    <xf numFmtId="43" fontId="5" fillId="0" borderId="1" xfId="4" applyFont="1" applyBorder="1" applyAlignment="1">
      <alignment horizontal="right"/>
    </xf>
    <xf numFmtId="4" fontId="3" fillId="0" borderId="1" xfId="4" applyNumberFormat="1" applyFont="1" applyFill="1" applyBorder="1" applyAlignment="1">
      <alignment horizontal="right" vertical="center"/>
    </xf>
    <xf numFmtId="4" fontId="3" fillId="0" borderId="14" xfId="2" applyNumberFormat="1" applyBorder="1" applyAlignment="1">
      <alignment horizontal="right" vertical="center"/>
    </xf>
    <xf numFmtId="4" fontId="3" fillId="0" borderId="15" xfId="2" applyNumberFormat="1" applyBorder="1" applyAlignment="1">
      <alignment horizontal="right" vertical="center"/>
    </xf>
    <xf numFmtId="4" fontId="5" fillId="0" borderId="0" xfId="0" applyNumberFormat="1" applyFont="1" applyAlignment="1">
      <alignment horizontal="right"/>
    </xf>
    <xf numFmtId="4" fontId="5" fillId="0" borderId="15" xfId="0" applyNumberFormat="1" applyFont="1" applyBorder="1" applyAlignment="1">
      <alignment horizontal="right"/>
    </xf>
    <xf numFmtId="4" fontId="5" fillId="0" borderId="15" xfId="4" applyNumberFormat="1" applyFont="1" applyFill="1" applyBorder="1" applyAlignment="1">
      <alignment horizontal="right"/>
    </xf>
    <xf numFmtId="43" fontId="5" fillId="0" borderId="15" xfId="4" applyFont="1" applyBorder="1" applyAlignment="1">
      <alignment horizontal="right"/>
    </xf>
    <xf numFmtId="4" fontId="5" fillId="0" borderId="1" xfId="0" applyNumberFormat="1" applyFont="1" applyBorder="1" applyAlignment="1">
      <alignment vertical="center"/>
    </xf>
    <xf numFmtId="168" fontId="5" fillId="0" borderId="1" xfId="0" applyNumberFormat="1" applyFont="1" applyBorder="1" applyAlignment="1">
      <alignment vertical="center"/>
    </xf>
    <xf numFmtId="167" fontId="5" fillId="0" borderId="1" xfId="0" applyNumberFormat="1" applyFont="1" applyBorder="1" applyAlignment="1">
      <alignment vertical="center"/>
    </xf>
    <xf numFmtId="169" fontId="5" fillId="0" borderId="1" xfId="0" applyNumberFormat="1" applyFont="1" applyBorder="1" applyAlignment="1">
      <alignment vertical="center"/>
    </xf>
    <xf numFmtId="0" fontId="18" fillId="0" borderId="0" xfId="0" applyFont="1"/>
    <xf numFmtId="0" fontId="5" fillId="3" borderId="9" xfId="0" applyFont="1" applyFill="1" applyBorder="1" applyAlignment="1">
      <alignment horizontal="center" vertical="center"/>
    </xf>
    <xf numFmtId="0" fontId="14" fillId="3" borderId="9" xfId="5" applyFont="1" applyFill="1" applyBorder="1" applyAlignment="1">
      <alignment horizontal="left" vertical="center"/>
    </xf>
    <xf numFmtId="0" fontId="5" fillId="3" borderId="9" xfId="0" applyFont="1" applyFill="1" applyBorder="1" applyAlignment="1">
      <alignment horizontal="left" vertical="center"/>
    </xf>
    <xf numFmtId="2" fontId="5" fillId="0" borderId="1" xfId="0" applyNumberFormat="1" applyFont="1" applyBorder="1" applyAlignment="1">
      <alignment horizontal="right"/>
    </xf>
    <xf numFmtId="4" fontId="5" fillId="0" borderId="1" xfId="0" applyNumberFormat="1" applyFont="1" applyBorder="1" applyAlignment="1">
      <alignment horizontal="right" vertical="center"/>
    </xf>
    <xf numFmtId="0" fontId="6" fillId="2" borderId="1" xfId="0" applyFont="1" applyFill="1" applyBorder="1" applyAlignment="1">
      <alignment horizontal="center" vertical="center"/>
    </xf>
    <xf numFmtId="0" fontId="8" fillId="0" borderId="9" xfId="0" applyFont="1" applyBorder="1" applyAlignment="1">
      <alignment horizontal="center" vertical="center"/>
    </xf>
    <xf numFmtId="0" fontId="7" fillId="3" borderId="2" xfId="0" applyFont="1" applyFill="1" applyBorder="1" applyAlignment="1">
      <alignment horizontal="left"/>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2" xfId="2" applyFont="1" applyBorder="1" applyAlignment="1">
      <alignment horizontal="left" vertical="center" wrapText="1"/>
    </xf>
    <xf numFmtId="0" fontId="16" fillId="0" borderId="0" xfId="0" applyFont="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2" borderId="26" xfId="0" applyFont="1" applyFill="1" applyBorder="1" applyAlignment="1">
      <alignment horizontal="left" vertical="center" wrapText="1"/>
    </xf>
    <xf numFmtId="0" fontId="6" fillId="2" borderId="26" xfId="0" applyFont="1" applyFill="1" applyBorder="1" applyAlignment="1">
      <alignment horizontal="left"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0" xfId="0" applyFont="1" applyFill="1" applyAlignment="1">
      <alignment horizontal="left"/>
    </xf>
    <xf numFmtId="0" fontId="5" fillId="0" borderId="1" xfId="0" applyFont="1" applyBorder="1" applyAlignment="1">
      <alignment horizontal="left" vertical="center" wrapText="1"/>
    </xf>
  </cellXfs>
  <cellStyles count="6">
    <cellStyle name="Hipervínculo" xfId="5" builtinId="8"/>
    <cellStyle name="Millares" xfId="4" builtinId="3"/>
    <cellStyle name="Normal" xfId="0" builtinId="0"/>
    <cellStyle name="Normal 3" xfId="2" xr:uid="{00000000-0005-0000-0000-000003000000}"/>
    <cellStyle name="Porcentaje" xfId="1" builtinId="5"/>
    <cellStyle name="Título 4" xfId="3" xr:uid="{00000000-0005-0000-0000-000005000000}"/>
  </cellStyles>
  <dxfs count="2">
    <dxf>
      <font>
        <color rgb="FF9C0006"/>
      </font>
      <fill>
        <patternFill>
          <bgColor rgb="FFFFC7CE"/>
        </patternFill>
      </fill>
    </dxf>
    <dxf>
      <numFmt numFmtId="35" formatCode="_-* #,##0.00_-;\-* #,##0.00_-;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[D-tratamiento-de-residuos-no-peligrosos-en-el-sector-manufacturero.xlsx]Grafica nacional!TablaDinámica2</c:name>
    <c:fmtId val="0"/>
  </c:pivotSource>
  <c:chart>
    <c:autoTitleDeleted val="1"/>
    <c:pivotFmts>
      <c:pivotFmt>
        <c:idx val="0"/>
        <c:spPr>
          <a:solidFill>
            <a:schemeClr val="accent1"/>
          </a:solidFill>
          <a:ln>
            <a:noFill/>
          </a:ln>
          <a:effectLst/>
        </c:spPr>
        <c:marker>
          <c:symbol val="none"/>
        </c:marker>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nacional'!$A$2:$A$11</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nacional'!$B$2:$B$11</c:f>
              <c:numCache>
                <c:formatCode>_(* #,##0.00_);_(* \(#,##0.00\);_(* "-"??_);_(@_)</c:formatCode>
                <c:ptCount val="9"/>
                <c:pt idx="0">
                  <c:v>116239.57352000001</c:v>
                </c:pt>
                <c:pt idx="1">
                  <c:v>3439919.1692400002</c:v>
                </c:pt>
                <c:pt idx="2">
                  <c:v>82762.520380100003</c:v>
                </c:pt>
                <c:pt idx="3">
                  <c:v>79899.059569999998</c:v>
                </c:pt>
                <c:pt idx="4">
                  <c:v>62218.166490000003</c:v>
                </c:pt>
                <c:pt idx="5">
                  <c:v>64435.184459999997</c:v>
                </c:pt>
                <c:pt idx="6">
                  <c:v>45956.714890000003</c:v>
                </c:pt>
                <c:pt idx="7">
                  <c:v>120239.16817</c:v>
                </c:pt>
                <c:pt idx="8">
                  <c:v>65068.916409999998</c:v>
                </c:pt>
              </c:numCache>
            </c:numRef>
          </c:val>
          <c:extLst>
            <c:ext xmlns:c16="http://schemas.microsoft.com/office/drawing/2014/chart" uri="{C3380CC4-5D6E-409C-BE32-E72D297353CC}">
              <c16:uniqueId val="{00000000-9671-4ED9-BDD7-92095FA42DDF}"/>
            </c:ext>
          </c:extLst>
        </c:ser>
        <c:dLbls>
          <c:dLblPos val="outEnd"/>
          <c:showLegendKey val="0"/>
          <c:showVal val="1"/>
          <c:showCatName val="0"/>
          <c:showSerName val="0"/>
          <c:showPercent val="0"/>
          <c:showBubbleSize val="0"/>
        </c:dLbls>
        <c:gapWidth val="219"/>
        <c:overlap val="-27"/>
        <c:axId val="479768143"/>
        <c:axId val="479768559"/>
      </c:barChart>
      <c:catAx>
        <c:axId val="47976814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768559"/>
        <c:crosses val="autoZero"/>
        <c:auto val="1"/>
        <c:lblAlgn val="ctr"/>
        <c:lblOffset val="100"/>
        <c:noMultiLvlLbl val="0"/>
      </c:catAx>
      <c:valAx>
        <c:axId val="4797685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768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[D-tratamiento-de-residuos-no-peligrosos-en-el-sector-manufacturero.xlsx]Grafica departamental!TablaDinámica6</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departamental'!$O$1</c:f>
              <c:strCache>
                <c:ptCount val="1"/>
                <c:pt idx="0">
                  <c:v>Suma de 2014</c:v>
                </c:pt>
              </c:strCache>
            </c:strRef>
          </c:tx>
          <c:spPr>
            <a:solidFill>
              <a:schemeClr val="accent1"/>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departamental'!$O$2:$O$31</c:f>
              <c:numCache>
                <c:formatCode>General</c:formatCode>
                <c:ptCount val="29"/>
                <c:pt idx="0">
                  <c:v>0</c:v>
                </c:pt>
                <c:pt idx="1">
                  <c:v>17920.797060000001</c:v>
                </c:pt>
                <c:pt idx="2">
                  <c:v>0</c:v>
                </c:pt>
                <c:pt idx="3">
                  <c:v>1397.5505900000001</c:v>
                </c:pt>
                <c:pt idx="4">
                  <c:v>18089.097679999999</c:v>
                </c:pt>
                <c:pt idx="5">
                  <c:v>181.25200000000001</c:v>
                </c:pt>
                <c:pt idx="6">
                  <c:v>2579.05359</c:v>
                </c:pt>
                <c:pt idx="7">
                  <c:v>1646.58071</c:v>
                </c:pt>
                <c:pt idx="8">
                  <c:v>0</c:v>
                </c:pt>
                <c:pt idx="9">
                  <c:v>1.6</c:v>
                </c:pt>
                <c:pt idx="10">
                  <c:v>19473.405620000001</c:v>
                </c:pt>
                <c:pt idx="11">
                  <c:v>0</c:v>
                </c:pt>
                <c:pt idx="12">
                  <c:v>415.41500000000002</c:v>
                </c:pt>
                <c:pt idx="13">
                  <c:v>30304.589899999999</c:v>
                </c:pt>
                <c:pt idx="14">
                  <c:v>0</c:v>
                </c:pt>
                <c:pt idx="15">
                  <c:v>1320.8530000000001</c:v>
                </c:pt>
                <c:pt idx="16">
                  <c:v>7.3129999999999997</c:v>
                </c:pt>
                <c:pt idx="17">
                  <c:v>32.58</c:v>
                </c:pt>
                <c:pt idx="18">
                  <c:v>124.4</c:v>
                </c:pt>
                <c:pt idx="19">
                  <c:v>5.26</c:v>
                </c:pt>
                <c:pt idx="20">
                  <c:v>1584.0802000000001</c:v>
                </c:pt>
                <c:pt idx="21">
                  <c:v>0</c:v>
                </c:pt>
                <c:pt idx="22">
                  <c:v>52.192450000000001</c:v>
                </c:pt>
                <c:pt idx="23">
                  <c:v>3628.1039999999998</c:v>
                </c:pt>
                <c:pt idx="24">
                  <c:v>13.31</c:v>
                </c:pt>
                <c:pt idx="25">
                  <c:v>2296.4824199999998</c:v>
                </c:pt>
                <c:pt idx="26">
                  <c:v>15165.656300000001</c:v>
                </c:pt>
                <c:pt idx="27">
                  <c:v>0</c:v>
                </c:pt>
                <c:pt idx="28">
                  <c:v>0</c:v>
                </c:pt>
              </c:numCache>
            </c:numRef>
          </c:val>
          <c:extLst>
            <c:ext xmlns:c16="http://schemas.microsoft.com/office/drawing/2014/chart" uri="{C3380CC4-5D6E-409C-BE32-E72D297353CC}">
              <c16:uniqueId val="{00000000-4D7C-40A6-9795-21295C792081}"/>
            </c:ext>
          </c:extLst>
        </c:ser>
        <c:ser>
          <c:idx val="1"/>
          <c:order val="1"/>
          <c:tx>
            <c:strRef>
              <c:f>'Grafica departamental'!$P$1</c:f>
              <c:strCache>
                <c:ptCount val="1"/>
                <c:pt idx="0">
                  <c:v>Suma de 2015</c:v>
                </c:pt>
              </c:strCache>
            </c:strRef>
          </c:tx>
          <c:spPr>
            <a:solidFill>
              <a:schemeClr val="accent2"/>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departamental'!$P$2:$P$31</c:f>
              <c:numCache>
                <c:formatCode>General</c:formatCode>
                <c:ptCount val="29"/>
                <c:pt idx="0">
                  <c:v>0</c:v>
                </c:pt>
                <c:pt idx="1">
                  <c:v>17008.643919999999</c:v>
                </c:pt>
                <c:pt idx="2">
                  <c:v>0</c:v>
                </c:pt>
                <c:pt idx="3">
                  <c:v>3149.4223000000002</c:v>
                </c:pt>
                <c:pt idx="4">
                  <c:v>2924252.8017699998</c:v>
                </c:pt>
                <c:pt idx="5">
                  <c:v>1837.3409999999999</c:v>
                </c:pt>
                <c:pt idx="6">
                  <c:v>1167.2810199999999</c:v>
                </c:pt>
                <c:pt idx="7">
                  <c:v>6489.1276500000004</c:v>
                </c:pt>
                <c:pt idx="8">
                  <c:v>0</c:v>
                </c:pt>
                <c:pt idx="9">
                  <c:v>1.982</c:v>
                </c:pt>
                <c:pt idx="10">
                  <c:v>2986.2175999999999</c:v>
                </c:pt>
                <c:pt idx="11">
                  <c:v>0</c:v>
                </c:pt>
                <c:pt idx="12">
                  <c:v>1479.5170499999999</c:v>
                </c:pt>
                <c:pt idx="13">
                  <c:v>454160.46919999999</c:v>
                </c:pt>
                <c:pt idx="14">
                  <c:v>0</c:v>
                </c:pt>
                <c:pt idx="15">
                  <c:v>125.96299999999999</c:v>
                </c:pt>
                <c:pt idx="16">
                  <c:v>0</c:v>
                </c:pt>
                <c:pt idx="17">
                  <c:v>491.73099999999999</c:v>
                </c:pt>
                <c:pt idx="18">
                  <c:v>1147.635</c:v>
                </c:pt>
                <c:pt idx="19">
                  <c:v>6.19</c:v>
                </c:pt>
                <c:pt idx="20">
                  <c:v>1831.1451</c:v>
                </c:pt>
                <c:pt idx="21">
                  <c:v>221.261</c:v>
                </c:pt>
                <c:pt idx="22">
                  <c:v>242.24110999999999</c:v>
                </c:pt>
                <c:pt idx="23">
                  <c:v>8546.1530000000002</c:v>
                </c:pt>
                <c:pt idx="24">
                  <c:v>0</c:v>
                </c:pt>
                <c:pt idx="25">
                  <c:v>6870.76037</c:v>
                </c:pt>
                <c:pt idx="26">
                  <c:v>7903.2861499999999</c:v>
                </c:pt>
                <c:pt idx="27">
                  <c:v>0</c:v>
                </c:pt>
                <c:pt idx="28">
                  <c:v>0</c:v>
                </c:pt>
              </c:numCache>
            </c:numRef>
          </c:val>
          <c:extLst>
            <c:ext xmlns:c16="http://schemas.microsoft.com/office/drawing/2014/chart" uri="{C3380CC4-5D6E-409C-BE32-E72D297353CC}">
              <c16:uniqueId val="{00000001-4D7C-40A6-9795-21295C792081}"/>
            </c:ext>
          </c:extLst>
        </c:ser>
        <c:ser>
          <c:idx val="2"/>
          <c:order val="2"/>
          <c:tx>
            <c:strRef>
              <c:f>'Grafica departamental'!$Q$1</c:f>
              <c:strCache>
                <c:ptCount val="1"/>
                <c:pt idx="0">
                  <c:v>Suma de 2016</c:v>
                </c:pt>
              </c:strCache>
            </c:strRef>
          </c:tx>
          <c:spPr>
            <a:solidFill>
              <a:schemeClr val="accent3"/>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departamental'!$Q$2:$Q$31</c:f>
              <c:numCache>
                <c:formatCode>General</c:formatCode>
                <c:ptCount val="29"/>
                <c:pt idx="0">
                  <c:v>0</c:v>
                </c:pt>
                <c:pt idx="1">
                  <c:v>12695.387000000001</c:v>
                </c:pt>
                <c:pt idx="2">
                  <c:v>0</c:v>
                </c:pt>
                <c:pt idx="3">
                  <c:v>434.1739</c:v>
                </c:pt>
                <c:pt idx="4">
                  <c:v>11904.46125</c:v>
                </c:pt>
                <c:pt idx="5">
                  <c:v>7688.1149999999998</c:v>
                </c:pt>
                <c:pt idx="6">
                  <c:v>1215.2176999999999</c:v>
                </c:pt>
                <c:pt idx="7">
                  <c:v>5372.9332000000004</c:v>
                </c:pt>
                <c:pt idx="8">
                  <c:v>0</c:v>
                </c:pt>
                <c:pt idx="9">
                  <c:v>0.40300000000000002</c:v>
                </c:pt>
                <c:pt idx="10">
                  <c:v>35.645000000000003</c:v>
                </c:pt>
                <c:pt idx="11">
                  <c:v>0</c:v>
                </c:pt>
                <c:pt idx="12">
                  <c:v>401.60187999999999</c:v>
                </c:pt>
                <c:pt idx="13">
                  <c:v>22208.435890000001</c:v>
                </c:pt>
                <c:pt idx="14">
                  <c:v>0</c:v>
                </c:pt>
                <c:pt idx="15">
                  <c:v>61.095300000000002</c:v>
                </c:pt>
                <c:pt idx="16">
                  <c:v>0</c:v>
                </c:pt>
                <c:pt idx="17">
                  <c:v>130.358</c:v>
                </c:pt>
                <c:pt idx="18">
                  <c:v>242.63200000000001</c:v>
                </c:pt>
                <c:pt idx="19">
                  <c:v>0.02</c:v>
                </c:pt>
                <c:pt idx="20">
                  <c:v>1837.8544199999999</c:v>
                </c:pt>
                <c:pt idx="21">
                  <c:v>96.540999999999997</c:v>
                </c:pt>
                <c:pt idx="22">
                  <c:v>57.206060100000002</c:v>
                </c:pt>
                <c:pt idx="23">
                  <c:v>11173.266</c:v>
                </c:pt>
                <c:pt idx="24">
                  <c:v>0</c:v>
                </c:pt>
                <c:pt idx="25">
                  <c:v>1770.2934</c:v>
                </c:pt>
                <c:pt idx="26">
                  <c:v>5436.8803799999996</c:v>
                </c:pt>
                <c:pt idx="27">
                  <c:v>0</c:v>
                </c:pt>
                <c:pt idx="28">
                  <c:v>0</c:v>
                </c:pt>
              </c:numCache>
            </c:numRef>
          </c:val>
          <c:extLst>
            <c:ext xmlns:c16="http://schemas.microsoft.com/office/drawing/2014/chart" uri="{C3380CC4-5D6E-409C-BE32-E72D297353CC}">
              <c16:uniqueId val="{00000002-4D7C-40A6-9795-21295C792081}"/>
            </c:ext>
          </c:extLst>
        </c:ser>
        <c:ser>
          <c:idx val="3"/>
          <c:order val="3"/>
          <c:tx>
            <c:strRef>
              <c:f>'Grafica departamental'!$R$1</c:f>
              <c:strCache>
                <c:ptCount val="1"/>
                <c:pt idx="0">
                  <c:v>Suma de 2017</c:v>
                </c:pt>
              </c:strCache>
            </c:strRef>
          </c:tx>
          <c:spPr>
            <a:solidFill>
              <a:schemeClr val="accent4"/>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departamental'!$R$2:$R$31</c:f>
              <c:numCache>
                <c:formatCode>General</c:formatCode>
                <c:ptCount val="29"/>
                <c:pt idx="0">
                  <c:v>3.0999999999999999E-3</c:v>
                </c:pt>
                <c:pt idx="1">
                  <c:v>12911.09283</c:v>
                </c:pt>
                <c:pt idx="2">
                  <c:v>0</c:v>
                </c:pt>
                <c:pt idx="3">
                  <c:v>5206.6111300000002</c:v>
                </c:pt>
                <c:pt idx="4">
                  <c:v>9401.7830400000003</c:v>
                </c:pt>
                <c:pt idx="5">
                  <c:v>2643.3065000000001</c:v>
                </c:pt>
                <c:pt idx="6">
                  <c:v>20.40052</c:v>
                </c:pt>
                <c:pt idx="7">
                  <c:v>6954.9280200000003</c:v>
                </c:pt>
                <c:pt idx="8">
                  <c:v>0.81</c:v>
                </c:pt>
                <c:pt idx="9">
                  <c:v>13.037000000000001</c:v>
                </c:pt>
                <c:pt idx="10">
                  <c:v>0</c:v>
                </c:pt>
                <c:pt idx="11">
                  <c:v>0</c:v>
                </c:pt>
                <c:pt idx="12">
                  <c:v>1904.5429999999999</c:v>
                </c:pt>
                <c:pt idx="13">
                  <c:v>25259.484250000001</c:v>
                </c:pt>
                <c:pt idx="14">
                  <c:v>0</c:v>
                </c:pt>
                <c:pt idx="15">
                  <c:v>40.061999999999998</c:v>
                </c:pt>
                <c:pt idx="16">
                  <c:v>11.026999999999999</c:v>
                </c:pt>
                <c:pt idx="17">
                  <c:v>69.382999999999996</c:v>
                </c:pt>
                <c:pt idx="18">
                  <c:v>286.55360000000002</c:v>
                </c:pt>
                <c:pt idx="19">
                  <c:v>0.27</c:v>
                </c:pt>
                <c:pt idx="20">
                  <c:v>71.349000000000004</c:v>
                </c:pt>
                <c:pt idx="21">
                  <c:v>2155.9883</c:v>
                </c:pt>
                <c:pt idx="22">
                  <c:v>61.7303</c:v>
                </c:pt>
                <c:pt idx="23">
                  <c:v>10345.479799999999</c:v>
                </c:pt>
                <c:pt idx="24">
                  <c:v>0</c:v>
                </c:pt>
                <c:pt idx="25">
                  <c:v>59.678400000000003</c:v>
                </c:pt>
                <c:pt idx="26">
                  <c:v>2480.5387799999999</c:v>
                </c:pt>
                <c:pt idx="27">
                  <c:v>0</c:v>
                </c:pt>
                <c:pt idx="28">
                  <c:v>1</c:v>
                </c:pt>
              </c:numCache>
            </c:numRef>
          </c:val>
          <c:extLst>
            <c:ext xmlns:c16="http://schemas.microsoft.com/office/drawing/2014/chart" uri="{C3380CC4-5D6E-409C-BE32-E72D297353CC}">
              <c16:uniqueId val="{00000003-4D7C-40A6-9795-21295C792081}"/>
            </c:ext>
          </c:extLst>
        </c:ser>
        <c:ser>
          <c:idx val="4"/>
          <c:order val="4"/>
          <c:tx>
            <c:strRef>
              <c:f>'Grafica departamental'!$S$1</c:f>
              <c:strCache>
                <c:ptCount val="1"/>
                <c:pt idx="0">
                  <c:v>Suma de 2018</c:v>
                </c:pt>
              </c:strCache>
            </c:strRef>
          </c:tx>
          <c:spPr>
            <a:solidFill>
              <a:schemeClr val="accent5"/>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departamental'!$S$2:$S$31</c:f>
              <c:numCache>
                <c:formatCode>General</c:formatCode>
                <c:ptCount val="29"/>
                <c:pt idx="0">
                  <c:v>0</c:v>
                </c:pt>
                <c:pt idx="1">
                  <c:v>32533.626189999999</c:v>
                </c:pt>
                <c:pt idx="2">
                  <c:v>0</c:v>
                </c:pt>
                <c:pt idx="3">
                  <c:v>8068.1766600000001</c:v>
                </c:pt>
                <c:pt idx="4">
                  <c:v>5461.9656299999997</c:v>
                </c:pt>
                <c:pt idx="5">
                  <c:v>398.6703</c:v>
                </c:pt>
                <c:pt idx="6">
                  <c:v>2715.2680099999998</c:v>
                </c:pt>
                <c:pt idx="7">
                  <c:v>3235.72372</c:v>
                </c:pt>
                <c:pt idx="8">
                  <c:v>2E-3</c:v>
                </c:pt>
                <c:pt idx="9">
                  <c:v>107.864</c:v>
                </c:pt>
                <c:pt idx="10">
                  <c:v>22.251000000000001</c:v>
                </c:pt>
                <c:pt idx="11">
                  <c:v>0</c:v>
                </c:pt>
                <c:pt idx="12">
                  <c:v>377.12849999999997</c:v>
                </c:pt>
                <c:pt idx="13">
                  <c:v>4114.0062799999996</c:v>
                </c:pt>
                <c:pt idx="14">
                  <c:v>0</c:v>
                </c:pt>
                <c:pt idx="15">
                  <c:v>41</c:v>
                </c:pt>
                <c:pt idx="16">
                  <c:v>0</c:v>
                </c:pt>
                <c:pt idx="17">
                  <c:v>151.45403999999999</c:v>
                </c:pt>
                <c:pt idx="18">
                  <c:v>1201.5228</c:v>
                </c:pt>
                <c:pt idx="19">
                  <c:v>94.799000000000007</c:v>
                </c:pt>
                <c:pt idx="20">
                  <c:v>96.956000000000003</c:v>
                </c:pt>
                <c:pt idx="21">
                  <c:v>95.215999999999994</c:v>
                </c:pt>
                <c:pt idx="22">
                  <c:v>57.57732</c:v>
                </c:pt>
                <c:pt idx="23">
                  <c:v>429.09609999999998</c:v>
                </c:pt>
                <c:pt idx="24">
                  <c:v>0</c:v>
                </c:pt>
                <c:pt idx="25">
                  <c:v>1606.5805</c:v>
                </c:pt>
                <c:pt idx="26">
                  <c:v>1409.28244</c:v>
                </c:pt>
                <c:pt idx="27">
                  <c:v>0</c:v>
                </c:pt>
                <c:pt idx="28">
                  <c:v>0</c:v>
                </c:pt>
              </c:numCache>
            </c:numRef>
          </c:val>
          <c:extLst>
            <c:ext xmlns:c16="http://schemas.microsoft.com/office/drawing/2014/chart" uri="{C3380CC4-5D6E-409C-BE32-E72D297353CC}">
              <c16:uniqueId val="{00000004-4D7C-40A6-9795-21295C792081}"/>
            </c:ext>
          </c:extLst>
        </c:ser>
        <c:ser>
          <c:idx val="5"/>
          <c:order val="5"/>
          <c:tx>
            <c:strRef>
              <c:f>'Grafica departamental'!$T$1</c:f>
              <c:strCache>
                <c:ptCount val="1"/>
                <c:pt idx="0">
                  <c:v>Suma de 2019</c:v>
                </c:pt>
              </c:strCache>
            </c:strRef>
          </c:tx>
          <c:spPr>
            <a:solidFill>
              <a:schemeClr val="accent6"/>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departamental'!$T$2:$T$31</c:f>
              <c:numCache>
                <c:formatCode>General</c:formatCode>
                <c:ptCount val="29"/>
                <c:pt idx="0">
                  <c:v>0</c:v>
                </c:pt>
                <c:pt idx="1">
                  <c:v>24566.928390000001</c:v>
                </c:pt>
                <c:pt idx="2">
                  <c:v>0</c:v>
                </c:pt>
                <c:pt idx="3">
                  <c:v>3324.4011999999998</c:v>
                </c:pt>
                <c:pt idx="4">
                  <c:v>9230.73999</c:v>
                </c:pt>
                <c:pt idx="5">
                  <c:v>126.196</c:v>
                </c:pt>
                <c:pt idx="6">
                  <c:v>4065.7159999999999</c:v>
                </c:pt>
                <c:pt idx="7">
                  <c:v>328.94819999999999</c:v>
                </c:pt>
                <c:pt idx="8">
                  <c:v>0</c:v>
                </c:pt>
                <c:pt idx="9">
                  <c:v>2.2010000000000001</c:v>
                </c:pt>
                <c:pt idx="10">
                  <c:v>12.733000000000001</c:v>
                </c:pt>
                <c:pt idx="11">
                  <c:v>0</c:v>
                </c:pt>
                <c:pt idx="12">
                  <c:v>900</c:v>
                </c:pt>
                <c:pt idx="13">
                  <c:v>8108.8773000000001</c:v>
                </c:pt>
                <c:pt idx="14">
                  <c:v>0</c:v>
                </c:pt>
                <c:pt idx="15">
                  <c:v>0</c:v>
                </c:pt>
                <c:pt idx="16">
                  <c:v>0.2</c:v>
                </c:pt>
                <c:pt idx="17">
                  <c:v>156.72200000000001</c:v>
                </c:pt>
                <c:pt idx="18">
                  <c:v>4.0000000000000001E-3</c:v>
                </c:pt>
                <c:pt idx="19">
                  <c:v>56.898000000000003</c:v>
                </c:pt>
                <c:pt idx="20">
                  <c:v>47.609000000000002</c:v>
                </c:pt>
                <c:pt idx="21">
                  <c:v>32.978999999999999</c:v>
                </c:pt>
                <c:pt idx="22">
                  <c:v>52.581699999999998</c:v>
                </c:pt>
                <c:pt idx="23">
                  <c:v>15.744400000000001</c:v>
                </c:pt>
                <c:pt idx="24">
                  <c:v>0</c:v>
                </c:pt>
                <c:pt idx="25">
                  <c:v>1530.0456999999999</c:v>
                </c:pt>
                <c:pt idx="26">
                  <c:v>11221.65958</c:v>
                </c:pt>
                <c:pt idx="27">
                  <c:v>654</c:v>
                </c:pt>
                <c:pt idx="28">
                  <c:v>0</c:v>
                </c:pt>
              </c:numCache>
            </c:numRef>
          </c:val>
          <c:extLst>
            <c:ext xmlns:c16="http://schemas.microsoft.com/office/drawing/2014/chart" uri="{C3380CC4-5D6E-409C-BE32-E72D297353CC}">
              <c16:uniqueId val="{00000005-4D7C-40A6-9795-21295C792081}"/>
            </c:ext>
          </c:extLst>
        </c:ser>
        <c:ser>
          <c:idx val="6"/>
          <c:order val="6"/>
          <c:tx>
            <c:strRef>
              <c:f>'Grafica departamental'!$U$1</c:f>
              <c:strCache>
                <c:ptCount val="1"/>
                <c:pt idx="0">
                  <c:v>Suma de 2020</c:v>
                </c:pt>
              </c:strCache>
            </c:strRef>
          </c:tx>
          <c:spPr>
            <a:solidFill>
              <a:schemeClr val="accent1">
                <a:lumMod val="60000"/>
              </a:schemeClr>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departamental'!$U$2:$U$31</c:f>
              <c:numCache>
                <c:formatCode>General</c:formatCode>
                <c:ptCount val="29"/>
                <c:pt idx="0">
                  <c:v>0</c:v>
                </c:pt>
                <c:pt idx="1">
                  <c:v>5937.3171499999999</c:v>
                </c:pt>
                <c:pt idx="2">
                  <c:v>0</c:v>
                </c:pt>
                <c:pt idx="3">
                  <c:v>7209.1626999999999</c:v>
                </c:pt>
                <c:pt idx="4">
                  <c:v>6554.22498</c:v>
                </c:pt>
                <c:pt idx="5">
                  <c:v>2924.71</c:v>
                </c:pt>
                <c:pt idx="6">
                  <c:v>0.54810000000000003</c:v>
                </c:pt>
                <c:pt idx="7">
                  <c:v>284.233</c:v>
                </c:pt>
                <c:pt idx="8">
                  <c:v>0</c:v>
                </c:pt>
                <c:pt idx="9">
                  <c:v>2322.163</c:v>
                </c:pt>
                <c:pt idx="10">
                  <c:v>112.10639999999999</c:v>
                </c:pt>
                <c:pt idx="11">
                  <c:v>0</c:v>
                </c:pt>
                <c:pt idx="12">
                  <c:v>0</c:v>
                </c:pt>
                <c:pt idx="13">
                  <c:v>2356.9368300000001</c:v>
                </c:pt>
                <c:pt idx="14">
                  <c:v>0</c:v>
                </c:pt>
                <c:pt idx="15">
                  <c:v>2449.8009999999999</c:v>
                </c:pt>
                <c:pt idx="16">
                  <c:v>0.2</c:v>
                </c:pt>
                <c:pt idx="17">
                  <c:v>122.16200000000001</c:v>
                </c:pt>
                <c:pt idx="18">
                  <c:v>0.1</c:v>
                </c:pt>
                <c:pt idx="19">
                  <c:v>3428.4050000000002</c:v>
                </c:pt>
                <c:pt idx="20">
                  <c:v>49.921999999999997</c:v>
                </c:pt>
                <c:pt idx="21">
                  <c:v>0.107</c:v>
                </c:pt>
                <c:pt idx="22">
                  <c:v>182.51499999999999</c:v>
                </c:pt>
                <c:pt idx="23">
                  <c:v>5930.3770000000004</c:v>
                </c:pt>
                <c:pt idx="24">
                  <c:v>1.077</c:v>
                </c:pt>
                <c:pt idx="25">
                  <c:v>877.99199999999996</c:v>
                </c:pt>
                <c:pt idx="26">
                  <c:v>5212.6547300000002</c:v>
                </c:pt>
                <c:pt idx="27">
                  <c:v>0</c:v>
                </c:pt>
                <c:pt idx="28">
                  <c:v>0</c:v>
                </c:pt>
              </c:numCache>
            </c:numRef>
          </c:val>
          <c:extLst>
            <c:ext xmlns:c16="http://schemas.microsoft.com/office/drawing/2014/chart" uri="{C3380CC4-5D6E-409C-BE32-E72D297353CC}">
              <c16:uniqueId val="{00000006-4D7C-40A6-9795-21295C792081}"/>
            </c:ext>
          </c:extLst>
        </c:ser>
        <c:ser>
          <c:idx val="7"/>
          <c:order val="7"/>
          <c:tx>
            <c:strRef>
              <c:f>'Grafica departamental'!$V$1</c:f>
              <c:strCache>
                <c:ptCount val="1"/>
                <c:pt idx="0">
                  <c:v>Suma de 2021</c:v>
                </c:pt>
              </c:strCache>
            </c:strRef>
          </c:tx>
          <c:spPr>
            <a:solidFill>
              <a:schemeClr val="accent2">
                <a:lumMod val="60000"/>
              </a:schemeClr>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departamental'!$V$2:$V$31</c:f>
              <c:numCache>
                <c:formatCode>General</c:formatCode>
                <c:ptCount val="29"/>
                <c:pt idx="0">
                  <c:v>0</c:v>
                </c:pt>
                <c:pt idx="1">
                  <c:v>23058.43132</c:v>
                </c:pt>
                <c:pt idx="2">
                  <c:v>0</c:v>
                </c:pt>
                <c:pt idx="3">
                  <c:v>985.25409999999999</c:v>
                </c:pt>
                <c:pt idx="4">
                  <c:v>10727.574930000001</c:v>
                </c:pt>
                <c:pt idx="5">
                  <c:v>2607.096</c:v>
                </c:pt>
                <c:pt idx="6">
                  <c:v>1E-3</c:v>
                </c:pt>
                <c:pt idx="7">
                  <c:v>608.18020000000001</c:v>
                </c:pt>
                <c:pt idx="8">
                  <c:v>40.171999999999997</c:v>
                </c:pt>
                <c:pt idx="9">
                  <c:v>30.221</c:v>
                </c:pt>
                <c:pt idx="10">
                  <c:v>60971.03</c:v>
                </c:pt>
                <c:pt idx="11">
                  <c:v>0</c:v>
                </c:pt>
                <c:pt idx="12">
                  <c:v>4794.9336000000003</c:v>
                </c:pt>
                <c:pt idx="13">
                  <c:v>8376.8525800000007</c:v>
                </c:pt>
                <c:pt idx="14">
                  <c:v>0</c:v>
                </c:pt>
                <c:pt idx="15">
                  <c:v>0</c:v>
                </c:pt>
                <c:pt idx="16">
                  <c:v>0</c:v>
                </c:pt>
                <c:pt idx="17">
                  <c:v>0</c:v>
                </c:pt>
                <c:pt idx="18">
                  <c:v>191.023</c:v>
                </c:pt>
                <c:pt idx="19">
                  <c:v>21.796510000000001</c:v>
                </c:pt>
                <c:pt idx="20">
                  <c:v>7.7320000000000002</c:v>
                </c:pt>
                <c:pt idx="21">
                  <c:v>0.3236</c:v>
                </c:pt>
                <c:pt idx="22">
                  <c:v>193.83176</c:v>
                </c:pt>
                <c:pt idx="23">
                  <c:v>48.271999999999998</c:v>
                </c:pt>
                <c:pt idx="24">
                  <c:v>2.7524999999999999</c:v>
                </c:pt>
                <c:pt idx="25">
                  <c:v>108.58280000000001</c:v>
                </c:pt>
                <c:pt idx="26">
                  <c:v>7465.1072700000004</c:v>
                </c:pt>
                <c:pt idx="27">
                  <c:v>0</c:v>
                </c:pt>
                <c:pt idx="28">
                  <c:v>0</c:v>
                </c:pt>
              </c:numCache>
            </c:numRef>
          </c:val>
          <c:extLst>
            <c:ext xmlns:c16="http://schemas.microsoft.com/office/drawing/2014/chart" uri="{C3380CC4-5D6E-409C-BE32-E72D297353CC}">
              <c16:uniqueId val="{00000007-4D7C-40A6-9795-21295C792081}"/>
            </c:ext>
          </c:extLst>
        </c:ser>
        <c:ser>
          <c:idx val="8"/>
          <c:order val="8"/>
          <c:tx>
            <c:strRef>
              <c:f>'Grafica departamental'!$W$1</c:f>
              <c:strCache>
                <c:ptCount val="1"/>
                <c:pt idx="0">
                  <c:v>Suma de 2022</c:v>
                </c:pt>
              </c:strCache>
            </c:strRef>
          </c:tx>
          <c:spPr>
            <a:solidFill>
              <a:schemeClr val="accent3">
                <a:lumMod val="60000"/>
              </a:schemeClr>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departamental'!$W$2:$W$31</c:f>
              <c:numCache>
                <c:formatCode>General</c:formatCode>
                <c:ptCount val="29"/>
                <c:pt idx="0">
                  <c:v>0</c:v>
                </c:pt>
                <c:pt idx="1">
                  <c:v>23545.482550000001</c:v>
                </c:pt>
                <c:pt idx="2">
                  <c:v>0</c:v>
                </c:pt>
                <c:pt idx="3">
                  <c:v>8219.4285</c:v>
                </c:pt>
                <c:pt idx="4">
                  <c:v>3205.32825</c:v>
                </c:pt>
                <c:pt idx="5">
                  <c:v>2308.0311999999999</c:v>
                </c:pt>
                <c:pt idx="6">
                  <c:v>2058.7719999999999</c:v>
                </c:pt>
                <c:pt idx="7">
                  <c:v>12979.725</c:v>
                </c:pt>
                <c:pt idx="8">
                  <c:v>0</c:v>
                </c:pt>
                <c:pt idx="9">
                  <c:v>56.974299999999999</c:v>
                </c:pt>
                <c:pt idx="10">
                  <c:v>247.1831</c:v>
                </c:pt>
                <c:pt idx="11">
                  <c:v>0</c:v>
                </c:pt>
                <c:pt idx="12">
                  <c:v>0</c:v>
                </c:pt>
                <c:pt idx="13">
                  <c:v>4180.0315600000004</c:v>
                </c:pt>
                <c:pt idx="14">
                  <c:v>0</c:v>
                </c:pt>
                <c:pt idx="15">
                  <c:v>21.541</c:v>
                </c:pt>
                <c:pt idx="16">
                  <c:v>0</c:v>
                </c:pt>
                <c:pt idx="17">
                  <c:v>0</c:v>
                </c:pt>
                <c:pt idx="18">
                  <c:v>770.78543000000002</c:v>
                </c:pt>
                <c:pt idx="19">
                  <c:v>50.689100000000003</c:v>
                </c:pt>
                <c:pt idx="20">
                  <c:v>0</c:v>
                </c:pt>
                <c:pt idx="21">
                  <c:v>133.86099999999999</c:v>
                </c:pt>
                <c:pt idx="22">
                  <c:v>295.00400000000002</c:v>
                </c:pt>
                <c:pt idx="23">
                  <c:v>134.02403000000001</c:v>
                </c:pt>
                <c:pt idx="24">
                  <c:v>0.87</c:v>
                </c:pt>
                <c:pt idx="25">
                  <c:v>528.01959999999997</c:v>
                </c:pt>
                <c:pt idx="26">
                  <c:v>6333.16579</c:v>
                </c:pt>
                <c:pt idx="27">
                  <c:v>0</c:v>
                </c:pt>
                <c:pt idx="28">
                  <c:v>0</c:v>
                </c:pt>
              </c:numCache>
            </c:numRef>
          </c:val>
          <c:extLst>
            <c:ext xmlns:c16="http://schemas.microsoft.com/office/drawing/2014/chart" uri="{C3380CC4-5D6E-409C-BE32-E72D297353CC}">
              <c16:uniqueId val="{00000008-4D7C-40A6-9795-21295C792081}"/>
            </c:ext>
          </c:extLst>
        </c:ser>
        <c:dLbls>
          <c:showLegendKey val="0"/>
          <c:showVal val="0"/>
          <c:showCatName val="0"/>
          <c:showSerName val="0"/>
          <c:showPercent val="0"/>
          <c:showBubbleSize val="0"/>
        </c:dLbls>
        <c:gapWidth val="219"/>
        <c:overlap val="-27"/>
        <c:axId val="907102496"/>
        <c:axId val="907106656"/>
      </c:barChart>
      <c:catAx>
        <c:axId val="907102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6656"/>
        <c:crosses val="autoZero"/>
        <c:auto val="1"/>
        <c:lblAlgn val="ctr"/>
        <c:lblOffset val="100"/>
        <c:noMultiLvlLbl val="0"/>
      </c:catAx>
      <c:valAx>
        <c:axId val="907106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2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[D-tratamiento-de-residuos-no-peligrosos-en-el-sector-manufacturero.xlsx]Grafica AA!TablaDinámica5</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AA'!$O$1</c:f>
              <c:strCache>
                <c:ptCount val="1"/>
                <c:pt idx="0">
                  <c:v>Suma de 2014</c:v>
                </c:pt>
              </c:strCache>
            </c:strRef>
          </c:tx>
          <c:spPr>
            <a:solidFill>
              <a:schemeClr val="accent1"/>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AA'!$O$2:$O$41</c:f>
              <c:numCache>
                <c:formatCode>General</c:formatCode>
                <c:ptCount val="39"/>
                <c:pt idx="0">
                  <c:v>0</c:v>
                </c:pt>
                <c:pt idx="1">
                  <c:v>15366.61995</c:v>
                </c:pt>
                <c:pt idx="2">
                  <c:v>0</c:v>
                </c:pt>
                <c:pt idx="3">
                  <c:v>1320.8530000000001</c:v>
                </c:pt>
                <c:pt idx="4">
                  <c:v>33474.606099999997</c:v>
                </c:pt>
                <c:pt idx="5">
                  <c:v>52.192450000000001</c:v>
                </c:pt>
                <c:pt idx="6">
                  <c:v>180.87100000000001</c:v>
                </c:pt>
                <c:pt idx="7">
                  <c:v>13.31</c:v>
                </c:pt>
                <c:pt idx="8">
                  <c:v>1.853</c:v>
                </c:pt>
                <c:pt idx="9">
                  <c:v>0</c:v>
                </c:pt>
                <c:pt idx="10">
                  <c:v>3626.2510000000002</c:v>
                </c:pt>
                <c:pt idx="11">
                  <c:v>2121.4641099999999</c:v>
                </c:pt>
                <c:pt idx="12">
                  <c:v>124.4</c:v>
                </c:pt>
                <c:pt idx="13">
                  <c:v>432.71300000000002</c:v>
                </c:pt>
                <c:pt idx="14">
                  <c:v>32.49</c:v>
                </c:pt>
                <c:pt idx="15">
                  <c:v>0</c:v>
                </c:pt>
                <c:pt idx="16">
                  <c:v>120.91959</c:v>
                </c:pt>
                <c:pt idx="17">
                  <c:v>1646.58071</c:v>
                </c:pt>
                <c:pt idx="18">
                  <c:v>0</c:v>
                </c:pt>
                <c:pt idx="19">
                  <c:v>2458.134</c:v>
                </c:pt>
                <c:pt idx="20">
                  <c:v>7.3129999999999997</c:v>
                </c:pt>
                <c:pt idx="21">
                  <c:v>0</c:v>
                </c:pt>
                <c:pt idx="22">
                  <c:v>5.26</c:v>
                </c:pt>
                <c:pt idx="23">
                  <c:v>1584.0802000000001</c:v>
                </c:pt>
                <c:pt idx="24">
                  <c:v>1.6</c:v>
                </c:pt>
                <c:pt idx="25">
                  <c:v>0</c:v>
                </c:pt>
                <c:pt idx="26">
                  <c:v>2296.4824199999998</c:v>
                </c:pt>
                <c:pt idx="27">
                  <c:v>1195.36059</c:v>
                </c:pt>
                <c:pt idx="28">
                  <c:v>19473.405620000001</c:v>
                </c:pt>
                <c:pt idx="29">
                  <c:v>0</c:v>
                </c:pt>
                <c:pt idx="30">
                  <c:v>0</c:v>
                </c:pt>
                <c:pt idx="31">
                  <c:v>14636.6916</c:v>
                </c:pt>
                <c:pt idx="32">
                  <c:v>415.41500000000002</c:v>
                </c:pt>
                <c:pt idx="33">
                  <c:v>0.09</c:v>
                </c:pt>
                <c:pt idx="34">
                  <c:v>528.96469999999999</c:v>
                </c:pt>
                <c:pt idx="35">
                  <c:v>202.19</c:v>
                </c:pt>
                <c:pt idx="36">
                  <c:v>0</c:v>
                </c:pt>
                <c:pt idx="37">
                  <c:v>0.38100000000000001</c:v>
                </c:pt>
                <c:pt idx="38">
                  <c:v>14919.081480000001</c:v>
                </c:pt>
              </c:numCache>
            </c:numRef>
          </c:val>
          <c:extLst>
            <c:ext xmlns:c16="http://schemas.microsoft.com/office/drawing/2014/chart" uri="{C3380CC4-5D6E-409C-BE32-E72D297353CC}">
              <c16:uniqueId val="{00000000-8EF4-44E8-B3F6-729F3C2FE097}"/>
            </c:ext>
          </c:extLst>
        </c:ser>
        <c:ser>
          <c:idx val="1"/>
          <c:order val="1"/>
          <c:tx>
            <c:strRef>
              <c:f>'Grafica AA'!$P$1</c:f>
              <c:strCache>
                <c:ptCount val="1"/>
                <c:pt idx="0">
                  <c:v>Suma de 2015</c:v>
                </c:pt>
              </c:strCache>
            </c:strRef>
          </c:tx>
          <c:spPr>
            <a:solidFill>
              <a:schemeClr val="accent2"/>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AA'!$P$2:$P$41</c:f>
              <c:numCache>
                <c:formatCode>General</c:formatCode>
                <c:ptCount val="39"/>
                <c:pt idx="0">
                  <c:v>0</c:v>
                </c:pt>
                <c:pt idx="1">
                  <c:v>9653.0791200000003</c:v>
                </c:pt>
                <c:pt idx="2">
                  <c:v>0</c:v>
                </c:pt>
                <c:pt idx="3">
                  <c:v>125.96299999999999</c:v>
                </c:pt>
                <c:pt idx="4">
                  <c:v>457316.19750000001</c:v>
                </c:pt>
                <c:pt idx="5">
                  <c:v>242.24110999999999</c:v>
                </c:pt>
                <c:pt idx="6">
                  <c:v>669.70399999999995</c:v>
                </c:pt>
                <c:pt idx="7">
                  <c:v>0</c:v>
                </c:pt>
                <c:pt idx="8">
                  <c:v>0.5</c:v>
                </c:pt>
                <c:pt idx="9">
                  <c:v>0</c:v>
                </c:pt>
                <c:pt idx="10">
                  <c:v>8545.6530000000002</c:v>
                </c:pt>
                <c:pt idx="11">
                  <c:v>256.45359999999999</c:v>
                </c:pt>
                <c:pt idx="12">
                  <c:v>1147.635</c:v>
                </c:pt>
                <c:pt idx="13">
                  <c:v>7099.0690000000004</c:v>
                </c:pt>
                <c:pt idx="14">
                  <c:v>223.06899999999999</c:v>
                </c:pt>
                <c:pt idx="15">
                  <c:v>0</c:v>
                </c:pt>
                <c:pt idx="16">
                  <c:v>7.2810199999999998</c:v>
                </c:pt>
                <c:pt idx="17">
                  <c:v>6489.1276500000004</c:v>
                </c:pt>
                <c:pt idx="18">
                  <c:v>0</c:v>
                </c:pt>
                <c:pt idx="19">
                  <c:v>1160</c:v>
                </c:pt>
                <c:pt idx="20">
                  <c:v>0</c:v>
                </c:pt>
                <c:pt idx="21">
                  <c:v>0</c:v>
                </c:pt>
                <c:pt idx="22">
                  <c:v>6.19</c:v>
                </c:pt>
                <c:pt idx="23">
                  <c:v>1831.1451</c:v>
                </c:pt>
                <c:pt idx="24">
                  <c:v>1.982</c:v>
                </c:pt>
                <c:pt idx="25">
                  <c:v>4.2200000000000001E-2</c:v>
                </c:pt>
                <c:pt idx="26">
                  <c:v>6870.76037</c:v>
                </c:pt>
                <c:pt idx="27">
                  <c:v>2953.7602999999999</c:v>
                </c:pt>
                <c:pt idx="28">
                  <c:v>2986.2175999999999</c:v>
                </c:pt>
                <c:pt idx="29">
                  <c:v>221.261</c:v>
                </c:pt>
                <c:pt idx="30">
                  <c:v>0</c:v>
                </c:pt>
                <c:pt idx="31">
                  <c:v>6654.5189</c:v>
                </c:pt>
                <c:pt idx="32">
                  <c:v>1479.5170499999999</c:v>
                </c:pt>
                <c:pt idx="33">
                  <c:v>268.66199999999998</c:v>
                </c:pt>
                <c:pt idx="34">
                  <c:v>1248.7672500000001</c:v>
                </c:pt>
                <c:pt idx="35">
                  <c:v>195.66200000000001</c:v>
                </c:pt>
                <c:pt idx="36">
                  <c:v>0</c:v>
                </c:pt>
                <c:pt idx="37">
                  <c:v>1167.6369999999999</c:v>
                </c:pt>
                <c:pt idx="38">
                  <c:v>2921097.0734700002</c:v>
                </c:pt>
              </c:numCache>
            </c:numRef>
          </c:val>
          <c:extLst>
            <c:ext xmlns:c16="http://schemas.microsoft.com/office/drawing/2014/chart" uri="{C3380CC4-5D6E-409C-BE32-E72D297353CC}">
              <c16:uniqueId val="{00000001-8EF4-44E8-B3F6-729F3C2FE097}"/>
            </c:ext>
          </c:extLst>
        </c:ser>
        <c:ser>
          <c:idx val="2"/>
          <c:order val="2"/>
          <c:tx>
            <c:strRef>
              <c:f>'Grafica AA'!$Q$1</c:f>
              <c:strCache>
                <c:ptCount val="1"/>
                <c:pt idx="0">
                  <c:v>Suma de 2016</c:v>
                </c:pt>
              </c:strCache>
            </c:strRef>
          </c:tx>
          <c:spPr>
            <a:solidFill>
              <a:schemeClr val="accent3"/>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AA'!$Q$2:$Q$41</c:f>
              <c:numCache>
                <c:formatCode>General</c:formatCode>
                <c:ptCount val="39"/>
                <c:pt idx="0">
                  <c:v>0</c:v>
                </c:pt>
                <c:pt idx="1">
                  <c:v>6298.5326599999999</c:v>
                </c:pt>
                <c:pt idx="2">
                  <c:v>0</c:v>
                </c:pt>
                <c:pt idx="3">
                  <c:v>61.095300000000002</c:v>
                </c:pt>
                <c:pt idx="4">
                  <c:v>24510.247889999999</c:v>
                </c:pt>
                <c:pt idx="5">
                  <c:v>57.206060100000002</c:v>
                </c:pt>
                <c:pt idx="6">
                  <c:v>6762.7110000000002</c:v>
                </c:pt>
                <c:pt idx="7">
                  <c:v>0</c:v>
                </c:pt>
                <c:pt idx="8">
                  <c:v>0</c:v>
                </c:pt>
                <c:pt idx="9">
                  <c:v>0</c:v>
                </c:pt>
                <c:pt idx="10">
                  <c:v>11173.266</c:v>
                </c:pt>
                <c:pt idx="11">
                  <c:v>242.26383999999999</c:v>
                </c:pt>
                <c:pt idx="12">
                  <c:v>242.63200000000001</c:v>
                </c:pt>
                <c:pt idx="13">
                  <c:v>6154.5905000000002</c:v>
                </c:pt>
                <c:pt idx="14">
                  <c:v>130.358</c:v>
                </c:pt>
                <c:pt idx="15">
                  <c:v>0</c:v>
                </c:pt>
                <c:pt idx="16">
                  <c:v>53.217700000000001</c:v>
                </c:pt>
                <c:pt idx="17">
                  <c:v>5372.9332000000004</c:v>
                </c:pt>
                <c:pt idx="18">
                  <c:v>0</c:v>
                </c:pt>
                <c:pt idx="19">
                  <c:v>1162</c:v>
                </c:pt>
                <c:pt idx="20">
                  <c:v>0</c:v>
                </c:pt>
                <c:pt idx="21">
                  <c:v>0</c:v>
                </c:pt>
                <c:pt idx="22">
                  <c:v>0.02</c:v>
                </c:pt>
                <c:pt idx="23">
                  <c:v>1837.8544199999999</c:v>
                </c:pt>
                <c:pt idx="24">
                  <c:v>0.40300000000000002</c:v>
                </c:pt>
                <c:pt idx="25">
                  <c:v>0</c:v>
                </c:pt>
                <c:pt idx="26">
                  <c:v>1770.2934</c:v>
                </c:pt>
                <c:pt idx="27">
                  <c:v>270.43090000000001</c:v>
                </c:pt>
                <c:pt idx="28">
                  <c:v>35.645000000000003</c:v>
                </c:pt>
                <c:pt idx="29">
                  <c:v>96.540999999999997</c:v>
                </c:pt>
                <c:pt idx="30">
                  <c:v>0</c:v>
                </c:pt>
                <c:pt idx="31">
                  <c:v>4501.1127999999999</c:v>
                </c:pt>
                <c:pt idx="32">
                  <c:v>401.60187999999999</c:v>
                </c:pt>
                <c:pt idx="33">
                  <c:v>0</c:v>
                </c:pt>
                <c:pt idx="34">
                  <c:v>935.76757999999995</c:v>
                </c:pt>
                <c:pt idx="35">
                  <c:v>163.74299999999999</c:v>
                </c:pt>
                <c:pt idx="36">
                  <c:v>0</c:v>
                </c:pt>
                <c:pt idx="37">
                  <c:v>925.404</c:v>
                </c:pt>
                <c:pt idx="38">
                  <c:v>9602.6492500000004</c:v>
                </c:pt>
              </c:numCache>
            </c:numRef>
          </c:val>
          <c:extLst>
            <c:ext xmlns:c16="http://schemas.microsoft.com/office/drawing/2014/chart" uri="{C3380CC4-5D6E-409C-BE32-E72D297353CC}">
              <c16:uniqueId val="{00000002-8EF4-44E8-B3F6-729F3C2FE097}"/>
            </c:ext>
          </c:extLst>
        </c:ser>
        <c:ser>
          <c:idx val="3"/>
          <c:order val="3"/>
          <c:tx>
            <c:strRef>
              <c:f>'Grafica AA'!$R$1</c:f>
              <c:strCache>
                <c:ptCount val="1"/>
                <c:pt idx="0">
                  <c:v>Suma de 2017</c:v>
                </c:pt>
              </c:strCache>
            </c:strRef>
          </c:tx>
          <c:spPr>
            <a:solidFill>
              <a:schemeClr val="accent4"/>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AA'!$R$2:$R$41</c:f>
              <c:numCache>
                <c:formatCode>General</c:formatCode>
                <c:ptCount val="39"/>
                <c:pt idx="0">
                  <c:v>0</c:v>
                </c:pt>
                <c:pt idx="1">
                  <c:v>12740.750889999999</c:v>
                </c:pt>
                <c:pt idx="2">
                  <c:v>776.42517999999995</c:v>
                </c:pt>
                <c:pt idx="3">
                  <c:v>40.061999999999998</c:v>
                </c:pt>
                <c:pt idx="4">
                  <c:v>30102.64415</c:v>
                </c:pt>
                <c:pt idx="5">
                  <c:v>61.7303</c:v>
                </c:pt>
                <c:pt idx="6">
                  <c:v>648.42899999999997</c:v>
                </c:pt>
                <c:pt idx="7">
                  <c:v>0</c:v>
                </c:pt>
                <c:pt idx="8">
                  <c:v>0.11</c:v>
                </c:pt>
                <c:pt idx="9">
                  <c:v>0</c:v>
                </c:pt>
                <c:pt idx="10">
                  <c:v>10345.3698</c:v>
                </c:pt>
                <c:pt idx="11">
                  <c:v>75.001940000000005</c:v>
                </c:pt>
                <c:pt idx="12">
                  <c:v>286.55360000000002</c:v>
                </c:pt>
                <c:pt idx="13">
                  <c:v>95.34</c:v>
                </c:pt>
                <c:pt idx="14">
                  <c:v>0</c:v>
                </c:pt>
                <c:pt idx="15">
                  <c:v>1.8130999999999999</c:v>
                </c:pt>
                <c:pt idx="16">
                  <c:v>20.40052</c:v>
                </c:pt>
                <c:pt idx="17">
                  <c:v>6954.9280200000003</c:v>
                </c:pt>
                <c:pt idx="18">
                  <c:v>0</c:v>
                </c:pt>
                <c:pt idx="19">
                  <c:v>0</c:v>
                </c:pt>
                <c:pt idx="20">
                  <c:v>11.026999999999999</c:v>
                </c:pt>
                <c:pt idx="21">
                  <c:v>0</c:v>
                </c:pt>
                <c:pt idx="22">
                  <c:v>0.27</c:v>
                </c:pt>
                <c:pt idx="23">
                  <c:v>71.349000000000004</c:v>
                </c:pt>
                <c:pt idx="24">
                  <c:v>13.037000000000001</c:v>
                </c:pt>
                <c:pt idx="25">
                  <c:v>0</c:v>
                </c:pt>
                <c:pt idx="26">
                  <c:v>59.678400000000003</c:v>
                </c:pt>
                <c:pt idx="27">
                  <c:v>5003.5955000000004</c:v>
                </c:pt>
                <c:pt idx="28">
                  <c:v>0</c:v>
                </c:pt>
                <c:pt idx="29">
                  <c:v>2155.7782999999999</c:v>
                </c:pt>
                <c:pt idx="30">
                  <c:v>0</c:v>
                </c:pt>
                <c:pt idx="31">
                  <c:v>1998.5038</c:v>
                </c:pt>
                <c:pt idx="32">
                  <c:v>1904.5429999999999</c:v>
                </c:pt>
                <c:pt idx="33">
                  <c:v>69.382999999999996</c:v>
                </c:pt>
                <c:pt idx="34">
                  <c:v>482.03498000000002</c:v>
                </c:pt>
                <c:pt idx="35">
                  <c:v>203.01554999999999</c:v>
                </c:pt>
                <c:pt idx="36">
                  <c:v>0</c:v>
                </c:pt>
                <c:pt idx="37">
                  <c:v>1219.5074999999999</c:v>
                </c:pt>
                <c:pt idx="38">
                  <c:v>4557.7780400000001</c:v>
                </c:pt>
              </c:numCache>
            </c:numRef>
          </c:val>
          <c:extLst>
            <c:ext xmlns:c16="http://schemas.microsoft.com/office/drawing/2014/chart" uri="{C3380CC4-5D6E-409C-BE32-E72D297353CC}">
              <c16:uniqueId val="{00000003-8EF4-44E8-B3F6-729F3C2FE097}"/>
            </c:ext>
          </c:extLst>
        </c:ser>
        <c:ser>
          <c:idx val="4"/>
          <c:order val="4"/>
          <c:tx>
            <c:strRef>
              <c:f>'Grafica AA'!$S$1</c:f>
              <c:strCache>
                <c:ptCount val="1"/>
                <c:pt idx="0">
                  <c:v>Suma de 2018</c:v>
                </c:pt>
              </c:strCache>
            </c:strRef>
          </c:tx>
          <c:spPr>
            <a:solidFill>
              <a:schemeClr val="accent5"/>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AA'!$S$2:$S$41</c:f>
              <c:numCache>
                <c:formatCode>General</c:formatCode>
                <c:ptCount val="39"/>
                <c:pt idx="0">
                  <c:v>0</c:v>
                </c:pt>
                <c:pt idx="1">
                  <c:v>13016.754720000001</c:v>
                </c:pt>
                <c:pt idx="2">
                  <c:v>15.04518</c:v>
                </c:pt>
                <c:pt idx="3">
                  <c:v>41</c:v>
                </c:pt>
                <c:pt idx="4">
                  <c:v>4115.10628</c:v>
                </c:pt>
                <c:pt idx="5">
                  <c:v>57.57732</c:v>
                </c:pt>
                <c:pt idx="6">
                  <c:v>8.9999999999999993E-3</c:v>
                </c:pt>
                <c:pt idx="7">
                  <c:v>0</c:v>
                </c:pt>
                <c:pt idx="8">
                  <c:v>5.7850999999999999</c:v>
                </c:pt>
                <c:pt idx="9">
                  <c:v>0</c:v>
                </c:pt>
                <c:pt idx="10">
                  <c:v>423.31099999999998</c:v>
                </c:pt>
                <c:pt idx="11">
                  <c:v>13530.80811</c:v>
                </c:pt>
                <c:pt idx="12">
                  <c:v>1201.5228</c:v>
                </c:pt>
                <c:pt idx="13">
                  <c:v>5986.0442599999997</c:v>
                </c:pt>
                <c:pt idx="14">
                  <c:v>0.35804000000000002</c:v>
                </c:pt>
                <c:pt idx="15">
                  <c:v>2E-3</c:v>
                </c:pt>
                <c:pt idx="16">
                  <c:v>307.16800999999998</c:v>
                </c:pt>
                <c:pt idx="17">
                  <c:v>3235.72372</c:v>
                </c:pt>
                <c:pt idx="18">
                  <c:v>0</c:v>
                </c:pt>
                <c:pt idx="19">
                  <c:v>2408.1</c:v>
                </c:pt>
                <c:pt idx="20">
                  <c:v>0</c:v>
                </c:pt>
                <c:pt idx="21">
                  <c:v>0</c:v>
                </c:pt>
                <c:pt idx="22">
                  <c:v>94.799000000000007</c:v>
                </c:pt>
                <c:pt idx="23">
                  <c:v>96.956000000000003</c:v>
                </c:pt>
                <c:pt idx="24">
                  <c:v>107.864</c:v>
                </c:pt>
                <c:pt idx="25">
                  <c:v>0</c:v>
                </c:pt>
                <c:pt idx="26">
                  <c:v>1606.5805</c:v>
                </c:pt>
                <c:pt idx="27">
                  <c:v>7364.6936800000003</c:v>
                </c:pt>
                <c:pt idx="28">
                  <c:v>22.251000000000001</c:v>
                </c:pt>
                <c:pt idx="29">
                  <c:v>80.215999999999994</c:v>
                </c:pt>
                <c:pt idx="30">
                  <c:v>0</c:v>
                </c:pt>
                <c:pt idx="31">
                  <c:v>1278.9356399999999</c:v>
                </c:pt>
                <c:pt idx="32">
                  <c:v>377.12849999999997</c:v>
                </c:pt>
                <c:pt idx="33">
                  <c:v>151.096</c:v>
                </c:pt>
                <c:pt idx="34">
                  <c:v>130.3468</c:v>
                </c:pt>
                <c:pt idx="35">
                  <c:v>703.48090000000002</c:v>
                </c:pt>
                <c:pt idx="36">
                  <c:v>0</c:v>
                </c:pt>
                <c:pt idx="37">
                  <c:v>398.66129999999998</c:v>
                </c:pt>
                <c:pt idx="38">
                  <c:v>5460.8416299999999</c:v>
                </c:pt>
              </c:numCache>
            </c:numRef>
          </c:val>
          <c:extLst>
            <c:ext xmlns:c16="http://schemas.microsoft.com/office/drawing/2014/chart" uri="{C3380CC4-5D6E-409C-BE32-E72D297353CC}">
              <c16:uniqueId val="{00000004-8EF4-44E8-B3F6-729F3C2FE097}"/>
            </c:ext>
          </c:extLst>
        </c:ser>
        <c:ser>
          <c:idx val="5"/>
          <c:order val="5"/>
          <c:tx>
            <c:strRef>
              <c:f>'Grafica AA'!$T$1</c:f>
              <c:strCache>
                <c:ptCount val="1"/>
                <c:pt idx="0">
                  <c:v>Suma de 2019</c:v>
                </c:pt>
              </c:strCache>
            </c:strRef>
          </c:tx>
          <c:spPr>
            <a:solidFill>
              <a:schemeClr val="accent6"/>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AA'!$T$2:$T$41</c:f>
              <c:numCache>
                <c:formatCode>General</c:formatCode>
                <c:ptCount val="39"/>
                <c:pt idx="0">
                  <c:v>0</c:v>
                </c:pt>
                <c:pt idx="1">
                  <c:v>12639.49431</c:v>
                </c:pt>
                <c:pt idx="2">
                  <c:v>2.8774000000000002</c:v>
                </c:pt>
                <c:pt idx="3">
                  <c:v>0</c:v>
                </c:pt>
                <c:pt idx="4">
                  <c:v>9205.8723000000009</c:v>
                </c:pt>
                <c:pt idx="5">
                  <c:v>52.581699999999998</c:v>
                </c:pt>
                <c:pt idx="6">
                  <c:v>108.40300000000001</c:v>
                </c:pt>
                <c:pt idx="7">
                  <c:v>0</c:v>
                </c:pt>
                <c:pt idx="8">
                  <c:v>0.186</c:v>
                </c:pt>
                <c:pt idx="9">
                  <c:v>0</c:v>
                </c:pt>
                <c:pt idx="10">
                  <c:v>15.558400000000001</c:v>
                </c:pt>
                <c:pt idx="11">
                  <c:v>10627.35952</c:v>
                </c:pt>
                <c:pt idx="12">
                  <c:v>4.0000000000000001E-3</c:v>
                </c:pt>
                <c:pt idx="13">
                  <c:v>1300.07356</c:v>
                </c:pt>
                <c:pt idx="14">
                  <c:v>5.5E-2</c:v>
                </c:pt>
                <c:pt idx="15">
                  <c:v>0</c:v>
                </c:pt>
                <c:pt idx="16">
                  <c:v>2021.578</c:v>
                </c:pt>
                <c:pt idx="17">
                  <c:v>328.94819999999999</c:v>
                </c:pt>
                <c:pt idx="18">
                  <c:v>0</c:v>
                </c:pt>
                <c:pt idx="19">
                  <c:v>2044.1379999999999</c:v>
                </c:pt>
                <c:pt idx="20">
                  <c:v>0.2</c:v>
                </c:pt>
                <c:pt idx="21">
                  <c:v>0</c:v>
                </c:pt>
                <c:pt idx="22">
                  <c:v>56.898000000000003</c:v>
                </c:pt>
                <c:pt idx="23">
                  <c:v>47.609000000000002</c:v>
                </c:pt>
                <c:pt idx="24">
                  <c:v>656.20100000000002</c:v>
                </c:pt>
                <c:pt idx="25">
                  <c:v>0</c:v>
                </c:pt>
                <c:pt idx="26">
                  <c:v>1528.3243</c:v>
                </c:pt>
                <c:pt idx="27">
                  <c:v>3218.4059999999999</c:v>
                </c:pt>
                <c:pt idx="28">
                  <c:v>12.733000000000001</c:v>
                </c:pt>
                <c:pt idx="29">
                  <c:v>31.928999999999998</c:v>
                </c:pt>
                <c:pt idx="30">
                  <c:v>0</c:v>
                </c:pt>
                <c:pt idx="31">
                  <c:v>10997.731299999999</c:v>
                </c:pt>
                <c:pt idx="32">
                  <c:v>900</c:v>
                </c:pt>
                <c:pt idx="33">
                  <c:v>156.667</c:v>
                </c:pt>
                <c:pt idx="34">
                  <c:v>223.92828</c:v>
                </c:pt>
                <c:pt idx="35">
                  <c:v>105.9952</c:v>
                </c:pt>
                <c:pt idx="36">
                  <c:v>0</c:v>
                </c:pt>
                <c:pt idx="37">
                  <c:v>17.792999999999999</c:v>
                </c:pt>
                <c:pt idx="38">
                  <c:v>8133.6399899999997</c:v>
                </c:pt>
              </c:numCache>
            </c:numRef>
          </c:val>
          <c:extLst>
            <c:ext xmlns:c16="http://schemas.microsoft.com/office/drawing/2014/chart" uri="{C3380CC4-5D6E-409C-BE32-E72D297353CC}">
              <c16:uniqueId val="{00000005-8EF4-44E8-B3F6-729F3C2FE097}"/>
            </c:ext>
          </c:extLst>
        </c:ser>
        <c:ser>
          <c:idx val="6"/>
          <c:order val="6"/>
          <c:tx>
            <c:strRef>
              <c:f>'Grafica AA'!$U$1</c:f>
              <c:strCache>
                <c:ptCount val="1"/>
                <c:pt idx="0">
                  <c:v>Suma de 2020</c:v>
                </c:pt>
              </c:strCache>
            </c:strRef>
          </c:tx>
          <c:spPr>
            <a:solidFill>
              <a:schemeClr val="accent1">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AA'!$U$2:$U$41</c:f>
              <c:numCache>
                <c:formatCode>General</c:formatCode>
                <c:ptCount val="39"/>
                <c:pt idx="0">
                  <c:v>0</c:v>
                </c:pt>
                <c:pt idx="1">
                  <c:v>5787.8742300000004</c:v>
                </c:pt>
                <c:pt idx="2">
                  <c:v>710.56399999999996</c:v>
                </c:pt>
                <c:pt idx="3">
                  <c:v>2449.8009999999999</c:v>
                </c:pt>
                <c:pt idx="4">
                  <c:v>2610.80033</c:v>
                </c:pt>
                <c:pt idx="5">
                  <c:v>182.51499999999999</c:v>
                </c:pt>
                <c:pt idx="6">
                  <c:v>0</c:v>
                </c:pt>
                <c:pt idx="7">
                  <c:v>1.077</c:v>
                </c:pt>
                <c:pt idx="8">
                  <c:v>3.0000000000000001E-3</c:v>
                </c:pt>
                <c:pt idx="9">
                  <c:v>0</c:v>
                </c:pt>
                <c:pt idx="10">
                  <c:v>5930.3739999999998</c:v>
                </c:pt>
                <c:pt idx="11">
                  <c:v>115.4097</c:v>
                </c:pt>
                <c:pt idx="12">
                  <c:v>0.1</c:v>
                </c:pt>
                <c:pt idx="13">
                  <c:v>33.814219999999999</c:v>
                </c:pt>
                <c:pt idx="14">
                  <c:v>0</c:v>
                </c:pt>
                <c:pt idx="15">
                  <c:v>0</c:v>
                </c:pt>
                <c:pt idx="16">
                  <c:v>0.54810000000000003</c:v>
                </c:pt>
                <c:pt idx="17">
                  <c:v>284.233</c:v>
                </c:pt>
                <c:pt idx="18">
                  <c:v>0</c:v>
                </c:pt>
                <c:pt idx="19">
                  <c:v>0</c:v>
                </c:pt>
                <c:pt idx="20">
                  <c:v>0.2</c:v>
                </c:pt>
                <c:pt idx="21">
                  <c:v>0</c:v>
                </c:pt>
                <c:pt idx="22">
                  <c:v>3428.4050000000002</c:v>
                </c:pt>
                <c:pt idx="23">
                  <c:v>49.921999999999997</c:v>
                </c:pt>
                <c:pt idx="24">
                  <c:v>2322.163</c:v>
                </c:pt>
                <c:pt idx="25">
                  <c:v>0.125</c:v>
                </c:pt>
                <c:pt idx="26">
                  <c:v>877.99199999999996</c:v>
                </c:pt>
                <c:pt idx="27">
                  <c:v>7023.7690000000002</c:v>
                </c:pt>
                <c:pt idx="28">
                  <c:v>112.10639999999999</c:v>
                </c:pt>
                <c:pt idx="29">
                  <c:v>0.107</c:v>
                </c:pt>
                <c:pt idx="30">
                  <c:v>1828.299</c:v>
                </c:pt>
                <c:pt idx="31">
                  <c:v>4959.30375</c:v>
                </c:pt>
                <c:pt idx="32">
                  <c:v>0</c:v>
                </c:pt>
                <c:pt idx="33">
                  <c:v>122.16200000000001</c:v>
                </c:pt>
                <c:pt idx="34">
                  <c:v>253.35097999999999</c:v>
                </c:pt>
                <c:pt idx="35">
                  <c:v>185.3937</c:v>
                </c:pt>
                <c:pt idx="36">
                  <c:v>0</c:v>
                </c:pt>
                <c:pt idx="37">
                  <c:v>385.94900000000001</c:v>
                </c:pt>
                <c:pt idx="38">
                  <c:v>6300.3534799999998</c:v>
                </c:pt>
              </c:numCache>
            </c:numRef>
          </c:val>
          <c:extLst>
            <c:ext xmlns:c16="http://schemas.microsoft.com/office/drawing/2014/chart" uri="{C3380CC4-5D6E-409C-BE32-E72D297353CC}">
              <c16:uniqueId val="{00000006-8EF4-44E8-B3F6-729F3C2FE097}"/>
            </c:ext>
          </c:extLst>
        </c:ser>
        <c:ser>
          <c:idx val="7"/>
          <c:order val="7"/>
          <c:tx>
            <c:strRef>
              <c:f>'Grafica AA'!$V$1</c:f>
              <c:strCache>
                <c:ptCount val="1"/>
                <c:pt idx="0">
                  <c:v>Suma de 2021</c:v>
                </c:pt>
              </c:strCache>
            </c:strRef>
          </c:tx>
          <c:spPr>
            <a:solidFill>
              <a:schemeClr val="accent2">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AA'!$V$2:$V$41</c:f>
              <c:numCache>
                <c:formatCode>General</c:formatCode>
                <c:ptCount val="39"/>
                <c:pt idx="0">
                  <c:v>0</c:v>
                </c:pt>
                <c:pt idx="1">
                  <c:v>1619.9411700000001</c:v>
                </c:pt>
                <c:pt idx="2">
                  <c:v>3.3405</c:v>
                </c:pt>
                <c:pt idx="3">
                  <c:v>0</c:v>
                </c:pt>
                <c:pt idx="4">
                  <c:v>9337.4335800000008</c:v>
                </c:pt>
                <c:pt idx="5">
                  <c:v>193.83176</c:v>
                </c:pt>
                <c:pt idx="6">
                  <c:v>0</c:v>
                </c:pt>
                <c:pt idx="7">
                  <c:v>2.7524999999999999</c:v>
                </c:pt>
                <c:pt idx="8">
                  <c:v>0.13200000000000001</c:v>
                </c:pt>
                <c:pt idx="9">
                  <c:v>0</c:v>
                </c:pt>
                <c:pt idx="10">
                  <c:v>48.14</c:v>
                </c:pt>
                <c:pt idx="11">
                  <c:v>21334.945350000002</c:v>
                </c:pt>
                <c:pt idx="12">
                  <c:v>191.023</c:v>
                </c:pt>
                <c:pt idx="13">
                  <c:v>101.72280000000001</c:v>
                </c:pt>
                <c:pt idx="14">
                  <c:v>0</c:v>
                </c:pt>
                <c:pt idx="15">
                  <c:v>40.171999999999997</c:v>
                </c:pt>
                <c:pt idx="16">
                  <c:v>1E-3</c:v>
                </c:pt>
                <c:pt idx="17">
                  <c:v>608.18020000000001</c:v>
                </c:pt>
                <c:pt idx="18">
                  <c:v>0</c:v>
                </c:pt>
                <c:pt idx="19">
                  <c:v>0</c:v>
                </c:pt>
                <c:pt idx="20">
                  <c:v>0</c:v>
                </c:pt>
                <c:pt idx="21">
                  <c:v>0</c:v>
                </c:pt>
                <c:pt idx="22">
                  <c:v>21.796510000000001</c:v>
                </c:pt>
                <c:pt idx="23">
                  <c:v>7.7320000000000002</c:v>
                </c:pt>
                <c:pt idx="24">
                  <c:v>30.221</c:v>
                </c:pt>
                <c:pt idx="25">
                  <c:v>1.8080000000000001</c:v>
                </c:pt>
                <c:pt idx="26">
                  <c:v>106.5063</c:v>
                </c:pt>
                <c:pt idx="27">
                  <c:v>850.06510000000003</c:v>
                </c:pt>
                <c:pt idx="28">
                  <c:v>60971.03</c:v>
                </c:pt>
                <c:pt idx="29">
                  <c:v>0.3236</c:v>
                </c:pt>
                <c:pt idx="30">
                  <c:v>0</c:v>
                </c:pt>
                <c:pt idx="31">
                  <c:v>7111.59123</c:v>
                </c:pt>
                <c:pt idx="32">
                  <c:v>4794.9336000000003</c:v>
                </c:pt>
                <c:pt idx="33">
                  <c:v>0</c:v>
                </c:pt>
                <c:pt idx="34">
                  <c:v>353.51603999999998</c:v>
                </c:pt>
                <c:pt idx="35">
                  <c:v>135.18899999999999</c:v>
                </c:pt>
                <c:pt idx="36">
                  <c:v>0</c:v>
                </c:pt>
                <c:pt idx="37">
                  <c:v>2607.096</c:v>
                </c:pt>
                <c:pt idx="38">
                  <c:v>9765.7439300000005</c:v>
                </c:pt>
              </c:numCache>
            </c:numRef>
          </c:val>
          <c:extLst>
            <c:ext xmlns:c16="http://schemas.microsoft.com/office/drawing/2014/chart" uri="{C3380CC4-5D6E-409C-BE32-E72D297353CC}">
              <c16:uniqueId val="{00000007-8EF4-44E8-B3F6-729F3C2FE097}"/>
            </c:ext>
          </c:extLst>
        </c:ser>
        <c:ser>
          <c:idx val="8"/>
          <c:order val="8"/>
          <c:tx>
            <c:strRef>
              <c:f>'Grafica AA'!$W$1</c:f>
              <c:strCache>
                <c:ptCount val="1"/>
                <c:pt idx="0">
                  <c:v>Suma de 2022</c:v>
                </c:pt>
              </c:strCache>
            </c:strRef>
          </c:tx>
          <c:spPr>
            <a:solidFill>
              <a:schemeClr val="accent3">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AA'!$W$2:$W$41</c:f>
              <c:numCache>
                <c:formatCode>General</c:formatCode>
                <c:ptCount val="39"/>
                <c:pt idx="0">
                  <c:v>0</c:v>
                </c:pt>
                <c:pt idx="1">
                  <c:v>714.47936000000004</c:v>
                </c:pt>
                <c:pt idx="2">
                  <c:v>17.6965</c:v>
                </c:pt>
                <c:pt idx="3">
                  <c:v>21.541</c:v>
                </c:pt>
                <c:pt idx="4">
                  <c:v>4179.22156</c:v>
                </c:pt>
                <c:pt idx="5">
                  <c:v>295.00400000000002</c:v>
                </c:pt>
                <c:pt idx="6">
                  <c:v>0</c:v>
                </c:pt>
                <c:pt idx="7">
                  <c:v>0.87</c:v>
                </c:pt>
                <c:pt idx="8">
                  <c:v>85.580100000000002</c:v>
                </c:pt>
                <c:pt idx="9">
                  <c:v>0</c:v>
                </c:pt>
                <c:pt idx="10">
                  <c:v>48.443930000000002</c:v>
                </c:pt>
                <c:pt idx="11">
                  <c:v>22624.82919</c:v>
                </c:pt>
                <c:pt idx="12">
                  <c:v>770.78543000000002</c:v>
                </c:pt>
                <c:pt idx="13">
                  <c:v>206.173</c:v>
                </c:pt>
                <c:pt idx="14">
                  <c:v>0</c:v>
                </c:pt>
                <c:pt idx="15">
                  <c:v>0</c:v>
                </c:pt>
                <c:pt idx="16">
                  <c:v>14.634</c:v>
                </c:pt>
                <c:pt idx="17">
                  <c:v>12979.725</c:v>
                </c:pt>
                <c:pt idx="18">
                  <c:v>0</c:v>
                </c:pt>
                <c:pt idx="19">
                  <c:v>2044.1379999999999</c:v>
                </c:pt>
                <c:pt idx="20">
                  <c:v>0</c:v>
                </c:pt>
                <c:pt idx="21">
                  <c:v>0</c:v>
                </c:pt>
                <c:pt idx="22">
                  <c:v>50.689100000000003</c:v>
                </c:pt>
                <c:pt idx="23">
                  <c:v>0</c:v>
                </c:pt>
                <c:pt idx="24">
                  <c:v>56.974299999999999</c:v>
                </c:pt>
                <c:pt idx="25">
                  <c:v>0</c:v>
                </c:pt>
                <c:pt idx="26">
                  <c:v>526.15409999999997</c:v>
                </c:pt>
                <c:pt idx="27">
                  <c:v>445.27550000000002</c:v>
                </c:pt>
                <c:pt idx="28">
                  <c:v>247.1831</c:v>
                </c:pt>
                <c:pt idx="29">
                  <c:v>133.86099999999999</c:v>
                </c:pt>
                <c:pt idx="30">
                  <c:v>2019.3912</c:v>
                </c:pt>
                <c:pt idx="31">
                  <c:v>4908.72055</c:v>
                </c:pt>
                <c:pt idx="32">
                  <c:v>0</c:v>
                </c:pt>
                <c:pt idx="33">
                  <c:v>0</c:v>
                </c:pt>
                <c:pt idx="34">
                  <c:v>1424.44524</c:v>
                </c:pt>
                <c:pt idx="35">
                  <c:v>7774.1530000000002</c:v>
                </c:pt>
                <c:pt idx="36">
                  <c:v>0</c:v>
                </c:pt>
                <c:pt idx="37">
                  <c:v>274.02999999999997</c:v>
                </c:pt>
                <c:pt idx="38">
                  <c:v>3204.9182500000002</c:v>
                </c:pt>
              </c:numCache>
            </c:numRef>
          </c:val>
          <c:extLst>
            <c:ext xmlns:c16="http://schemas.microsoft.com/office/drawing/2014/chart" uri="{C3380CC4-5D6E-409C-BE32-E72D297353CC}">
              <c16:uniqueId val="{00000008-8EF4-44E8-B3F6-729F3C2FE097}"/>
            </c:ext>
          </c:extLst>
        </c:ser>
        <c:dLbls>
          <c:showLegendKey val="0"/>
          <c:showVal val="0"/>
          <c:showCatName val="0"/>
          <c:showSerName val="0"/>
          <c:showPercent val="0"/>
          <c:showBubbleSize val="0"/>
        </c:dLbls>
        <c:gapWidth val="219"/>
        <c:overlap val="-27"/>
        <c:axId val="907094176"/>
        <c:axId val="907104576"/>
      </c:barChart>
      <c:catAx>
        <c:axId val="907094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4576"/>
        <c:crosses val="autoZero"/>
        <c:auto val="1"/>
        <c:lblAlgn val="ctr"/>
        <c:lblOffset val="100"/>
        <c:noMultiLvlLbl val="0"/>
      </c:catAx>
      <c:valAx>
        <c:axId val="907104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094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54060</xdr:rowOff>
    </xdr:from>
    <xdr:to>
      <xdr:col>1</xdr:col>
      <xdr:colOff>1152629</xdr:colOff>
      <xdr:row>1</xdr:row>
      <xdr:rowOff>276224</xdr:rowOff>
    </xdr:to>
    <xdr:pic>
      <xdr:nvPicPr>
        <xdr:cNvPr id="4" name="Imagen 3">
          <a:extLst>
            <a:ext uri="{FF2B5EF4-FFF2-40B4-BE49-F238E27FC236}">
              <a16:creationId xmlns:a16="http://schemas.microsoft.com/office/drawing/2014/main" id="{727F44DC-6B3A-4919-956B-F0356E01E6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54060"/>
          <a:ext cx="1152629" cy="498389"/>
        </a:xfrm>
        <a:prstGeom prst="rect">
          <a:avLst/>
        </a:prstGeom>
      </xdr:spPr>
    </xdr:pic>
    <xdr:clientData/>
  </xdr:twoCellAnchor>
  <xdr:twoCellAnchor>
    <xdr:from>
      <xdr:col>1</xdr:col>
      <xdr:colOff>70037</xdr:colOff>
      <xdr:row>2</xdr:row>
      <xdr:rowOff>152400</xdr:rowOff>
    </xdr:from>
    <xdr:to>
      <xdr:col>1</xdr:col>
      <xdr:colOff>1115040</xdr:colOff>
      <xdr:row>4</xdr:row>
      <xdr:rowOff>85725</xdr:rowOff>
    </xdr:to>
    <xdr:pic>
      <xdr:nvPicPr>
        <xdr:cNvPr id="5" name="Picture 5" descr="1 logo memo color">
          <a:extLst>
            <a:ext uri="{FF2B5EF4-FFF2-40B4-BE49-F238E27FC236}">
              <a16:creationId xmlns:a16="http://schemas.microsoft.com/office/drawing/2014/main" id="{D0369DB1-1076-4F1C-BC2D-F6E860DD35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2037" y="704850"/>
          <a:ext cx="1045003" cy="457200"/>
        </a:xfrm>
        <a:prstGeom prst="rect">
          <a:avLst/>
        </a:prstGeom>
        <a:noFill/>
        <a:ln w="9525">
          <a:noFill/>
          <a:miter lim="800000"/>
          <a:headEnd/>
          <a:tailEnd/>
        </a:ln>
      </xdr:spPr>
    </xdr:pic>
    <xdr:clientData/>
  </xdr:twoCellAnchor>
  <xdr:twoCellAnchor editAs="oneCell">
    <xdr:from>
      <xdr:col>3</xdr:col>
      <xdr:colOff>33246</xdr:colOff>
      <xdr:row>0</xdr:row>
      <xdr:rowOff>85725</xdr:rowOff>
    </xdr:from>
    <xdr:to>
      <xdr:col>3</xdr:col>
      <xdr:colOff>1294093</xdr:colOff>
      <xdr:row>2</xdr:row>
      <xdr:rowOff>82114</xdr:rowOff>
    </xdr:to>
    <xdr:pic>
      <xdr:nvPicPr>
        <xdr:cNvPr id="6" name="Imagen 5">
          <a:extLst>
            <a:ext uri="{FF2B5EF4-FFF2-40B4-BE49-F238E27FC236}">
              <a16:creationId xmlns:a16="http://schemas.microsoft.com/office/drawing/2014/main" id="{BE47DEFF-6BFF-4840-B134-3784A9B271D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8921" y="85725"/>
          <a:ext cx="1260847" cy="548839"/>
        </a:xfrm>
        <a:prstGeom prst="rect">
          <a:avLst/>
        </a:prstGeom>
      </xdr:spPr>
    </xdr:pic>
    <xdr:clientData/>
  </xdr:twoCellAnchor>
  <xdr:twoCellAnchor editAs="oneCell">
    <xdr:from>
      <xdr:col>2</xdr:col>
      <xdr:colOff>5147438</xdr:colOff>
      <xdr:row>2</xdr:row>
      <xdr:rowOff>85726</xdr:rowOff>
    </xdr:from>
    <xdr:to>
      <xdr:col>3</xdr:col>
      <xdr:colOff>1304626</xdr:colOff>
      <xdr:row>4</xdr:row>
      <xdr:rowOff>95250</xdr:rowOff>
    </xdr:to>
    <xdr:pic>
      <xdr:nvPicPr>
        <xdr:cNvPr id="7" name="Imagen 6">
          <a:extLst>
            <a:ext uri="{FF2B5EF4-FFF2-40B4-BE49-F238E27FC236}">
              <a16:creationId xmlns:a16="http://schemas.microsoft.com/office/drawing/2014/main" id="{942A5845-1FF0-418C-BC90-75102EF226F0}"/>
            </a:ext>
          </a:extLst>
        </xdr:cNvPr>
        <xdr:cNvPicPr>
          <a:picLocks noChangeAspect="1"/>
        </xdr:cNvPicPr>
      </xdr:nvPicPr>
      <xdr:blipFill>
        <a:blip xmlns:r="http://schemas.openxmlformats.org/officeDocument/2006/relationships" r:embed="rId4"/>
        <a:stretch>
          <a:fillRect/>
        </a:stretch>
      </xdr:blipFill>
      <xdr:spPr>
        <a:xfrm>
          <a:off x="7128638" y="638176"/>
          <a:ext cx="1481663"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63586</xdr:rowOff>
    </xdr:from>
    <xdr:to>
      <xdr:col>1</xdr:col>
      <xdr:colOff>1203139</xdr:colOff>
      <xdr:row>0</xdr:row>
      <xdr:rowOff>575578</xdr:rowOff>
    </xdr:to>
    <xdr:pic>
      <xdr:nvPicPr>
        <xdr:cNvPr id="4" name="Imagen 3">
          <a:extLst>
            <a:ext uri="{FF2B5EF4-FFF2-40B4-BE49-F238E27FC236}">
              <a16:creationId xmlns:a16="http://schemas.microsoft.com/office/drawing/2014/main" id="{C64FFFED-3DE0-409E-A74E-ED75AC408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 y="63586"/>
          <a:ext cx="1184089" cy="511992"/>
        </a:xfrm>
        <a:prstGeom prst="rect">
          <a:avLst/>
        </a:prstGeom>
      </xdr:spPr>
    </xdr:pic>
    <xdr:clientData/>
  </xdr:twoCellAnchor>
  <xdr:twoCellAnchor>
    <xdr:from>
      <xdr:col>1</xdr:col>
      <xdr:colOff>60513</xdr:colOff>
      <xdr:row>0</xdr:row>
      <xdr:rowOff>643408</xdr:rowOff>
    </xdr:from>
    <xdr:to>
      <xdr:col>1</xdr:col>
      <xdr:colOff>1123951</xdr:colOff>
      <xdr:row>0</xdr:row>
      <xdr:rowOff>1132876</xdr:rowOff>
    </xdr:to>
    <xdr:pic>
      <xdr:nvPicPr>
        <xdr:cNvPr id="6" name="Picture 5" descr="1 logo memo color">
          <a:extLst>
            <a:ext uri="{FF2B5EF4-FFF2-40B4-BE49-F238E27FC236}">
              <a16:creationId xmlns:a16="http://schemas.microsoft.com/office/drawing/2014/main" id="{4358490E-C6ED-41E5-BC60-570C7FC4BC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6288" y="643408"/>
          <a:ext cx="1063438" cy="489468"/>
        </a:xfrm>
        <a:prstGeom prst="rect">
          <a:avLst/>
        </a:prstGeom>
        <a:noFill/>
        <a:ln w="9525">
          <a:noFill/>
          <a:miter lim="800000"/>
          <a:headEnd/>
          <a:tailEnd/>
        </a:ln>
      </xdr:spPr>
    </xdr:pic>
    <xdr:clientData/>
  </xdr:twoCellAnchor>
  <xdr:twoCellAnchor editAs="oneCell">
    <xdr:from>
      <xdr:col>3</xdr:col>
      <xdr:colOff>842871</xdr:colOff>
      <xdr:row>0</xdr:row>
      <xdr:rowOff>9525</xdr:rowOff>
    </xdr:from>
    <xdr:to>
      <xdr:col>4</xdr:col>
      <xdr:colOff>8218</xdr:colOff>
      <xdr:row>0</xdr:row>
      <xdr:rowOff>558364</xdr:rowOff>
    </xdr:to>
    <xdr:pic>
      <xdr:nvPicPr>
        <xdr:cNvPr id="7" name="Imagen 6">
          <a:extLst>
            <a:ext uri="{FF2B5EF4-FFF2-40B4-BE49-F238E27FC236}">
              <a16:creationId xmlns:a16="http://schemas.microsoft.com/office/drawing/2014/main" id="{D76ACE12-4CC5-485B-BE00-6E605A520B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91096" y="9525"/>
          <a:ext cx="1260847" cy="548839"/>
        </a:xfrm>
        <a:prstGeom prst="rect">
          <a:avLst/>
        </a:prstGeom>
      </xdr:spPr>
    </xdr:pic>
    <xdr:clientData/>
  </xdr:twoCellAnchor>
  <xdr:twoCellAnchor editAs="oneCell">
    <xdr:from>
      <xdr:col>3</xdr:col>
      <xdr:colOff>571499</xdr:colOff>
      <xdr:row>0</xdr:row>
      <xdr:rowOff>619126</xdr:rowOff>
    </xdr:from>
    <xdr:to>
      <xdr:col>4</xdr:col>
      <xdr:colOff>28276</xdr:colOff>
      <xdr:row>0</xdr:row>
      <xdr:rowOff>1177946</xdr:rowOff>
    </xdr:to>
    <xdr:pic>
      <xdr:nvPicPr>
        <xdr:cNvPr id="8" name="Imagen 7">
          <a:extLst>
            <a:ext uri="{FF2B5EF4-FFF2-40B4-BE49-F238E27FC236}">
              <a16:creationId xmlns:a16="http://schemas.microsoft.com/office/drawing/2014/main" id="{98A6FB7A-0A12-A2E8-6B85-5F9146B044EA}"/>
            </a:ext>
          </a:extLst>
        </xdr:cNvPr>
        <xdr:cNvPicPr>
          <a:picLocks noChangeAspect="1"/>
        </xdr:cNvPicPr>
      </xdr:nvPicPr>
      <xdr:blipFill>
        <a:blip xmlns:r="http://schemas.openxmlformats.org/officeDocument/2006/relationships" r:embed="rId4"/>
        <a:stretch>
          <a:fillRect/>
        </a:stretch>
      </xdr:blipFill>
      <xdr:spPr>
        <a:xfrm>
          <a:off x="5419724" y="619126"/>
          <a:ext cx="1552277" cy="558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476250</xdr:colOff>
      <xdr:row>1</xdr:row>
      <xdr:rowOff>0</xdr:rowOff>
    </xdr:from>
    <xdr:to>
      <xdr:col>10</xdr:col>
      <xdr:colOff>700087</xdr:colOff>
      <xdr:row>15</xdr:row>
      <xdr:rowOff>76200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10584</xdr:colOff>
      <xdr:row>0</xdr:row>
      <xdr:rowOff>78403</xdr:rowOff>
    </xdr:from>
    <xdr:to>
      <xdr:col>1</xdr:col>
      <xdr:colOff>1194673</xdr:colOff>
      <xdr:row>3</xdr:row>
      <xdr:rowOff>114145</xdr:rowOff>
    </xdr:to>
    <xdr:pic>
      <xdr:nvPicPr>
        <xdr:cNvPr id="2" name="Imagen 1">
          <a:extLst>
            <a:ext uri="{FF2B5EF4-FFF2-40B4-BE49-F238E27FC236}">
              <a16:creationId xmlns:a16="http://schemas.microsoft.com/office/drawing/2014/main" id="{62430368-3323-4A04-AEA9-A4140CE35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584" y="78403"/>
          <a:ext cx="1184089" cy="521517"/>
        </a:xfrm>
        <a:prstGeom prst="rect">
          <a:avLst/>
        </a:prstGeom>
      </xdr:spPr>
    </xdr:pic>
    <xdr:clientData/>
  </xdr:twoCellAnchor>
  <xdr:twoCellAnchor>
    <xdr:from>
      <xdr:col>1</xdr:col>
      <xdr:colOff>104963</xdr:colOff>
      <xdr:row>4</xdr:row>
      <xdr:rowOff>125883</xdr:rowOff>
    </xdr:from>
    <xdr:to>
      <xdr:col>1</xdr:col>
      <xdr:colOff>1168401</xdr:colOff>
      <xdr:row>6</xdr:row>
      <xdr:rowOff>202601</xdr:rowOff>
    </xdr:to>
    <xdr:pic>
      <xdr:nvPicPr>
        <xdr:cNvPr id="5" name="Picture 5" descr="1 logo memo color">
          <a:extLst>
            <a:ext uri="{FF2B5EF4-FFF2-40B4-BE49-F238E27FC236}">
              <a16:creationId xmlns:a16="http://schemas.microsoft.com/office/drawing/2014/main" id="{FD068329-CF75-4539-A920-3F9806E80E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6963" y="760883"/>
          <a:ext cx="1063438" cy="510635"/>
        </a:xfrm>
        <a:prstGeom prst="rect">
          <a:avLst/>
        </a:prstGeom>
        <a:noFill/>
        <a:ln w="9525">
          <a:noFill/>
          <a:miter lim="800000"/>
          <a:headEnd/>
          <a:tailEnd/>
        </a:ln>
      </xdr:spPr>
    </xdr:pic>
    <xdr:clientData/>
  </xdr:twoCellAnchor>
  <xdr:twoCellAnchor editAs="oneCell">
    <xdr:from>
      <xdr:col>9</xdr:col>
      <xdr:colOff>347571</xdr:colOff>
      <xdr:row>0</xdr:row>
      <xdr:rowOff>56092</xdr:rowOff>
    </xdr:from>
    <xdr:to>
      <xdr:col>11</xdr:col>
      <xdr:colOff>10335</xdr:colOff>
      <xdr:row>3</xdr:row>
      <xdr:rowOff>128681</xdr:rowOff>
    </xdr:to>
    <xdr:pic>
      <xdr:nvPicPr>
        <xdr:cNvPr id="6" name="Imagen 5">
          <a:extLst>
            <a:ext uri="{FF2B5EF4-FFF2-40B4-BE49-F238E27FC236}">
              <a16:creationId xmlns:a16="http://schemas.microsoft.com/office/drawing/2014/main" id="{57680377-F8AD-40D6-8957-DCDDB842B7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15296" y="56092"/>
          <a:ext cx="1262964" cy="558364"/>
        </a:xfrm>
        <a:prstGeom prst="rect">
          <a:avLst/>
        </a:prstGeom>
      </xdr:spPr>
    </xdr:pic>
    <xdr:clientData/>
  </xdr:twoCellAnchor>
  <xdr:twoCellAnchor editAs="oneCell">
    <xdr:from>
      <xdr:col>9</xdr:col>
      <xdr:colOff>78315</xdr:colOff>
      <xdr:row>4</xdr:row>
      <xdr:rowOff>133350</xdr:rowOff>
    </xdr:from>
    <xdr:to>
      <xdr:col>11</xdr:col>
      <xdr:colOff>32509</xdr:colOff>
      <xdr:row>6</xdr:row>
      <xdr:rowOff>258253</xdr:rowOff>
    </xdr:to>
    <xdr:pic>
      <xdr:nvPicPr>
        <xdr:cNvPr id="7" name="Imagen 6">
          <a:extLst>
            <a:ext uri="{FF2B5EF4-FFF2-40B4-BE49-F238E27FC236}">
              <a16:creationId xmlns:a16="http://schemas.microsoft.com/office/drawing/2014/main" id="{4FF5C276-436C-4DD7-A120-85ED6F5E7F0A}"/>
            </a:ext>
          </a:extLst>
        </xdr:cNvPr>
        <xdr:cNvPicPr>
          <a:picLocks noChangeAspect="1"/>
        </xdr:cNvPicPr>
      </xdr:nvPicPr>
      <xdr:blipFill>
        <a:blip xmlns:r="http://schemas.openxmlformats.org/officeDocument/2006/relationships" r:embed="rId4"/>
        <a:stretch>
          <a:fillRect/>
        </a:stretch>
      </xdr:blipFill>
      <xdr:spPr>
        <a:xfrm>
          <a:off x="8544982" y="768350"/>
          <a:ext cx="1552277" cy="5588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466726</xdr:colOff>
      <xdr:row>3</xdr:row>
      <xdr:rowOff>28575</xdr:rowOff>
    </xdr:from>
    <xdr:to>
      <xdr:col>11</xdr:col>
      <xdr:colOff>447676</xdr:colOff>
      <xdr:row>25</xdr:row>
      <xdr:rowOff>123825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734483</xdr:colOff>
      <xdr:row>0</xdr:row>
      <xdr:rowOff>22311</xdr:rowOff>
    </xdr:from>
    <xdr:to>
      <xdr:col>1</xdr:col>
      <xdr:colOff>1156572</xdr:colOff>
      <xdr:row>3</xdr:row>
      <xdr:rowOff>48528</xdr:rowOff>
    </xdr:to>
    <xdr:pic>
      <xdr:nvPicPr>
        <xdr:cNvPr id="4" name="Imagen 3">
          <a:extLst>
            <a:ext uri="{FF2B5EF4-FFF2-40B4-BE49-F238E27FC236}">
              <a16:creationId xmlns:a16="http://schemas.microsoft.com/office/drawing/2014/main" id="{5E03441C-3545-430A-9A97-0E6654644D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483" y="22311"/>
          <a:ext cx="1184089" cy="502467"/>
        </a:xfrm>
        <a:prstGeom prst="rect">
          <a:avLst/>
        </a:prstGeom>
      </xdr:spPr>
    </xdr:pic>
    <xdr:clientData/>
  </xdr:twoCellAnchor>
  <xdr:twoCellAnchor>
    <xdr:from>
      <xdr:col>1</xdr:col>
      <xdr:colOff>45697</xdr:colOff>
      <xdr:row>3</xdr:row>
      <xdr:rowOff>62383</xdr:rowOff>
    </xdr:from>
    <xdr:to>
      <xdr:col>1</xdr:col>
      <xdr:colOff>1109135</xdr:colOff>
      <xdr:row>6</xdr:row>
      <xdr:rowOff>74083</xdr:rowOff>
    </xdr:to>
    <xdr:pic>
      <xdr:nvPicPr>
        <xdr:cNvPr id="5" name="Picture 5" descr="1 logo memo color">
          <a:extLst>
            <a:ext uri="{FF2B5EF4-FFF2-40B4-BE49-F238E27FC236}">
              <a16:creationId xmlns:a16="http://schemas.microsoft.com/office/drawing/2014/main" id="{7EAEF97B-075B-415A-A301-9F36E25FFC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7697" y="538633"/>
          <a:ext cx="1063438" cy="487950"/>
        </a:xfrm>
        <a:prstGeom prst="rect">
          <a:avLst/>
        </a:prstGeom>
        <a:noFill/>
        <a:ln w="9525">
          <a:noFill/>
          <a:miter lim="800000"/>
          <a:headEnd/>
          <a:tailEnd/>
        </a:ln>
      </xdr:spPr>
    </xdr:pic>
    <xdr:clientData/>
  </xdr:twoCellAnchor>
  <xdr:twoCellAnchor editAs="oneCell">
    <xdr:from>
      <xdr:col>9</xdr:col>
      <xdr:colOff>334871</xdr:colOff>
      <xdr:row>0</xdr:row>
      <xdr:rowOff>10583</xdr:rowOff>
    </xdr:from>
    <xdr:to>
      <xdr:col>10</xdr:col>
      <xdr:colOff>741643</xdr:colOff>
      <xdr:row>3</xdr:row>
      <xdr:rowOff>73647</xdr:rowOff>
    </xdr:to>
    <xdr:pic>
      <xdr:nvPicPr>
        <xdr:cNvPr id="6" name="Imagen 5">
          <a:extLst>
            <a:ext uri="{FF2B5EF4-FFF2-40B4-BE49-F238E27FC236}">
              <a16:creationId xmlns:a16="http://schemas.microsoft.com/office/drawing/2014/main" id="{892ACAC0-7FCA-48B0-9488-ACD55153B63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26371" y="10583"/>
          <a:ext cx="1264022" cy="539314"/>
        </a:xfrm>
        <a:prstGeom prst="rect">
          <a:avLst/>
        </a:prstGeom>
      </xdr:spPr>
    </xdr:pic>
    <xdr:clientData/>
  </xdr:twoCellAnchor>
  <xdr:twoCellAnchor editAs="oneCell">
    <xdr:from>
      <xdr:col>9</xdr:col>
      <xdr:colOff>61382</xdr:colOff>
      <xdr:row>3</xdr:row>
      <xdr:rowOff>27518</xdr:rowOff>
    </xdr:from>
    <xdr:to>
      <xdr:col>10</xdr:col>
      <xdr:colOff>761701</xdr:colOff>
      <xdr:row>6</xdr:row>
      <xdr:rowOff>100563</xdr:rowOff>
    </xdr:to>
    <xdr:pic>
      <xdr:nvPicPr>
        <xdr:cNvPr id="7" name="Imagen 6">
          <a:extLst>
            <a:ext uri="{FF2B5EF4-FFF2-40B4-BE49-F238E27FC236}">
              <a16:creationId xmlns:a16="http://schemas.microsoft.com/office/drawing/2014/main" id="{ACF4F307-4E18-44F5-BA1D-DDBD47F44E06}"/>
            </a:ext>
          </a:extLst>
        </xdr:cNvPr>
        <xdr:cNvPicPr>
          <a:picLocks noChangeAspect="1"/>
        </xdr:cNvPicPr>
      </xdr:nvPicPr>
      <xdr:blipFill>
        <a:blip xmlns:r="http://schemas.openxmlformats.org/officeDocument/2006/relationships" r:embed="rId4"/>
        <a:stretch>
          <a:fillRect/>
        </a:stretch>
      </xdr:blipFill>
      <xdr:spPr>
        <a:xfrm>
          <a:off x="8252882" y="503768"/>
          <a:ext cx="1557569" cy="5492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552450</xdr:colOff>
      <xdr:row>6</xdr:row>
      <xdr:rowOff>133350</xdr:rowOff>
    </xdr:from>
    <xdr:to>
      <xdr:col>12</xdr:col>
      <xdr:colOff>0</xdr:colOff>
      <xdr:row>33</xdr:row>
      <xdr:rowOff>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751417</xdr:colOff>
      <xdr:row>0</xdr:row>
      <xdr:rowOff>43478</xdr:rowOff>
    </xdr:from>
    <xdr:to>
      <xdr:col>1</xdr:col>
      <xdr:colOff>1217083</xdr:colOff>
      <xdr:row>3</xdr:row>
      <xdr:rowOff>88187</xdr:rowOff>
    </xdr:to>
    <xdr:pic>
      <xdr:nvPicPr>
        <xdr:cNvPr id="3" name="Imagen 2">
          <a:extLst>
            <a:ext uri="{FF2B5EF4-FFF2-40B4-BE49-F238E27FC236}">
              <a16:creationId xmlns:a16="http://schemas.microsoft.com/office/drawing/2014/main" id="{2E0E2509-844C-4FB1-A3E4-DF1EA27C13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1417" y="43478"/>
          <a:ext cx="1227666" cy="520959"/>
        </a:xfrm>
        <a:prstGeom prst="rect">
          <a:avLst/>
        </a:prstGeom>
      </xdr:spPr>
    </xdr:pic>
    <xdr:clientData/>
  </xdr:twoCellAnchor>
  <xdr:twoCellAnchor>
    <xdr:from>
      <xdr:col>1</xdr:col>
      <xdr:colOff>30881</xdr:colOff>
      <xdr:row>3</xdr:row>
      <xdr:rowOff>178501</xdr:rowOff>
    </xdr:from>
    <xdr:to>
      <xdr:col>1</xdr:col>
      <xdr:colOff>1164167</xdr:colOff>
      <xdr:row>6</xdr:row>
      <xdr:rowOff>84667</xdr:rowOff>
    </xdr:to>
    <xdr:pic>
      <xdr:nvPicPr>
        <xdr:cNvPr id="4" name="Picture 5" descr="1 logo memo color">
          <a:extLst>
            <a:ext uri="{FF2B5EF4-FFF2-40B4-BE49-F238E27FC236}">
              <a16:creationId xmlns:a16="http://schemas.microsoft.com/office/drawing/2014/main" id="{C70E8476-4830-4145-9A56-EC74DD2562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2881" y="654751"/>
          <a:ext cx="1133286" cy="519999"/>
        </a:xfrm>
        <a:prstGeom prst="rect">
          <a:avLst/>
        </a:prstGeom>
        <a:noFill/>
        <a:ln w="9525">
          <a:noFill/>
          <a:miter lim="800000"/>
          <a:headEnd/>
          <a:tailEnd/>
        </a:ln>
      </xdr:spPr>
    </xdr:pic>
    <xdr:clientData/>
  </xdr:twoCellAnchor>
  <xdr:twoCellAnchor editAs="oneCell">
    <xdr:from>
      <xdr:col>9</xdr:col>
      <xdr:colOff>243417</xdr:colOff>
      <xdr:row>0</xdr:row>
      <xdr:rowOff>21166</xdr:rowOff>
    </xdr:from>
    <xdr:to>
      <xdr:col>11</xdr:col>
      <xdr:colOff>17744</xdr:colOff>
      <xdr:row>3</xdr:row>
      <xdr:rowOff>98867</xdr:rowOff>
    </xdr:to>
    <xdr:pic>
      <xdr:nvPicPr>
        <xdr:cNvPr id="5" name="Imagen 4">
          <a:extLst>
            <a:ext uri="{FF2B5EF4-FFF2-40B4-BE49-F238E27FC236}">
              <a16:creationId xmlns:a16="http://schemas.microsoft.com/office/drawing/2014/main" id="{59D27605-A173-44F9-93AF-48F541CC2D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41000" y="21166"/>
          <a:ext cx="1298327" cy="553951"/>
        </a:xfrm>
        <a:prstGeom prst="rect">
          <a:avLst/>
        </a:prstGeom>
      </xdr:spPr>
    </xdr:pic>
    <xdr:clientData/>
  </xdr:twoCellAnchor>
  <xdr:twoCellAnchor editAs="oneCell">
    <xdr:from>
      <xdr:col>8</xdr:col>
      <xdr:colOff>734483</xdr:colOff>
      <xdr:row>3</xdr:row>
      <xdr:rowOff>154519</xdr:rowOff>
    </xdr:from>
    <xdr:to>
      <xdr:col>10</xdr:col>
      <xdr:colOff>757469</xdr:colOff>
      <xdr:row>6</xdr:row>
      <xdr:rowOff>89981</xdr:rowOff>
    </xdr:to>
    <xdr:pic>
      <xdr:nvPicPr>
        <xdr:cNvPr id="6" name="Imagen 5">
          <a:extLst>
            <a:ext uri="{FF2B5EF4-FFF2-40B4-BE49-F238E27FC236}">
              <a16:creationId xmlns:a16="http://schemas.microsoft.com/office/drawing/2014/main" id="{DCE3C6B1-DC68-4D3E-BFDC-3F80CE3AC70C}"/>
            </a:ext>
          </a:extLst>
        </xdr:cNvPr>
        <xdr:cNvPicPr>
          <a:picLocks noChangeAspect="1"/>
        </xdr:cNvPicPr>
      </xdr:nvPicPr>
      <xdr:blipFill>
        <a:blip xmlns:r="http://schemas.openxmlformats.org/officeDocument/2006/relationships" r:embed="rId4"/>
        <a:stretch>
          <a:fillRect/>
        </a:stretch>
      </xdr:blipFill>
      <xdr:spPr>
        <a:xfrm>
          <a:off x="10259483" y="630769"/>
          <a:ext cx="1557569" cy="54929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537965393516" createdVersion="6" refreshedVersion="6" minRefreshableVersion="3" recordCount="9" xr:uid="{00000000-000A-0000-FFFF-FFFF52000000}">
  <cacheSource type="worksheet">
    <worksheetSource ref="B4:D13" sheet="Tratamiento de RS nacional"/>
  </cacheSource>
  <cacheFields count="3">
    <cacheField name="Año" numFmtId="0">
      <sharedItems containsSemiMixedTypes="0" containsString="0" containsNumber="1" containsInteger="1" minValue="2014" maxValue="2022" count="9">
        <n v="2014"/>
        <n v="2015"/>
        <n v="2016"/>
        <n v="2017"/>
        <n v="2018"/>
        <n v="2019"/>
        <n v="2020"/>
        <n v="2021"/>
        <n v="2022"/>
      </sharedItems>
    </cacheField>
    <cacheField name="Cantidad de residuos no peligrosos (t)" numFmtId="4">
      <sharedItems containsSemiMixedTypes="0" containsString="0" containsNumber="1" minValue="45956.714890000003" maxValue="3439919.1692400002"/>
    </cacheField>
    <cacheField name="Variación Anual*1  %" numFmtId="0">
      <sharedItems containsString="0" containsBlank="1" containsNumber="1" minValue="-0.97594056246432526" maxValue="28.59335676371982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539090509257" createdVersion="6" refreshedVersion="6" minRefreshableVersion="3" recordCount="29" xr:uid="{3F06FB85-3758-43A8-9363-A5C86241EBA3}">
  <cacheSource type="worksheet">
    <worksheetSource ref="A1:J30" sheet="Grafica departamental"/>
  </cacheSource>
  <cacheFields count="10">
    <cacheField name="Departamento" numFmtId="43">
      <sharedItems count="29">
        <s v="AMAZONAS "/>
        <s v="ANTIOQUIA"/>
        <s v="ARAUCA"/>
        <s v="ATLÁNTICO"/>
        <s v="BOGOTÁ D,C"/>
        <s v="BOLIVAR"/>
        <s v="BOYACÁ"/>
        <s v="CALDAS"/>
        <s v="CAQUETÁ"/>
        <s v="CASANARE"/>
        <s v="CAUCA"/>
        <s v="CESAR"/>
        <s v="CORDOBA"/>
        <s v="CUNDINAMARCA"/>
        <s v="GUAINÍA"/>
        <s v="HUILA"/>
        <s v="LA GUAJIRA"/>
        <s v="MAGDALENA"/>
        <s v="META"/>
        <s v="NARIÑO"/>
        <s v="NORTE DE SANTANDER"/>
        <s v="PUTUMAYO"/>
        <s v="QUINDÍO"/>
        <s v="RISARALDA"/>
        <s v="SANTANDER"/>
        <s v="SUCRE"/>
        <s v="TOLIMA"/>
        <s v="VALLE DEL CAUCA"/>
        <s v="VICHADA"/>
      </sharedItems>
    </cacheField>
    <cacheField name="2014" numFmtId="43">
      <sharedItems containsSemiMixedTypes="0" containsString="0" containsNumber="1" minValue="0" maxValue="30304.589899999999"/>
    </cacheField>
    <cacheField name="2015" numFmtId="43">
      <sharedItems containsSemiMixedTypes="0" containsString="0" containsNumber="1" minValue="0" maxValue="2924252.8017699998"/>
    </cacheField>
    <cacheField name="2016" numFmtId="43">
      <sharedItems containsSemiMixedTypes="0" containsString="0" containsNumber="1" minValue="0" maxValue="22208.435890000001"/>
    </cacheField>
    <cacheField name="2017" numFmtId="43">
      <sharedItems containsSemiMixedTypes="0" containsString="0" containsNumber="1" minValue="0" maxValue="25259.484250000001"/>
    </cacheField>
    <cacheField name="2018" numFmtId="43">
      <sharedItems containsSemiMixedTypes="0" containsString="0" containsNumber="1" minValue="0" maxValue="32533.626189999999"/>
    </cacheField>
    <cacheField name="2019" numFmtId="43">
      <sharedItems containsSemiMixedTypes="0" containsString="0" containsNumber="1" minValue="0" maxValue="24566.928390000001"/>
    </cacheField>
    <cacheField name="2020" numFmtId="43">
      <sharedItems containsSemiMixedTypes="0" containsString="0" containsNumber="1" minValue="0" maxValue="7209.1626999999999"/>
    </cacheField>
    <cacheField name="2021" numFmtId="43">
      <sharedItems containsSemiMixedTypes="0" containsString="0" containsNumber="1" minValue="0" maxValue="60971.03"/>
    </cacheField>
    <cacheField name="2022" numFmtId="43">
      <sharedItems containsSemiMixedTypes="0" containsString="0" containsNumber="1" minValue="0" maxValue="23545.48255000000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54139525463" createdVersion="6" refreshedVersion="6" minRefreshableVersion="3" recordCount="39" xr:uid="{00000000-000A-0000-FFFF-FFFF50000000}">
  <cacheSource type="worksheet">
    <worksheetSource ref="A1:J40" sheet="Grafica AA"/>
  </cacheSource>
  <cacheFields count="10">
    <cacheField name="AA" numFmtId="0">
      <sharedItems count="39">
        <s v="AMB"/>
        <s v="AMVA"/>
        <s v="ANLA"/>
        <s v="CAM"/>
        <s v="CAR"/>
        <s v="CARDER"/>
        <s v="CARDIQUE"/>
        <s v="CARSUCRE"/>
        <s v="CAS"/>
        <s v="CDA"/>
        <s v="CDMB"/>
        <s v="CORANTIOQUIA"/>
        <s v="CORMACARENA"/>
        <s v="CORNARE"/>
        <s v="CORPAMAG"/>
        <s v="CORPOAMAZONIA"/>
        <s v="CORPOBOYACA"/>
        <s v="CORPOCALDAS"/>
        <s v="CORPOCESAR "/>
        <s v="CORPOCHIVOR"/>
        <s v="CORPOGUAJIRA"/>
        <s v="CORPOGUAVIO"/>
        <s v="CORPONARIÑO"/>
        <s v="CORPONOR"/>
        <s v="CORPORINOQUIA"/>
        <s v="CORPOURABA"/>
        <s v="CORTOLIMA"/>
        <s v="CRA"/>
        <s v="CRC"/>
        <s v="CRQ"/>
        <s v="CSB"/>
        <s v="CVC"/>
        <s v="CVS"/>
        <s v="DADSA"/>
        <s v="DAGMA"/>
        <s v="EPA CARTAGENA"/>
        <s v="EPA BUENAVENTURA"/>
        <s v="EPA BARRANQUILLA"/>
        <s v="SDA"/>
      </sharedItems>
    </cacheField>
    <cacheField name="2014" numFmtId="43">
      <sharedItems containsSemiMixedTypes="0" containsString="0" containsNumber="1" minValue="0" maxValue="33474.606099999997"/>
    </cacheField>
    <cacheField name="2015" numFmtId="43">
      <sharedItems containsSemiMixedTypes="0" containsString="0" containsNumber="1" minValue="0" maxValue="2921097.0734700002"/>
    </cacheField>
    <cacheField name="2016" numFmtId="43">
      <sharedItems containsSemiMixedTypes="0" containsString="0" containsNumber="1" minValue="0" maxValue="24510.247889999999"/>
    </cacheField>
    <cacheField name="2017" numFmtId="43">
      <sharedItems containsSemiMixedTypes="0" containsString="0" containsNumber="1" minValue="0" maxValue="30102.64415"/>
    </cacheField>
    <cacheField name="2018" numFmtId="43">
      <sharedItems containsSemiMixedTypes="0" containsString="0" containsNumber="1" minValue="0" maxValue="13530.80811"/>
    </cacheField>
    <cacheField name="2019" numFmtId="43">
      <sharedItems containsSemiMixedTypes="0" containsString="0" containsNumber="1" minValue="0" maxValue="12639.49431"/>
    </cacheField>
    <cacheField name="2020" numFmtId="43">
      <sharedItems containsSemiMixedTypes="0" containsString="0" containsNumber="1" minValue="0" maxValue="7023.7690000000002"/>
    </cacheField>
    <cacheField name="2021" numFmtId="43">
      <sharedItems containsSemiMixedTypes="0" containsString="0" containsNumber="1" minValue="0" maxValue="60971.03"/>
    </cacheField>
    <cacheField name="2022" numFmtId="43">
      <sharedItems containsSemiMixedTypes="0" containsString="0" containsNumber="1" minValue="0" maxValue="22624.829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116239.57352000001"/>
    <m/>
  </r>
  <r>
    <x v="1"/>
    <n v="3439919.1692400002"/>
    <n v="28.593356763719825"/>
  </r>
  <r>
    <x v="2"/>
    <n v="82762.520380100003"/>
    <n v="-0.97594056246432526"/>
  </r>
  <r>
    <x v="3"/>
    <n v="79899.059569999998"/>
    <n v="-3.4598521129481141E-2"/>
  </r>
  <r>
    <x v="4"/>
    <n v="62218.166490000003"/>
    <n v="-0.22129037782365468"/>
  </r>
  <r>
    <x v="5"/>
    <n v="64435.184459999997"/>
    <n v="3.5632968553586775E-2"/>
  </r>
  <r>
    <x v="6"/>
    <n v="45956.714890000003"/>
    <n v="-0.28677607932465898"/>
  </r>
  <r>
    <x v="7"/>
    <n v="120239.16817"/>
    <n v="1.6163569014408288"/>
  </r>
  <r>
    <x v="8"/>
    <n v="65068.916409999998"/>
    <n v="-0.4588376034171960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n v="0"/>
    <n v="0"/>
    <n v="0"/>
    <n v="3.0999999999999999E-3"/>
    <n v="0"/>
    <n v="0"/>
    <n v="0"/>
    <n v="0"/>
    <n v="0"/>
  </r>
  <r>
    <x v="1"/>
    <n v="17920.797060000001"/>
    <n v="17008.643919999999"/>
    <n v="12695.387000000001"/>
    <n v="12911.09283"/>
    <n v="32533.626189999999"/>
    <n v="24566.928390000001"/>
    <n v="5937.3171499999999"/>
    <n v="23058.43132"/>
    <n v="23545.482550000001"/>
  </r>
  <r>
    <x v="2"/>
    <n v="0"/>
    <n v="0"/>
    <n v="0"/>
    <n v="0"/>
    <n v="0"/>
    <n v="0"/>
    <n v="0"/>
    <n v="0"/>
    <n v="0"/>
  </r>
  <r>
    <x v="3"/>
    <n v="1397.5505900000001"/>
    <n v="3149.4223000000002"/>
    <n v="434.1739"/>
    <n v="5206.6111300000002"/>
    <n v="8068.1766600000001"/>
    <n v="3324.4011999999998"/>
    <n v="7209.1626999999999"/>
    <n v="985.25409999999999"/>
    <n v="8219.4285"/>
  </r>
  <r>
    <x v="4"/>
    <n v="18089.097679999999"/>
    <n v="2924252.8017699998"/>
    <n v="11904.46125"/>
    <n v="9401.7830400000003"/>
    <n v="5461.9656299999997"/>
    <n v="9230.73999"/>
    <n v="6554.22498"/>
    <n v="10727.574930000001"/>
    <n v="3205.32825"/>
  </r>
  <r>
    <x v="5"/>
    <n v="181.25200000000001"/>
    <n v="1837.3409999999999"/>
    <n v="7688.1149999999998"/>
    <n v="2643.3065000000001"/>
    <n v="398.6703"/>
    <n v="126.196"/>
    <n v="2924.71"/>
    <n v="2607.096"/>
    <n v="2308.0311999999999"/>
  </r>
  <r>
    <x v="6"/>
    <n v="2579.05359"/>
    <n v="1167.2810199999999"/>
    <n v="1215.2176999999999"/>
    <n v="20.40052"/>
    <n v="2715.2680099999998"/>
    <n v="4065.7159999999999"/>
    <n v="0.54810000000000003"/>
    <n v="1E-3"/>
    <n v="2058.7719999999999"/>
  </r>
  <r>
    <x v="7"/>
    <n v="1646.58071"/>
    <n v="6489.1276500000004"/>
    <n v="5372.9332000000004"/>
    <n v="6954.9280200000003"/>
    <n v="3235.72372"/>
    <n v="328.94819999999999"/>
    <n v="284.233"/>
    <n v="608.18020000000001"/>
    <n v="12979.725"/>
  </r>
  <r>
    <x v="8"/>
    <n v="0"/>
    <n v="0"/>
    <n v="0"/>
    <n v="0.81"/>
    <n v="2E-3"/>
    <n v="0"/>
    <n v="0"/>
    <n v="40.171999999999997"/>
    <n v="0"/>
  </r>
  <r>
    <x v="9"/>
    <n v="1.6"/>
    <n v="1.982"/>
    <n v="0.40300000000000002"/>
    <n v="13.037000000000001"/>
    <n v="107.864"/>
    <n v="2.2010000000000001"/>
    <n v="2322.163"/>
    <n v="30.221"/>
    <n v="56.974299999999999"/>
  </r>
  <r>
    <x v="10"/>
    <n v="19473.405620000001"/>
    <n v="2986.2175999999999"/>
    <n v="35.645000000000003"/>
    <n v="0"/>
    <n v="22.251000000000001"/>
    <n v="12.733000000000001"/>
    <n v="112.10639999999999"/>
    <n v="60971.03"/>
    <n v="247.1831"/>
  </r>
  <r>
    <x v="11"/>
    <n v="0"/>
    <n v="0"/>
    <n v="0"/>
    <n v="0"/>
    <n v="0"/>
    <n v="0"/>
    <n v="0"/>
    <n v="0"/>
    <n v="0"/>
  </r>
  <r>
    <x v="12"/>
    <n v="415.41500000000002"/>
    <n v="1479.5170499999999"/>
    <n v="401.60187999999999"/>
    <n v="1904.5429999999999"/>
    <n v="377.12849999999997"/>
    <n v="900"/>
    <n v="0"/>
    <n v="4794.9336000000003"/>
    <n v="0"/>
  </r>
  <r>
    <x v="13"/>
    <n v="30304.589899999999"/>
    <n v="454160.46919999999"/>
    <n v="22208.435890000001"/>
    <n v="25259.484250000001"/>
    <n v="4114.0062799999996"/>
    <n v="8108.8773000000001"/>
    <n v="2356.9368300000001"/>
    <n v="8376.8525800000007"/>
    <n v="4180.0315600000004"/>
  </r>
  <r>
    <x v="14"/>
    <n v="0"/>
    <n v="0"/>
    <n v="0"/>
    <n v="0"/>
    <n v="0"/>
    <n v="0"/>
    <n v="0"/>
    <n v="0"/>
    <n v="0"/>
  </r>
  <r>
    <x v="15"/>
    <n v="1320.8530000000001"/>
    <n v="125.96299999999999"/>
    <n v="61.095300000000002"/>
    <n v="40.061999999999998"/>
    <n v="41"/>
    <n v="0"/>
    <n v="2449.8009999999999"/>
    <n v="0"/>
    <n v="21.541"/>
  </r>
  <r>
    <x v="16"/>
    <n v="7.3129999999999997"/>
    <n v="0"/>
    <n v="0"/>
    <n v="11.026999999999999"/>
    <n v="0"/>
    <n v="0.2"/>
    <n v="0.2"/>
    <n v="0"/>
    <n v="0"/>
  </r>
  <r>
    <x v="17"/>
    <n v="32.58"/>
    <n v="491.73099999999999"/>
    <n v="130.358"/>
    <n v="69.382999999999996"/>
    <n v="151.45403999999999"/>
    <n v="156.72200000000001"/>
    <n v="122.16200000000001"/>
    <n v="0"/>
    <n v="0"/>
  </r>
  <r>
    <x v="18"/>
    <n v="124.4"/>
    <n v="1147.635"/>
    <n v="242.63200000000001"/>
    <n v="286.55360000000002"/>
    <n v="1201.5228"/>
    <n v="4.0000000000000001E-3"/>
    <n v="0.1"/>
    <n v="191.023"/>
    <n v="770.78543000000002"/>
  </r>
  <r>
    <x v="19"/>
    <n v="5.26"/>
    <n v="6.19"/>
    <n v="0.02"/>
    <n v="0.27"/>
    <n v="94.799000000000007"/>
    <n v="56.898000000000003"/>
    <n v="3428.4050000000002"/>
    <n v="21.796510000000001"/>
    <n v="50.689100000000003"/>
  </r>
  <r>
    <x v="20"/>
    <n v="1584.0802000000001"/>
    <n v="1831.1451"/>
    <n v="1837.8544199999999"/>
    <n v="71.349000000000004"/>
    <n v="96.956000000000003"/>
    <n v="47.609000000000002"/>
    <n v="49.921999999999997"/>
    <n v="7.7320000000000002"/>
    <n v="0"/>
  </r>
  <r>
    <x v="21"/>
    <n v="0"/>
    <n v="0"/>
    <n v="0"/>
    <n v="1"/>
    <n v="0"/>
    <n v="0"/>
    <n v="0"/>
    <n v="0"/>
    <n v="0"/>
  </r>
  <r>
    <x v="22"/>
    <n v="0"/>
    <n v="221.261"/>
    <n v="96.540999999999997"/>
    <n v="2155.9883"/>
    <n v="95.215999999999994"/>
    <n v="32.978999999999999"/>
    <n v="0.107"/>
    <n v="0.3236"/>
    <n v="133.86099999999999"/>
  </r>
  <r>
    <x v="23"/>
    <n v="52.192450000000001"/>
    <n v="242.24110999999999"/>
    <n v="57.206060100000002"/>
    <n v="61.7303"/>
    <n v="57.57732"/>
    <n v="52.581699999999998"/>
    <n v="182.51499999999999"/>
    <n v="193.83176"/>
    <n v="295.00400000000002"/>
  </r>
  <r>
    <x v="24"/>
    <n v="3628.1039999999998"/>
    <n v="8546.1530000000002"/>
    <n v="11173.266"/>
    <n v="10345.479799999999"/>
    <n v="429.09609999999998"/>
    <n v="15.744400000000001"/>
    <n v="5930.3770000000004"/>
    <n v="48.271999999999998"/>
    <n v="134.02403000000001"/>
  </r>
  <r>
    <x v="25"/>
    <n v="13.31"/>
    <n v="0"/>
    <n v="0"/>
    <n v="0"/>
    <n v="0"/>
    <n v="0"/>
    <n v="1.077"/>
    <n v="2.7524999999999999"/>
    <n v="0.87"/>
  </r>
  <r>
    <x v="26"/>
    <n v="2296.4824199999998"/>
    <n v="6870.76037"/>
    <n v="1770.2934"/>
    <n v="59.678400000000003"/>
    <n v="1606.5805"/>
    <n v="1530.0456999999999"/>
    <n v="877.99199999999996"/>
    <n v="108.58280000000001"/>
    <n v="528.01959999999997"/>
  </r>
  <r>
    <x v="27"/>
    <n v="15165.656300000001"/>
    <n v="7903.2861499999999"/>
    <n v="5436.8803799999996"/>
    <n v="2480.5387799999999"/>
    <n v="1409.28244"/>
    <n v="11221.65958"/>
    <n v="5212.6547300000002"/>
    <n v="7465.1072700000004"/>
    <n v="6333.16579"/>
  </r>
  <r>
    <x v="28"/>
    <n v="0"/>
    <n v="0"/>
    <n v="0"/>
    <n v="0"/>
    <n v="0"/>
    <n v="654"/>
    <n v="0"/>
    <n v="0"/>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n v="0"/>
    <n v="0"/>
    <n v="0"/>
    <n v="0"/>
    <n v="0"/>
    <n v="0"/>
    <n v="0"/>
    <n v="0"/>
    <n v="0"/>
  </r>
  <r>
    <x v="1"/>
    <n v="15366.61995"/>
    <n v="9653.0791200000003"/>
    <n v="6298.5326599999999"/>
    <n v="12740.750889999999"/>
    <n v="13016.754720000001"/>
    <n v="12639.49431"/>
    <n v="5787.8742300000004"/>
    <n v="1619.9411700000001"/>
    <n v="714.47936000000004"/>
  </r>
  <r>
    <x v="2"/>
    <n v="0"/>
    <n v="0"/>
    <n v="0"/>
    <n v="776.42517999999995"/>
    <n v="15.04518"/>
    <n v="2.8774000000000002"/>
    <n v="710.56399999999996"/>
    <n v="3.3405"/>
    <n v="17.6965"/>
  </r>
  <r>
    <x v="3"/>
    <n v="1320.8530000000001"/>
    <n v="125.96299999999999"/>
    <n v="61.095300000000002"/>
    <n v="40.061999999999998"/>
    <n v="41"/>
    <n v="0"/>
    <n v="2449.8009999999999"/>
    <n v="0"/>
    <n v="21.541"/>
  </r>
  <r>
    <x v="4"/>
    <n v="33474.606099999997"/>
    <n v="457316.19750000001"/>
    <n v="24510.247889999999"/>
    <n v="30102.64415"/>
    <n v="4115.10628"/>
    <n v="9205.8723000000009"/>
    <n v="2610.80033"/>
    <n v="9337.4335800000008"/>
    <n v="4179.22156"/>
  </r>
  <r>
    <x v="5"/>
    <n v="52.192450000000001"/>
    <n v="242.24110999999999"/>
    <n v="57.206060100000002"/>
    <n v="61.7303"/>
    <n v="57.57732"/>
    <n v="52.581699999999998"/>
    <n v="182.51499999999999"/>
    <n v="193.83176"/>
    <n v="295.00400000000002"/>
  </r>
  <r>
    <x v="6"/>
    <n v="180.87100000000001"/>
    <n v="669.70399999999995"/>
    <n v="6762.7110000000002"/>
    <n v="648.42899999999997"/>
    <n v="8.9999999999999993E-3"/>
    <n v="108.40300000000001"/>
    <n v="0"/>
    <n v="0"/>
    <n v="0"/>
  </r>
  <r>
    <x v="7"/>
    <n v="13.31"/>
    <n v="0"/>
    <n v="0"/>
    <n v="0"/>
    <n v="0"/>
    <n v="0"/>
    <n v="1.077"/>
    <n v="2.7524999999999999"/>
    <n v="0.87"/>
  </r>
  <r>
    <x v="8"/>
    <n v="1.853"/>
    <n v="0.5"/>
    <n v="0"/>
    <n v="0.11"/>
    <n v="5.7850999999999999"/>
    <n v="0.186"/>
    <n v="3.0000000000000001E-3"/>
    <n v="0.13200000000000001"/>
    <n v="85.580100000000002"/>
  </r>
  <r>
    <x v="9"/>
    <n v="0"/>
    <n v="0"/>
    <n v="0"/>
    <n v="0"/>
    <n v="0"/>
    <n v="0"/>
    <n v="0"/>
    <n v="0"/>
    <n v="0"/>
  </r>
  <r>
    <x v="10"/>
    <n v="3626.2510000000002"/>
    <n v="8545.6530000000002"/>
    <n v="11173.266"/>
    <n v="10345.3698"/>
    <n v="423.31099999999998"/>
    <n v="15.558400000000001"/>
    <n v="5930.3739999999998"/>
    <n v="48.14"/>
    <n v="48.443930000000002"/>
  </r>
  <r>
    <x v="11"/>
    <n v="2121.4641099999999"/>
    <n v="256.45359999999999"/>
    <n v="242.26383999999999"/>
    <n v="75.001940000000005"/>
    <n v="13530.80811"/>
    <n v="10627.35952"/>
    <n v="115.4097"/>
    <n v="21334.945350000002"/>
    <n v="22624.82919"/>
  </r>
  <r>
    <x v="12"/>
    <n v="124.4"/>
    <n v="1147.635"/>
    <n v="242.63200000000001"/>
    <n v="286.55360000000002"/>
    <n v="1201.5228"/>
    <n v="4.0000000000000001E-3"/>
    <n v="0.1"/>
    <n v="191.023"/>
    <n v="770.78543000000002"/>
  </r>
  <r>
    <x v="13"/>
    <n v="432.71300000000002"/>
    <n v="7099.0690000000004"/>
    <n v="6154.5905000000002"/>
    <n v="95.34"/>
    <n v="5986.0442599999997"/>
    <n v="1300.07356"/>
    <n v="33.814219999999999"/>
    <n v="101.72280000000001"/>
    <n v="206.173"/>
  </r>
  <r>
    <x v="14"/>
    <n v="32.49"/>
    <n v="223.06899999999999"/>
    <n v="130.358"/>
    <n v="0"/>
    <n v="0.35804000000000002"/>
    <n v="5.5E-2"/>
    <n v="0"/>
    <n v="0"/>
    <n v="0"/>
  </r>
  <r>
    <x v="15"/>
    <n v="0"/>
    <n v="0"/>
    <n v="0"/>
    <n v="1.8130999999999999"/>
    <n v="2E-3"/>
    <n v="0"/>
    <n v="0"/>
    <n v="40.171999999999997"/>
    <n v="0"/>
  </r>
  <r>
    <x v="16"/>
    <n v="120.91959"/>
    <n v="7.2810199999999998"/>
    <n v="53.217700000000001"/>
    <n v="20.40052"/>
    <n v="307.16800999999998"/>
    <n v="2021.578"/>
    <n v="0.54810000000000003"/>
    <n v="1E-3"/>
    <n v="14.634"/>
  </r>
  <r>
    <x v="17"/>
    <n v="1646.58071"/>
    <n v="6489.1276500000004"/>
    <n v="5372.9332000000004"/>
    <n v="6954.9280200000003"/>
    <n v="3235.72372"/>
    <n v="328.94819999999999"/>
    <n v="284.233"/>
    <n v="608.18020000000001"/>
    <n v="12979.725"/>
  </r>
  <r>
    <x v="18"/>
    <n v="0"/>
    <n v="0"/>
    <n v="0"/>
    <n v="0"/>
    <n v="0"/>
    <n v="0"/>
    <n v="0"/>
    <n v="0"/>
    <n v="0"/>
  </r>
  <r>
    <x v="19"/>
    <n v="2458.134"/>
    <n v="1160"/>
    <n v="1162"/>
    <n v="0"/>
    <n v="2408.1"/>
    <n v="2044.1379999999999"/>
    <n v="0"/>
    <n v="0"/>
    <n v="2044.1379999999999"/>
  </r>
  <r>
    <x v="20"/>
    <n v="7.3129999999999997"/>
    <n v="0"/>
    <n v="0"/>
    <n v="11.026999999999999"/>
    <n v="0"/>
    <n v="0.2"/>
    <n v="0.2"/>
    <n v="0"/>
    <n v="0"/>
  </r>
  <r>
    <x v="21"/>
    <n v="0"/>
    <n v="0"/>
    <n v="0"/>
    <n v="0"/>
    <n v="0"/>
    <n v="0"/>
    <n v="0"/>
    <n v="0"/>
    <n v="0"/>
  </r>
  <r>
    <x v="22"/>
    <n v="5.26"/>
    <n v="6.19"/>
    <n v="0.02"/>
    <n v="0.27"/>
    <n v="94.799000000000007"/>
    <n v="56.898000000000003"/>
    <n v="3428.4050000000002"/>
    <n v="21.796510000000001"/>
    <n v="50.689100000000003"/>
  </r>
  <r>
    <x v="23"/>
    <n v="1584.0802000000001"/>
    <n v="1831.1451"/>
    <n v="1837.8544199999999"/>
    <n v="71.349000000000004"/>
    <n v="96.956000000000003"/>
    <n v="47.609000000000002"/>
    <n v="49.921999999999997"/>
    <n v="7.7320000000000002"/>
    <n v="0"/>
  </r>
  <r>
    <x v="24"/>
    <n v="1.6"/>
    <n v="1.982"/>
    <n v="0.40300000000000002"/>
    <n v="13.037000000000001"/>
    <n v="107.864"/>
    <n v="656.20100000000002"/>
    <n v="2322.163"/>
    <n v="30.221"/>
    <n v="56.974299999999999"/>
  </r>
  <r>
    <x v="25"/>
    <n v="0"/>
    <n v="4.2200000000000001E-2"/>
    <n v="0"/>
    <n v="0"/>
    <n v="0"/>
    <n v="0"/>
    <n v="0.125"/>
    <n v="1.8080000000000001"/>
    <n v="0"/>
  </r>
  <r>
    <x v="26"/>
    <n v="2296.4824199999998"/>
    <n v="6870.76037"/>
    <n v="1770.2934"/>
    <n v="59.678400000000003"/>
    <n v="1606.5805"/>
    <n v="1528.3243"/>
    <n v="877.99199999999996"/>
    <n v="106.5063"/>
    <n v="526.15409999999997"/>
  </r>
  <r>
    <x v="27"/>
    <n v="1195.36059"/>
    <n v="2953.7602999999999"/>
    <n v="270.43090000000001"/>
    <n v="5003.5955000000004"/>
    <n v="7364.6936800000003"/>
    <n v="3218.4059999999999"/>
    <n v="7023.7690000000002"/>
    <n v="850.06510000000003"/>
    <n v="445.27550000000002"/>
  </r>
  <r>
    <x v="28"/>
    <n v="19473.405620000001"/>
    <n v="2986.2175999999999"/>
    <n v="35.645000000000003"/>
    <n v="0"/>
    <n v="22.251000000000001"/>
    <n v="12.733000000000001"/>
    <n v="112.10639999999999"/>
    <n v="60971.03"/>
    <n v="247.1831"/>
  </r>
  <r>
    <x v="29"/>
    <n v="0"/>
    <n v="221.261"/>
    <n v="96.540999999999997"/>
    <n v="2155.7782999999999"/>
    <n v="80.215999999999994"/>
    <n v="31.928999999999998"/>
    <n v="0.107"/>
    <n v="0.3236"/>
    <n v="133.86099999999999"/>
  </r>
  <r>
    <x v="30"/>
    <n v="0"/>
    <n v="0"/>
    <n v="0"/>
    <n v="0"/>
    <n v="0"/>
    <n v="0"/>
    <n v="1828.299"/>
    <n v="0"/>
    <n v="2019.3912"/>
  </r>
  <r>
    <x v="31"/>
    <n v="14636.6916"/>
    <n v="6654.5189"/>
    <n v="4501.1127999999999"/>
    <n v="1998.5038"/>
    <n v="1278.9356399999999"/>
    <n v="10997.731299999999"/>
    <n v="4959.30375"/>
    <n v="7111.59123"/>
    <n v="4908.72055"/>
  </r>
  <r>
    <x v="32"/>
    <n v="415.41500000000002"/>
    <n v="1479.5170499999999"/>
    <n v="401.60187999999999"/>
    <n v="1904.5429999999999"/>
    <n v="377.12849999999997"/>
    <n v="900"/>
    <n v="0"/>
    <n v="4794.9336000000003"/>
    <n v="0"/>
  </r>
  <r>
    <x v="33"/>
    <n v="0.09"/>
    <n v="268.66199999999998"/>
    <n v="0"/>
    <n v="69.382999999999996"/>
    <n v="151.096"/>
    <n v="156.667"/>
    <n v="122.16200000000001"/>
    <n v="0"/>
    <n v="0"/>
  </r>
  <r>
    <x v="34"/>
    <n v="528.96469999999999"/>
    <n v="1248.7672500000001"/>
    <n v="935.76757999999995"/>
    <n v="482.03498000000002"/>
    <n v="130.3468"/>
    <n v="223.92828"/>
    <n v="253.35097999999999"/>
    <n v="353.51603999999998"/>
    <n v="1424.44524"/>
  </r>
  <r>
    <x v="35"/>
    <n v="0.38100000000000001"/>
    <n v="1167.6369999999999"/>
    <n v="925.404"/>
    <n v="1219.5074999999999"/>
    <n v="398.66129999999998"/>
    <n v="17.792999999999999"/>
    <n v="385.94900000000001"/>
    <n v="2607.096"/>
    <n v="274.02999999999997"/>
  </r>
  <r>
    <x v="36"/>
    <n v="0"/>
    <n v="0"/>
    <n v="0"/>
    <n v="0"/>
    <n v="0"/>
    <n v="0"/>
    <n v="0"/>
    <n v="0"/>
    <n v="0"/>
  </r>
  <r>
    <x v="37"/>
    <n v="202.19"/>
    <n v="195.66200000000001"/>
    <n v="163.74299999999999"/>
    <n v="203.01554999999999"/>
    <n v="703.48090000000002"/>
    <n v="105.9952"/>
    <n v="185.3937"/>
    <n v="135.18899999999999"/>
    <n v="7774.1530000000002"/>
  </r>
  <r>
    <x v="38"/>
    <n v="14919.081480000001"/>
    <n v="2921097.0734700002"/>
    <n v="9602.6492500000004"/>
    <n v="4557.7780400000001"/>
    <n v="5460.8416299999999"/>
    <n v="8133.6399899999997"/>
    <n v="6300.3534799999998"/>
    <n v="9765.7439300000005"/>
    <n v="3204.91825000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B11" firstHeaderRow="1" firstDataRow="1" firstDataCol="1"/>
  <pivotFields count="3">
    <pivotField axis="axisRow" showAll="0">
      <items count="10">
        <item x="0"/>
        <item x="1"/>
        <item x="2"/>
        <item x="3"/>
        <item x="4"/>
        <item x="5"/>
        <item x="6"/>
        <item x="7"/>
        <item x="8"/>
        <item t="default"/>
      </items>
    </pivotField>
    <pivotField dataField="1" numFmtId="4" showAll="0"/>
    <pivotField showAll="0"/>
  </pivotFields>
  <rowFields count="1">
    <field x="0"/>
  </rowFields>
  <rowItems count="10">
    <i>
      <x/>
    </i>
    <i>
      <x v="1"/>
    </i>
    <i>
      <x v="2"/>
    </i>
    <i>
      <x v="3"/>
    </i>
    <i>
      <x v="4"/>
    </i>
    <i>
      <x v="5"/>
    </i>
    <i>
      <x v="6"/>
    </i>
    <i>
      <x v="7"/>
    </i>
    <i>
      <x v="8"/>
    </i>
    <i t="grand">
      <x/>
    </i>
  </rowItems>
  <colItems count="1">
    <i/>
  </colItems>
  <dataFields count="1">
    <dataField name="Suma de Cantidad de residuos no peligrosos (t)" fld="1" baseField="0" baseItem="0" numFmtId="43"/>
  </dataFields>
  <formats count="1">
    <format dxfId="1">
      <pivotArea outline="0" collapsedLevelsAreSubtotals="1" fieldPosition="0"/>
    </format>
  </format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0D302E1-8975-4AE7-94CF-73BA4BAA348B}" name="TablaDinámica6"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31" firstHeaderRow="0" firstDataRow="1" firstDataCol="1"/>
  <pivotFields count="10">
    <pivotField axis="axisRow" showAll="0">
      <items count="30">
        <item x="0"/>
        <item x="1"/>
        <item x="2"/>
        <item x="3"/>
        <item x="4"/>
        <item x="5"/>
        <item x="6"/>
        <item x="7"/>
        <item x="8"/>
        <item x="9"/>
        <item x="10"/>
        <item x="11"/>
        <item x="12"/>
        <item x="13"/>
        <item x="14"/>
        <item x="15"/>
        <item x="16"/>
        <item x="17"/>
        <item x="18"/>
        <item x="19"/>
        <item x="20"/>
        <item x="22"/>
        <item x="23"/>
        <item x="24"/>
        <item x="25"/>
        <item x="26"/>
        <item x="27"/>
        <item x="28"/>
        <item x="21"/>
        <item t="default"/>
      </items>
    </pivotField>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showAll="0"/>
  </pivotFields>
  <rowFields count="1">
    <field x="0"/>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5"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41" firstHeaderRow="0" firstDataRow="1" firstDataCol="1"/>
  <pivotFields count="10">
    <pivotField axis="axisRow" showAl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7"/>
        <item x="36"/>
        <item x="35"/>
        <item x="38"/>
        <item t="default"/>
      </items>
    </pivotField>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showAll="0"/>
    <pivotField dataField="1" showAl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13"/>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2"/>
  <sheetViews>
    <sheetView showGridLines="0" tabSelected="1" workbookViewId="0">
      <selection activeCell="C4" sqref="C4"/>
    </sheetView>
  </sheetViews>
  <sheetFormatPr baseColWidth="10" defaultColWidth="11.42578125" defaultRowHeight="12.75" x14ac:dyDescent="0.2"/>
  <cols>
    <col min="1" max="1" width="11.42578125" style="1"/>
    <col min="2" max="2" width="18.28515625" style="1" customWidth="1"/>
    <col min="3" max="3" width="79.85546875" style="1" customWidth="1"/>
    <col min="4" max="4" width="19.7109375" style="1" customWidth="1"/>
    <col min="5" max="16384" width="11.42578125" style="1"/>
  </cols>
  <sheetData>
    <row r="1" spans="2:4" ht="21.75" customHeight="1" x14ac:dyDescent="0.2"/>
    <row r="2" spans="2:4" ht="21.75" customHeight="1" x14ac:dyDescent="0.2"/>
    <row r="3" spans="2:4" ht="19.5" customHeight="1" x14ac:dyDescent="0.2"/>
    <row r="4" spans="2:4" ht="21.75" customHeight="1" x14ac:dyDescent="0.2"/>
    <row r="5" spans="2:4" ht="13.5" customHeight="1" x14ac:dyDescent="0.2"/>
    <row r="6" spans="2:4" ht="33" customHeight="1" x14ac:dyDescent="0.2">
      <c r="B6" s="66" t="s">
        <v>230</v>
      </c>
      <c r="C6" s="66"/>
      <c r="D6" s="66"/>
    </row>
    <row r="7" spans="2:4" x14ac:dyDescent="0.2">
      <c r="B7" s="17" t="s">
        <v>1</v>
      </c>
      <c r="C7" s="18"/>
      <c r="D7" s="19"/>
    </row>
    <row r="8" spans="2:4" x14ac:dyDescent="0.2">
      <c r="B8" s="20" t="s">
        <v>2</v>
      </c>
      <c r="C8" s="21" t="s">
        <v>3</v>
      </c>
      <c r="D8" s="21" t="s">
        <v>231</v>
      </c>
    </row>
    <row r="9" spans="2:4" ht="17.25" customHeight="1" x14ac:dyDescent="0.2">
      <c r="B9" s="60">
        <v>1</v>
      </c>
      <c r="C9" s="61" t="s">
        <v>225</v>
      </c>
      <c r="D9" s="62" t="s">
        <v>224</v>
      </c>
    </row>
    <row r="10" spans="2:4" ht="17.25" customHeight="1" x14ac:dyDescent="0.2">
      <c r="B10" s="60">
        <v>2</v>
      </c>
      <c r="C10" s="61" t="s">
        <v>232</v>
      </c>
      <c r="D10" s="62" t="s">
        <v>224</v>
      </c>
    </row>
    <row r="11" spans="2:4" ht="17.25" customHeight="1" x14ac:dyDescent="0.2">
      <c r="B11" s="60">
        <v>3</v>
      </c>
      <c r="C11" s="61" t="s">
        <v>226</v>
      </c>
      <c r="D11" s="62" t="s">
        <v>224</v>
      </c>
    </row>
    <row r="12" spans="2:4" ht="17.25" customHeight="1" x14ac:dyDescent="0.2">
      <c r="B12" s="60">
        <v>4</v>
      </c>
      <c r="C12" s="61" t="s">
        <v>227</v>
      </c>
      <c r="D12" s="62" t="s">
        <v>224</v>
      </c>
    </row>
  </sheetData>
  <mergeCells count="1">
    <mergeCell ref="B6:D6"/>
  </mergeCells>
  <hyperlinks>
    <hyperlink ref="C9" location="'Tratamiento de RS nacional'!A1" display="Tratamiento de Residuos No Peligrosos en el Sector Manufacturero Nacional" xr:uid="{00000000-0004-0000-0000-000000000000}"/>
    <hyperlink ref="C10" location="'Tratamiento de RS departamental'!A1" display="Tratamiento de Residuos No Peligrosos en el Sector Manufacturero Dapartamemtal" xr:uid="{00000000-0004-0000-0000-000001000000}"/>
    <hyperlink ref="C11" location="'Tratamiento de RS AA'!A1" display="Tratamiento de Residuos No Peligrosos en el Sector Manufacturero Autoridad Ambiental" xr:uid="{00000000-0004-0000-0000-000002000000}"/>
    <hyperlink ref="C12" location="'Tratamiento de RS CIIU'!A1" display="Tratamiento de Residuos No Peligrosos en el Sector Manufacturero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1"/>
  <sheetViews>
    <sheetView showGridLines="0" zoomScale="90" zoomScaleNormal="90" workbookViewId="0"/>
  </sheetViews>
  <sheetFormatPr baseColWidth="10" defaultColWidth="11.42578125" defaultRowHeight="12" x14ac:dyDescent="0.2"/>
  <cols>
    <col min="1" max="1" width="7.28515625" style="22" customWidth="1"/>
    <col min="2" max="2" width="28.28515625" style="22" customWidth="1"/>
    <col min="3" max="3" width="37.140625" style="22" customWidth="1"/>
    <col min="4" max="4" width="31.42578125" style="22" customWidth="1"/>
    <col min="5" max="5" width="12.5703125" style="22" bestFit="1" customWidth="1"/>
    <col min="6" max="16384" width="11.42578125" style="22"/>
  </cols>
  <sheetData>
    <row r="1" spans="2:17" ht="99" customHeight="1" thickBot="1" x14ac:dyDescent="0.25"/>
    <row r="2" spans="2:17" ht="33.75" customHeight="1" thickBot="1" x14ac:dyDescent="0.25">
      <c r="B2" s="68" t="s">
        <v>228</v>
      </c>
      <c r="C2" s="69"/>
      <c r="D2" s="70"/>
    </row>
    <row r="3" spans="2:17" ht="13.5" thickBot="1" x14ac:dyDescent="0.25">
      <c r="B3" s="1"/>
      <c r="C3" s="1"/>
      <c r="D3" s="1"/>
    </row>
    <row r="4" spans="2:17" ht="27" customHeight="1" thickBot="1" x14ac:dyDescent="0.25">
      <c r="B4" s="28" t="s">
        <v>0</v>
      </c>
      <c r="C4" s="29" t="s">
        <v>209</v>
      </c>
      <c r="D4" s="30" t="s">
        <v>239</v>
      </c>
    </row>
    <row r="5" spans="2:17" ht="21" customHeight="1" x14ac:dyDescent="0.2">
      <c r="B5" s="31">
        <v>2014</v>
      </c>
      <c r="C5" s="32">
        <v>116239.57352000001</v>
      </c>
      <c r="D5" s="33" t="s">
        <v>247</v>
      </c>
    </row>
    <row r="6" spans="2:17" ht="21" customHeight="1" x14ac:dyDescent="0.2">
      <c r="B6" s="34">
        <v>2015</v>
      </c>
      <c r="C6" s="35">
        <v>3439919.1692400002</v>
      </c>
      <c r="D6" s="36">
        <f t="shared" ref="D6:D13" si="0">C6/C5-1</f>
        <v>28.593356763719825</v>
      </c>
      <c r="E6" s="23"/>
    </row>
    <row r="7" spans="2:17" ht="21" customHeight="1" x14ac:dyDescent="0.2">
      <c r="B7" s="34">
        <v>2016</v>
      </c>
      <c r="C7" s="35">
        <v>82762.520380100003</v>
      </c>
      <c r="D7" s="36">
        <f t="shared" si="0"/>
        <v>-0.97594056246432526</v>
      </c>
      <c r="E7" s="23"/>
    </row>
    <row r="8" spans="2:17" ht="21" customHeight="1" x14ac:dyDescent="0.2">
      <c r="B8" s="34">
        <v>2017</v>
      </c>
      <c r="C8" s="35">
        <v>79899.059569999998</v>
      </c>
      <c r="D8" s="36">
        <f t="shared" si="0"/>
        <v>-3.4598521129481141E-2</v>
      </c>
      <c r="E8" s="23"/>
    </row>
    <row r="9" spans="2:17" ht="21" customHeight="1" x14ac:dyDescent="0.2">
      <c r="B9" s="34">
        <v>2018</v>
      </c>
      <c r="C9" s="35">
        <v>62218.166490000003</v>
      </c>
      <c r="D9" s="36">
        <f t="shared" si="0"/>
        <v>-0.22129037782365468</v>
      </c>
      <c r="E9" s="23"/>
    </row>
    <row r="10" spans="2:17" ht="21" customHeight="1" x14ac:dyDescent="0.2">
      <c r="B10" s="34">
        <v>2019</v>
      </c>
      <c r="C10" s="35">
        <v>64435.184459999997</v>
      </c>
      <c r="D10" s="36">
        <f t="shared" si="0"/>
        <v>3.5632968553586775E-2</v>
      </c>
      <c r="E10" s="23"/>
    </row>
    <row r="11" spans="2:17" ht="21" customHeight="1" x14ac:dyDescent="0.2">
      <c r="B11" s="34">
        <v>2020</v>
      </c>
      <c r="C11" s="35">
        <v>45956.714890000003</v>
      </c>
      <c r="D11" s="36">
        <f t="shared" si="0"/>
        <v>-0.28677607932465898</v>
      </c>
      <c r="E11" s="23"/>
    </row>
    <row r="12" spans="2:17" ht="21" customHeight="1" x14ac:dyDescent="0.2">
      <c r="B12" s="34">
        <v>2021</v>
      </c>
      <c r="C12" s="35">
        <v>120239.16817</v>
      </c>
      <c r="D12" s="36">
        <f t="shared" si="0"/>
        <v>1.6163569014408288</v>
      </c>
      <c r="E12" s="23"/>
    </row>
    <row r="13" spans="2:17" ht="21" customHeight="1" thickBot="1" x14ac:dyDescent="0.25">
      <c r="B13" s="37">
        <v>2022</v>
      </c>
      <c r="C13" s="38">
        <v>65068.916409999998</v>
      </c>
      <c r="D13" s="42">
        <f t="shared" si="0"/>
        <v>-0.45883760341719604</v>
      </c>
      <c r="E13" s="23"/>
    </row>
    <row r="14" spans="2:17" ht="14.25" customHeight="1" x14ac:dyDescent="0.2">
      <c r="B14" s="24"/>
      <c r="C14" s="25"/>
      <c r="D14" s="26"/>
      <c r="E14" s="23"/>
    </row>
    <row r="15" spans="2:17" ht="31.5" customHeight="1" x14ac:dyDescent="0.2">
      <c r="B15" s="71" t="s">
        <v>244</v>
      </c>
      <c r="C15" s="71"/>
      <c r="D15" s="71"/>
      <c r="E15" s="2"/>
      <c r="F15" s="2"/>
      <c r="G15" s="2"/>
      <c r="H15" s="2"/>
      <c r="I15" s="2"/>
      <c r="J15" s="2"/>
      <c r="K15" s="2"/>
      <c r="L15" s="2"/>
      <c r="M15" s="2"/>
      <c r="N15" s="2"/>
      <c r="O15" s="2"/>
      <c r="P15" s="2"/>
      <c r="Q15" s="2"/>
    </row>
    <row r="16" spans="2:17" ht="27.75" customHeight="1" x14ac:dyDescent="0.2">
      <c r="B16" s="72" t="s">
        <v>240</v>
      </c>
      <c r="C16" s="72"/>
      <c r="D16" s="72"/>
      <c r="E16" s="39"/>
    </row>
    <row r="17" spans="2:11" ht="67.5" customHeight="1" x14ac:dyDescent="0.2">
      <c r="B17" s="73" t="s">
        <v>245</v>
      </c>
      <c r="C17" s="73"/>
      <c r="D17" s="73"/>
      <c r="E17" s="3"/>
      <c r="F17" s="3"/>
      <c r="G17" s="3"/>
      <c r="H17" s="3"/>
      <c r="I17" s="3"/>
      <c r="J17" s="3"/>
      <c r="K17" s="3"/>
    </row>
    <row r="18" spans="2:11" ht="61.5" customHeight="1" x14ac:dyDescent="0.2">
      <c r="B18" s="73"/>
      <c r="C18" s="73"/>
      <c r="D18" s="73"/>
    </row>
    <row r="19" spans="2:11" ht="40.5" customHeight="1" x14ac:dyDescent="0.2">
      <c r="B19" s="74" t="s">
        <v>241</v>
      </c>
      <c r="C19" s="74"/>
      <c r="D19" s="74"/>
    </row>
    <row r="20" spans="2:11" ht="12.75" customHeight="1" x14ac:dyDescent="0.2">
      <c r="B20" s="67" t="s">
        <v>246</v>
      </c>
      <c r="C20" s="67"/>
      <c r="D20" s="67"/>
    </row>
    <row r="21" spans="2:11" x14ac:dyDescent="0.2">
      <c r="B21" s="4"/>
      <c r="C21" s="4"/>
      <c r="D21" s="4"/>
    </row>
  </sheetData>
  <mergeCells count="6">
    <mergeCell ref="B20:D20"/>
    <mergeCell ref="B2:D2"/>
    <mergeCell ref="B15:D15"/>
    <mergeCell ref="B16:D16"/>
    <mergeCell ref="B17:D18"/>
    <mergeCell ref="B19:D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B19" sqref="B19"/>
    </sheetView>
  </sheetViews>
  <sheetFormatPr baseColWidth="10" defaultRowHeight="15" x14ac:dyDescent="0.25"/>
  <cols>
    <col min="1" max="1" width="17.5703125" bestFit="1" customWidth="1"/>
    <col min="2" max="2" width="43.28515625" bestFit="1" customWidth="1"/>
  </cols>
  <sheetData>
    <row r="1" spans="1:2" x14ac:dyDescent="0.25">
      <c r="A1" s="12" t="s">
        <v>210</v>
      </c>
      <c r="B1" t="s">
        <v>212</v>
      </c>
    </row>
    <row r="2" spans="1:2" x14ac:dyDescent="0.25">
      <c r="A2" s="13">
        <v>2014</v>
      </c>
      <c r="B2" s="40">
        <v>116239.57352000001</v>
      </c>
    </row>
    <row r="3" spans="1:2" x14ac:dyDescent="0.25">
      <c r="A3" s="13">
        <v>2015</v>
      </c>
      <c r="B3" s="40">
        <v>3439919.1692400002</v>
      </c>
    </row>
    <row r="4" spans="1:2" x14ac:dyDescent="0.25">
      <c r="A4" s="13">
        <v>2016</v>
      </c>
      <c r="B4" s="40">
        <v>82762.520380100003</v>
      </c>
    </row>
    <row r="5" spans="1:2" x14ac:dyDescent="0.25">
      <c r="A5" s="13">
        <v>2017</v>
      </c>
      <c r="B5" s="40">
        <v>79899.059569999998</v>
      </c>
    </row>
    <row r="6" spans="1:2" x14ac:dyDescent="0.25">
      <c r="A6" s="13">
        <v>2018</v>
      </c>
      <c r="B6" s="40">
        <v>62218.166490000003</v>
      </c>
    </row>
    <row r="7" spans="1:2" x14ac:dyDescent="0.25">
      <c r="A7" s="13">
        <v>2019</v>
      </c>
      <c r="B7" s="40">
        <v>64435.184459999997</v>
      </c>
    </row>
    <row r="8" spans="1:2" x14ac:dyDescent="0.25">
      <c r="A8" s="13">
        <v>2020</v>
      </c>
      <c r="B8" s="40">
        <v>45956.714890000003</v>
      </c>
    </row>
    <row r="9" spans="1:2" x14ac:dyDescent="0.25">
      <c r="A9" s="13">
        <v>2021</v>
      </c>
      <c r="B9" s="40">
        <v>120239.16817</v>
      </c>
    </row>
    <row r="10" spans="1:2" x14ac:dyDescent="0.25">
      <c r="A10" s="13">
        <v>2022</v>
      </c>
      <c r="B10" s="40">
        <v>65068.916409999998</v>
      </c>
    </row>
    <row r="11" spans="1:2" x14ac:dyDescent="0.25">
      <c r="A11" s="13" t="s">
        <v>211</v>
      </c>
      <c r="B11" s="40">
        <v>4076738.4731301004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L53"/>
  <sheetViews>
    <sheetView showGridLines="0" zoomScale="90" zoomScaleNormal="90" workbookViewId="0"/>
  </sheetViews>
  <sheetFormatPr baseColWidth="10" defaultColWidth="11.42578125" defaultRowHeight="12.75" x14ac:dyDescent="0.2"/>
  <cols>
    <col min="1" max="1" width="11.42578125" style="1"/>
    <col min="2" max="2" width="25.5703125" style="1" customWidth="1"/>
    <col min="3" max="3" width="11.42578125" style="1" customWidth="1"/>
    <col min="4" max="4" width="12.7109375" style="1" customWidth="1"/>
    <col min="5" max="5" width="15.140625" style="1" customWidth="1"/>
    <col min="6" max="6" width="15.5703125" style="1" customWidth="1"/>
    <col min="7" max="7" width="11.42578125" style="1" customWidth="1"/>
    <col min="8" max="9" width="11.85546875" style="1" bestFit="1" customWidth="1"/>
    <col min="10" max="10" width="12.5703125" style="1" bestFit="1" customWidth="1"/>
    <col min="11" max="16384" width="11.42578125" style="1"/>
  </cols>
  <sheetData>
    <row r="6" spans="1:11" ht="21.75" customHeight="1" x14ac:dyDescent="0.2"/>
    <row r="7" spans="1:11" ht="24.75" customHeight="1" thickBot="1" x14ac:dyDescent="0.25"/>
    <row r="8" spans="1:11" ht="33.75" customHeight="1" thickBot="1" x14ac:dyDescent="0.25">
      <c r="B8" s="75" t="s">
        <v>229</v>
      </c>
      <c r="C8" s="76"/>
      <c r="D8" s="76"/>
      <c r="E8" s="76"/>
      <c r="F8" s="76"/>
      <c r="G8" s="76"/>
      <c r="H8" s="76"/>
      <c r="I8" s="76"/>
      <c r="J8" s="76"/>
      <c r="K8" s="77"/>
    </row>
    <row r="10" spans="1:11" ht="22.5" customHeight="1" x14ac:dyDescent="0.2">
      <c r="B10" s="78" t="s">
        <v>27</v>
      </c>
      <c r="C10" s="65">
        <v>2014</v>
      </c>
      <c r="D10" s="65">
        <v>2015</v>
      </c>
      <c r="E10" s="65">
        <v>2016</v>
      </c>
      <c r="F10" s="65">
        <v>2017</v>
      </c>
      <c r="G10" s="65">
        <v>2018</v>
      </c>
      <c r="H10" s="65">
        <v>2019</v>
      </c>
      <c r="I10" s="65">
        <v>2020</v>
      </c>
      <c r="J10" s="65">
        <v>2021</v>
      </c>
      <c r="K10" s="65">
        <v>2022</v>
      </c>
    </row>
    <row r="11" spans="1:11" ht="22.5" customHeight="1" x14ac:dyDescent="0.2">
      <c r="B11" s="79"/>
      <c r="C11" s="80" t="s">
        <v>209</v>
      </c>
      <c r="D11" s="80"/>
      <c r="E11" s="80"/>
      <c r="F11" s="80"/>
      <c r="G11" s="80"/>
      <c r="H11" s="80"/>
      <c r="I11" s="80"/>
      <c r="J11" s="80"/>
      <c r="K11" s="80"/>
    </row>
    <row r="12" spans="1:11" ht="15" x14ac:dyDescent="0.25">
      <c r="A12"/>
      <c r="B12" s="7" t="s">
        <v>28</v>
      </c>
      <c r="C12" s="43">
        <v>0</v>
      </c>
      <c r="D12" s="43">
        <v>0</v>
      </c>
      <c r="E12" s="43">
        <v>0</v>
      </c>
      <c r="F12" s="43">
        <v>3.0999999999999999E-3</v>
      </c>
      <c r="G12" s="45">
        <v>0</v>
      </c>
      <c r="H12" s="48">
        <v>0</v>
      </c>
      <c r="I12" s="46">
        <v>0</v>
      </c>
      <c r="J12" s="46">
        <v>0</v>
      </c>
      <c r="K12" s="46">
        <v>0</v>
      </c>
    </row>
    <row r="13" spans="1:11" ht="15" x14ac:dyDescent="0.25">
      <c r="A13"/>
      <c r="B13" s="7" t="s">
        <v>4</v>
      </c>
      <c r="C13" s="43">
        <v>17920.797060000001</v>
      </c>
      <c r="D13" s="43">
        <v>17008.643919999999</v>
      </c>
      <c r="E13" s="43">
        <v>12695.387000000001</v>
      </c>
      <c r="F13" s="43">
        <v>12911.09283</v>
      </c>
      <c r="G13" s="45">
        <v>32533.626189999999</v>
      </c>
      <c r="H13" s="48">
        <v>24566.928390000001</v>
      </c>
      <c r="I13" s="46">
        <v>5937.3171499999999</v>
      </c>
      <c r="J13" s="46">
        <v>23058.43132</v>
      </c>
      <c r="K13" s="46">
        <v>23545.482550000001</v>
      </c>
    </row>
    <row r="14" spans="1:11" ht="15" x14ac:dyDescent="0.25">
      <c r="A14"/>
      <c r="B14" s="7" t="s">
        <v>5</v>
      </c>
      <c r="C14" s="43">
        <v>0</v>
      </c>
      <c r="D14" s="43">
        <v>0</v>
      </c>
      <c r="E14" s="43">
        <v>0</v>
      </c>
      <c r="F14" s="43">
        <v>0</v>
      </c>
      <c r="G14" s="43">
        <v>0</v>
      </c>
      <c r="H14" s="48">
        <v>0</v>
      </c>
      <c r="I14" s="43">
        <v>0</v>
      </c>
      <c r="J14" s="46">
        <v>0</v>
      </c>
      <c r="K14" s="46">
        <v>0</v>
      </c>
    </row>
    <row r="15" spans="1:11" ht="15" x14ac:dyDescent="0.25">
      <c r="A15"/>
      <c r="B15" s="7" t="s">
        <v>6</v>
      </c>
      <c r="C15" s="43">
        <v>1397.5505900000001</v>
      </c>
      <c r="D15" s="43">
        <v>3149.4223000000002</v>
      </c>
      <c r="E15" s="43">
        <v>434.1739</v>
      </c>
      <c r="F15" s="43">
        <v>5206.6111300000002</v>
      </c>
      <c r="G15" s="45">
        <v>8068.1766600000001</v>
      </c>
      <c r="H15" s="48">
        <v>3324.4011999999998</v>
      </c>
      <c r="I15" s="46">
        <v>7209.1626999999999</v>
      </c>
      <c r="J15" s="46">
        <v>985.25409999999999</v>
      </c>
      <c r="K15" s="46">
        <v>8219.4285</v>
      </c>
    </row>
    <row r="16" spans="1:11" ht="15" x14ac:dyDescent="0.25">
      <c r="A16"/>
      <c r="B16" s="7" t="s">
        <v>7</v>
      </c>
      <c r="C16" s="43">
        <v>18089.097679999999</v>
      </c>
      <c r="D16" s="43">
        <v>2924252.8017699998</v>
      </c>
      <c r="E16" s="43">
        <v>11904.46125</v>
      </c>
      <c r="F16" s="43">
        <v>9401.7830400000003</v>
      </c>
      <c r="G16" s="48">
        <v>5461.9656299999997</v>
      </c>
      <c r="H16" s="48">
        <v>9230.73999</v>
      </c>
      <c r="I16" s="48">
        <v>6554.22498</v>
      </c>
      <c r="J16" s="48">
        <v>10727.574930000001</v>
      </c>
      <c r="K16" s="46">
        <v>3205.32825</v>
      </c>
    </row>
    <row r="17" spans="1:11" ht="15" x14ac:dyDescent="0.25">
      <c r="A17"/>
      <c r="B17" s="7" t="s">
        <v>8</v>
      </c>
      <c r="C17" s="43">
        <v>181.25200000000001</v>
      </c>
      <c r="D17" s="43">
        <v>1837.3409999999999</v>
      </c>
      <c r="E17" s="43">
        <v>7688.1149999999998</v>
      </c>
      <c r="F17" s="43">
        <v>2643.3065000000001</v>
      </c>
      <c r="G17" s="45">
        <v>398.6703</v>
      </c>
      <c r="H17" s="48">
        <v>126.196</v>
      </c>
      <c r="I17" s="46">
        <v>2924.71</v>
      </c>
      <c r="J17" s="46">
        <v>2607.096</v>
      </c>
      <c r="K17" s="46">
        <v>2308.0311999999999</v>
      </c>
    </row>
    <row r="18" spans="1:11" ht="15" x14ac:dyDescent="0.25">
      <c r="A18"/>
      <c r="B18" s="7" t="s">
        <v>9</v>
      </c>
      <c r="C18" s="43">
        <v>2579.05359</v>
      </c>
      <c r="D18" s="43">
        <v>1167.2810199999999</v>
      </c>
      <c r="E18" s="43">
        <v>1215.2176999999999</v>
      </c>
      <c r="F18" s="43">
        <v>20.40052</v>
      </c>
      <c r="G18" s="45">
        <v>2715.2680099999998</v>
      </c>
      <c r="H18" s="45">
        <v>4065.7159999999999</v>
      </c>
      <c r="I18" s="46">
        <v>0.54810000000000003</v>
      </c>
      <c r="J18" s="46">
        <v>1E-3</v>
      </c>
      <c r="K18" s="46">
        <v>2058.7719999999999</v>
      </c>
    </row>
    <row r="19" spans="1:11" ht="15" x14ac:dyDescent="0.25">
      <c r="A19"/>
      <c r="B19" s="7" t="s">
        <v>68</v>
      </c>
      <c r="C19" s="43">
        <v>1646.58071</v>
      </c>
      <c r="D19" s="43">
        <v>6489.1276500000004</v>
      </c>
      <c r="E19" s="43">
        <v>5372.9332000000004</v>
      </c>
      <c r="F19" s="43">
        <v>6954.9280200000003</v>
      </c>
      <c r="G19" s="45">
        <v>3235.72372</v>
      </c>
      <c r="H19" s="45">
        <v>328.94819999999999</v>
      </c>
      <c r="I19" s="46">
        <v>284.233</v>
      </c>
      <c r="J19" s="46">
        <v>608.18020000000001</v>
      </c>
      <c r="K19" s="46">
        <v>12979.725</v>
      </c>
    </row>
    <row r="20" spans="1:11" ht="15" x14ac:dyDescent="0.25">
      <c r="A20"/>
      <c r="B20" s="7" t="s">
        <v>10</v>
      </c>
      <c r="C20" s="43">
        <v>0</v>
      </c>
      <c r="D20" s="43">
        <v>0</v>
      </c>
      <c r="E20" s="43">
        <v>0</v>
      </c>
      <c r="F20" s="43">
        <v>0.81</v>
      </c>
      <c r="G20" s="45">
        <v>2E-3</v>
      </c>
      <c r="H20" s="45">
        <v>0</v>
      </c>
      <c r="I20" s="46">
        <v>0</v>
      </c>
      <c r="J20" s="46">
        <v>40.171999999999997</v>
      </c>
      <c r="K20" s="46">
        <v>0</v>
      </c>
    </row>
    <row r="21" spans="1:11" ht="15" x14ac:dyDescent="0.25">
      <c r="A21"/>
      <c r="B21" s="7" t="s">
        <v>11</v>
      </c>
      <c r="C21" s="43">
        <v>1.6</v>
      </c>
      <c r="D21" s="43">
        <v>1.982</v>
      </c>
      <c r="E21" s="43">
        <v>0.40300000000000002</v>
      </c>
      <c r="F21" s="43">
        <v>13.037000000000001</v>
      </c>
      <c r="G21" s="45">
        <v>107.864</v>
      </c>
      <c r="H21" s="45">
        <v>2.2010000000000001</v>
      </c>
      <c r="I21" s="46">
        <v>2322.163</v>
      </c>
      <c r="J21" s="46">
        <v>30.221</v>
      </c>
      <c r="K21" s="46">
        <v>56.974299999999999</v>
      </c>
    </row>
    <row r="22" spans="1:11" ht="15" x14ac:dyDescent="0.25">
      <c r="A22"/>
      <c r="B22" s="7" t="s">
        <v>12</v>
      </c>
      <c r="C22" s="43">
        <v>19473.405620000001</v>
      </c>
      <c r="D22" s="43">
        <v>2986.2175999999999</v>
      </c>
      <c r="E22" s="43">
        <v>35.645000000000003</v>
      </c>
      <c r="F22" s="43">
        <v>0</v>
      </c>
      <c r="G22" s="45">
        <v>22.251000000000001</v>
      </c>
      <c r="H22" s="45">
        <v>12.733000000000001</v>
      </c>
      <c r="I22" s="46">
        <v>112.10639999999999</v>
      </c>
      <c r="J22" s="46">
        <v>60971.03</v>
      </c>
      <c r="K22" s="46">
        <v>247.1831</v>
      </c>
    </row>
    <row r="23" spans="1:11" ht="15" x14ac:dyDescent="0.25">
      <c r="A23"/>
      <c r="B23" s="7" t="s">
        <v>13</v>
      </c>
      <c r="C23" s="43">
        <v>0</v>
      </c>
      <c r="D23" s="43">
        <v>0</v>
      </c>
      <c r="E23" s="43">
        <v>0</v>
      </c>
      <c r="F23" s="43">
        <v>0</v>
      </c>
      <c r="G23" s="45">
        <v>0</v>
      </c>
      <c r="H23" s="45">
        <v>0</v>
      </c>
      <c r="I23" s="46">
        <v>0</v>
      </c>
      <c r="J23" s="46">
        <v>0</v>
      </c>
      <c r="K23" s="46">
        <v>0</v>
      </c>
    </row>
    <row r="24" spans="1:11" ht="15" x14ac:dyDescent="0.25">
      <c r="A24"/>
      <c r="B24" s="7" t="s">
        <v>14</v>
      </c>
      <c r="C24" s="43">
        <v>415.41500000000002</v>
      </c>
      <c r="D24" s="43">
        <v>1479.5170499999999</v>
      </c>
      <c r="E24" s="43">
        <v>401.60187999999999</v>
      </c>
      <c r="F24" s="43">
        <v>1904.5429999999999</v>
      </c>
      <c r="G24" s="45">
        <v>377.12849999999997</v>
      </c>
      <c r="H24" s="45">
        <v>900</v>
      </c>
      <c r="I24" s="46">
        <v>0</v>
      </c>
      <c r="J24" s="46">
        <v>4794.9336000000003</v>
      </c>
      <c r="K24" s="46">
        <v>0</v>
      </c>
    </row>
    <row r="25" spans="1:11" ht="15" x14ac:dyDescent="0.25">
      <c r="A25"/>
      <c r="B25" s="7" t="s">
        <v>15</v>
      </c>
      <c r="C25" s="43">
        <v>30304.589899999999</v>
      </c>
      <c r="D25" s="43">
        <v>454160.46919999999</v>
      </c>
      <c r="E25" s="43">
        <v>22208.435890000001</v>
      </c>
      <c r="F25" s="43">
        <v>25259.484250000001</v>
      </c>
      <c r="G25" s="45">
        <v>4114.0062799999996</v>
      </c>
      <c r="H25" s="45">
        <v>8108.8773000000001</v>
      </c>
      <c r="I25" s="46">
        <v>2356.9368300000001</v>
      </c>
      <c r="J25" s="46">
        <v>8376.8525800000007</v>
      </c>
      <c r="K25" s="46">
        <v>4180.0315600000004</v>
      </c>
    </row>
    <row r="26" spans="1:11" ht="15" x14ac:dyDescent="0.25">
      <c r="A26"/>
      <c r="B26" s="7" t="s">
        <v>69</v>
      </c>
      <c r="C26" s="43">
        <v>0</v>
      </c>
      <c r="D26" s="43">
        <v>0</v>
      </c>
      <c r="E26" s="43">
        <v>0</v>
      </c>
      <c r="F26" s="43">
        <v>0</v>
      </c>
      <c r="G26" s="43">
        <v>0</v>
      </c>
      <c r="H26" s="45">
        <v>0</v>
      </c>
      <c r="I26" s="46">
        <v>0</v>
      </c>
      <c r="J26" s="46">
        <v>0</v>
      </c>
      <c r="K26" s="46">
        <v>0</v>
      </c>
    </row>
    <row r="27" spans="1:11" ht="15" x14ac:dyDescent="0.25">
      <c r="A27"/>
      <c r="B27" s="7" t="s">
        <v>16</v>
      </c>
      <c r="C27" s="43">
        <v>1320.8530000000001</v>
      </c>
      <c r="D27" s="43">
        <v>125.96299999999999</v>
      </c>
      <c r="E27" s="43">
        <v>61.095300000000002</v>
      </c>
      <c r="F27" s="43">
        <v>40.061999999999998</v>
      </c>
      <c r="G27" s="45">
        <v>41</v>
      </c>
      <c r="H27" s="45">
        <v>0</v>
      </c>
      <c r="I27" s="46">
        <v>2449.8009999999999</v>
      </c>
      <c r="J27" s="46">
        <v>0</v>
      </c>
      <c r="K27" s="46">
        <v>21.541</v>
      </c>
    </row>
    <row r="28" spans="1:11" ht="15" x14ac:dyDescent="0.25">
      <c r="A28"/>
      <c r="B28" s="7" t="s">
        <v>17</v>
      </c>
      <c r="C28" s="43">
        <v>7.3129999999999997</v>
      </c>
      <c r="D28" s="43">
        <v>0</v>
      </c>
      <c r="E28" s="43">
        <v>0</v>
      </c>
      <c r="F28" s="43">
        <v>11.026999999999999</v>
      </c>
      <c r="G28" s="45">
        <v>0</v>
      </c>
      <c r="H28" s="45">
        <v>0.2</v>
      </c>
      <c r="I28" s="46">
        <v>0.2</v>
      </c>
      <c r="J28" s="46">
        <v>0</v>
      </c>
      <c r="K28" s="46">
        <v>0</v>
      </c>
    </row>
    <row r="29" spans="1:11" ht="15" x14ac:dyDescent="0.25">
      <c r="A29"/>
      <c r="B29" s="7" t="s">
        <v>18</v>
      </c>
      <c r="C29" s="43">
        <v>32.58</v>
      </c>
      <c r="D29" s="43">
        <v>491.73099999999999</v>
      </c>
      <c r="E29" s="43">
        <v>130.358</v>
      </c>
      <c r="F29" s="43">
        <v>69.382999999999996</v>
      </c>
      <c r="G29" s="45">
        <v>151.45403999999999</v>
      </c>
      <c r="H29" s="45">
        <v>156.72200000000001</v>
      </c>
      <c r="I29" s="46">
        <v>122.16200000000001</v>
      </c>
      <c r="J29" s="46">
        <v>0</v>
      </c>
      <c r="K29" s="46">
        <v>0</v>
      </c>
    </row>
    <row r="30" spans="1:11" ht="15" x14ac:dyDescent="0.25">
      <c r="A30"/>
      <c r="B30" s="7" t="s">
        <v>19</v>
      </c>
      <c r="C30" s="43">
        <v>124.4</v>
      </c>
      <c r="D30" s="43">
        <v>1147.635</v>
      </c>
      <c r="E30" s="43">
        <v>242.63200000000001</v>
      </c>
      <c r="F30" s="43">
        <v>286.55360000000002</v>
      </c>
      <c r="G30" s="45">
        <v>1201.5228</v>
      </c>
      <c r="H30" s="45">
        <v>4.0000000000000001E-3</v>
      </c>
      <c r="I30" s="46">
        <v>0.1</v>
      </c>
      <c r="J30" s="46">
        <v>191.023</v>
      </c>
      <c r="K30" s="46">
        <v>770.78543000000002</v>
      </c>
    </row>
    <row r="31" spans="1:11" ht="15" x14ac:dyDescent="0.25">
      <c r="A31"/>
      <c r="B31" s="7" t="s">
        <v>20</v>
      </c>
      <c r="C31" s="43">
        <v>5.26</v>
      </c>
      <c r="D31" s="43">
        <v>6.19</v>
      </c>
      <c r="E31" s="43">
        <v>0.02</v>
      </c>
      <c r="F31" s="43">
        <v>0.27</v>
      </c>
      <c r="G31" s="45">
        <v>94.799000000000007</v>
      </c>
      <c r="H31" s="45">
        <v>56.898000000000003</v>
      </c>
      <c r="I31" s="46">
        <v>3428.4050000000002</v>
      </c>
      <c r="J31" s="46">
        <v>21.796510000000001</v>
      </c>
      <c r="K31" s="46">
        <v>50.689100000000003</v>
      </c>
    </row>
    <row r="32" spans="1:11" ht="15" x14ac:dyDescent="0.25">
      <c r="A32"/>
      <c r="B32" s="7" t="s">
        <v>21</v>
      </c>
      <c r="C32" s="43">
        <v>1584.0802000000001</v>
      </c>
      <c r="D32" s="43">
        <v>1831.1451</v>
      </c>
      <c r="E32" s="43">
        <v>1837.8544199999999</v>
      </c>
      <c r="F32" s="43">
        <v>71.349000000000004</v>
      </c>
      <c r="G32" s="45">
        <v>96.956000000000003</v>
      </c>
      <c r="H32" s="45">
        <v>47.609000000000002</v>
      </c>
      <c r="I32" s="46">
        <v>49.921999999999997</v>
      </c>
      <c r="J32" s="46">
        <v>7.7320000000000002</v>
      </c>
      <c r="K32" s="46">
        <v>0</v>
      </c>
    </row>
    <row r="33" spans="1:12" ht="15" x14ac:dyDescent="0.25">
      <c r="A33"/>
      <c r="B33" s="7" t="s">
        <v>233</v>
      </c>
      <c r="C33" s="43">
        <v>0</v>
      </c>
      <c r="D33" s="43">
        <v>0</v>
      </c>
      <c r="E33" s="43">
        <v>0</v>
      </c>
      <c r="F33" s="43">
        <v>1</v>
      </c>
      <c r="G33" s="45">
        <v>0</v>
      </c>
      <c r="H33" s="45">
        <v>0</v>
      </c>
      <c r="I33" s="46">
        <v>0</v>
      </c>
      <c r="J33" s="46">
        <v>0</v>
      </c>
      <c r="K33" s="46">
        <v>0</v>
      </c>
    </row>
    <row r="34" spans="1:12" ht="15" x14ac:dyDescent="0.25">
      <c r="A34"/>
      <c r="B34" s="7" t="s">
        <v>70</v>
      </c>
      <c r="C34" s="43">
        <v>0</v>
      </c>
      <c r="D34" s="43">
        <v>221.261</v>
      </c>
      <c r="E34" s="43">
        <v>96.540999999999997</v>
      </c>
      <c r="F34" s="43">
        <v>2155.9883</v>
      </c>
      <c r="G34" s="45">
        <v>95.215999999999994</v>
      </c>
      <c r="H34" s="45">
        <v>32.978999999999999</v>
      </c>
      <c r="I34" s="46">
        <v>0.107</v>
      </c>
      <c r="J34" s="46">
        <v>0.3236</v>
      </c>
      <c r="K34" s="46">
        <v>133.86099999999999</v>
      </c>
    </row>
    <row r="35" spans="1:12" ht="15" x14ac:dyDescent="0.25">
      <c r="A35"/>
      <c r="B35" s="7" t="s">
        <v>22</v>
      </c>
      <c r="C35" s="43">
        <v>52.192450000000001</v>
      </c>
      <c r="D35" s="43">
        <v>242.24110999999999</v>
      </c>
      <c r="E35" s="43">
        <v>57.206060100000002</v>
      </c>
      <c r="F35" s="43">
        <v>61.7303</v>
      </c>
      <c r="G35" s="45">
        <v>57.57732</v>
      </c>
      <c r="H35" s="45">
        <v>52.581699999999998</v>
      </c>
      <c r="I35" s="46">
        <v>182.51499999999999</v>
      </c>
      <c r="J35" s="46">
        <v>193.83176</v>
      </c>
      <c r="K35" s="46">
        <v>295.00400000000002</v>
      </c>
    </row>
    <row r="36" spans="1:12" ht="15" x14ac:dyDescent="0.25">
      <c r="A36"/>
      <c r="B36" s="7" t="s">
        <v>23</v>
      </c>
      <c r="C36" s="43">
        <v>3628.1039999999998</v>
      </c>
      <c r="D36" s="43">
        <v>8546.1530000000002</v>
      </c>
      <c r="E36" s="43">
        <v>11173.266</v>
      </c>
      <c r="F36" s="43">
        <v>10345.479799999999</v>
      </c>
      <c r="G36" s="45">
        <v>429.09609999999998</v>
      </c>
      <c r="H36" s="45">
        <v>15.744400000000001</v>
      </c>
      <c r="I36" s="46">
        <v>5930.3770000000004</v>
      </c>
      <c r="J36" s="46">
        <v>48.271999999999998</v>
      </c>
      <c r="K36" s="46">
        <v>134.02403000000001</v>
      </c>
    </row>
    <row r="37" spans="1:12" ht="15" x14ac:dyDescent="0.25">
      <c r="A37"/>
      <c r="B37" s="7" t="s">
        <v>24</v>
      </c>
      <c r="C37" s="43">
        <v>13.31</v>
      </c>
      <c r="D37" s="43">
        <v>0</v>
      </c>
      <c r="E37" s="43">
        <v>0</v>
      </c>
      <c r="F37" s="43">
        <v>0</v>
      </c>
      <c r="G37" s="45">
        <v>0</v>
      </c>
      <c r="H37" s="45">
        <v>0</v>
      </c>
      <c r="I37" s="46">
        <v>1.077</v>
      </c>
      <c r="J37" s="46">
        <v>2.7524999999999999</v>
      </c>
      <c r="K37" s="46">
        <v>0.87</v>
      </c>
    </row>
    <row r="38" spans="1:12" ht="15" x14ac:dyDescent="0.25">
      <c r="A38"/>
      <c r="B38" s="7" t="s">
        <v>25</v>
      </c>
      <c r="C38" s="43">
        <v>2296.4824199999998</v>
      </c>
      <c r="D38" s="43">
        <v>6870.76037</v>
      </c>
      <c r="E38" s="43">
        <v>1770.2934</v>
      </c>
      <c r="F38" s="43">
        <v>59.678400000000003</v>
      </c>
      <c r="G38" s="45">
        <v>1606.5805</v>
      </c>
      <c r="H38" s="45">
        <v>1530.0456999999999</v>
      </c>
      <c r="I38" s="46">
        <v>877.99199999999996</v>
      </c>
      <c r="J38" s="46">
        <v>108.58280000000001</v>
      </c>
      <c r="K38" s="46">
        <v>528.01959999999997</v>
      </c>
      <c r="L38" s="27"/>
    </row>
    <row r="39" spans="1:12" ht="15" x14ac:dyDescent="0.25">
      <c r="A39"/>
      <c r="B39" s="7" t="s">
        <v>26</v>
      </c>
      <c r="C39" s="43">
        <v>15165.656300000001</v>
      </c>
      <c r="D39" s="43">
        <v>7903.2861499999999</v>
      </c>
      <c r="E39" s="43">
        <v>5436.8803799999996</v>
      </c>
      <c r="F39" s="43">
        <v>2480.5387799999999</v>
      </c>
      <c r="G39" s="45">
        <v>1409.28244</v>
      </c>
      <c r="H39" s="45">
        <v>11221.65958</v>
      </c>
      <c r="I39" s="46">
        <v>5212.6547300000002</v>
      </c>
      <c r="J39" s="46">
        <v>7465.1072700000004</v>
      </c>
      <c r="K39" s="46">
        <v>6333.16579</v>
      </c>
    </row>
    <row r="40" spans="1:12" ht="15" x14ac:dyDescent="0.25">
      <c r="A40"/>
      <c r="B40" s="7" t="s">
        <v>71</v>
      </c>
      <c r="C40" s="43">
        <v>0</v>
      </c>
      <c r="D40" s="43">
        <v>0</v>
      </c>
      <c r="E40" s="43">
        <v>0</v>
      </c>
      <c r="F40" s="43">
        <v>0</v>
      </c>
      <c r="G40" s="43">
        <v>0</v>
      </c>
      <c r="H40" s="45">
        <v>654</v>
      </c>
      <c r="I40" s="43">
        <v>0</v>
      </c>
      <c r="J40" s="43">
        <v>0</v>
      </c>
      <c r="K40" s="46">
        <v>0</v>
      </c>
    </row>
    <row r="41" spans="1:12" x14ac:dyDescent="0.2">
      <c r="B41" s="8"/>
      <c r="C41" s="11"/>
      <c r="D41" s="11"/>
      <c r="E41" s="11"/>
      <c r="F41" s="11"/>
      <c r="G41" s="11"/>
      <c r="H41" s="11"/>
      <c r="I41" s="11"/>
      <c r="J41" s="11"/>
      <c r="K41" s="8"/>
    </row>
    <row r="42" spans="1:12" ht="30.75" customHeight="1" x14ac:dyDescent="0.2">
      <c r="B42" s="71" t="s">
        <v>244</v>
      </c>
      <c r="C42" s="71"/>
      <c r="D42" s="71"/>
      <c r="E42" s="71"/>
      <c r="F42" s="71"/>
      <c r="G42" s="71"/>
      <c r="H42" s="71"/>
      <c r="I42" s="71"/>
      <c r="J42" s="71"/>
      <c r="K42" s="71"/>
    </row>
    <row r="43" spans="1:12" ht="63.75" customHeight="1" x14ac:dyDescent="0.2">
      <c r="B43" s="73" t="s">
        <v>242</v>
      </c>
      <c r="C43" s="73"/>
      <c r="D43" s="73"/>
      <c r="E43" s="73"/>
      <c r="F43" s="73"/>
      <c r="G43" s="73"/>
      <c r="H43" s="73"/>
      <c r="I43" s="73"/>
      <c r="J43" s="73"/>
      <c r="K43" s="73"/>
    </row>
    <row r="44" spans="1:12" ht="54.6" customHeight="1" x14ac:dyDescent="0.2">
      <c r="B44" s="73"/>
      <c r="C44" s="73"/>
      <c r="D44" s="73"/>
      <c r="E44" s="73"/>
      <c r="F44" s="73"/>
      <c r="G44" s="73"/>
      <c r="H44" s="73"/>
      <c r="I44" s="73"/>
      <c r="J44" s="73"/>
      <c r="K44" s="73"/>
    </row>
    <row r="45" spans="1:12" ht="40.5" customHeight="1" x14ac:dyDescent="0.2">
      <c r="B45" s="74" t="s">
        <v>241</v>
      </c>
      <c r="C45" s="74"/>
      <c r="D45" s="74"/>
      <c r="E45" s="74"/>
      <c r="F45" s="74"/>
      <c r="G45" s="74"/>
      <c r="H45" s="74"/>
      <c r="I45" s="74"/>
      <c r="J45" s="74"/>
      <c r="K45" s="74"/>
    </row>
    <row r="46" spans="1:12" x14ac:dyDescent="0.2">
      <c r="B46" s="67" t="s">
        <v>246</v>
      </c>
      <c r="C46" s="67"/>
      <c r="D46" s="67"/>
      <c r="E46" s="22"/>
      <c r="F46" s="22"/>
      <c r="G46" s="22"/>
      <c r="H46" s="22"/>
      <c r="I46" s="22"/>
      <c r="J46" s="22"/>
      <c r="K46" s="22"/>
    </row>
    <row r="51" spans="3:12" ht="15" x14ac:dyDescent="0.25">
      <c r="C51"/>
      <c r="D51"/>
      <c r="E51"/>
      <c r="F51"/>
      <c r="G51"/>
      <c r="H51"/>
      <c r="I51"/>
      <c r="J51"/>
      <c r="K51"/>
      <c r="L51"/>
    </row>
    <row r="52" spans="3:12" ht="15" x14ac:dyDescent="0.25">
      <c r="C52"/>
      <c r="D52"/>
      <c r="E52"/>
      <c r="F52"/>
      <c r="G52"/>
      <c r="H52"/>
      <c r="I52"/>
      <c r="J52"/>
      <c r="K52"/>
      <c r="L52"/>
    </row>
    <row r="53" spans="3:12" ht="15" x14ac:dyDescent="0.25">
      <c r="C53"/>
      <c r="D53"/>
      <c r="E53"/>
      <c r="F53"/>
      <c r="G53"/>
      <c r="H53"/>
      <c r="I53"/>
      <c r="J53"/>
      <c r="K53"/>
      <c r="L53"/>
    </row>
  </sheetData>
  <mergeCells count="7">
    <mergeCell ref="B8:K8"/>
    <mergeCell ref="B42:K42"/>
    <mergeCell ref="B43:K44"/>
    <mergeCell ref="B46:D46"/>
    <mergeCell ref="B10:B11"/>
    <mergeCell ref="C11:K11"/>
    <mergeCell ref="B45:K4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1"/>
  <sheetViews>
    <sheetView workbookViewId="0">
      <selection activeCell="P6" sqref="P6"/>
    </sheetView>
  </sheetViews>
  <sheetFormatPr baseColWidth="10" defaultRowHeight="15" x14ac:dyDescent="0.25"/>
  <cols>
    <col min="1" max="1" width="22.28515625" customWidth="1"/>
    <col min="2" max="2" width="11.5703125" bestFit="1" customWidth="1"/>
    <col min="3" max="3" width="12.85546875" bestFit="1" customWidth="1"/>
    <col min="4" max="10" width="11.5703125" bestFit="1" customWidth="1"/>
    <col min="14" max="14" width="21.28515625" bestFit="1" customWidth="1"/>
    <col min="15" max="23" width="13" bestFit="1" customWidth="1"/>
  </cols>
  <sheetData>
    <row r="1" spans="1:23" ht="15" customHeight="1" x14ac:dyDescent="0.25">
      <c r="A1" s="14" t="s">
        <v>223</v>
      </c>
      <c r="B1" s="5">
        <v>2014</v>
      </c>
      <c r="C1" s="5">
        <v>2015</v>
      </c>
      <c r="D1" s="5">
        <v>2016</v>
      </c>
      <c r="E1" s="5">
        <v>2017</v>
      </c>
      <c r="F1" s="5">
        <v>2018</v>
      </c>
      <c r="G1" s="6">
        <v>2019</v>
      </c>
      <c r="H1" s="6">
        <v>2020</v>
      </c>
      <c r="I1" s="6">
        <v>2021</v>
      </c>
      <c r="J1" s="6">
        <v>2022</v>
      </c>
      <c r="N1" s="12" t="s">
        <v>210</v>
      </c>
      <c r="O1" t="s">
        <v>214</v>
      </c>
      <c r="P1" t="s">
        <v>215</v>
      </c>
      <c r="Q1" t="s">
        <v>219</v>
      </c>
      <c r="R1" t="s">
        <v>222</v>
      </c>
      <c r="S1" t="s">
        <v>221</v>
      </c>
      <c r="T1" t="s">
        <v>220</v>
      </c>
      <c r="U1" t="s">
        <v>218</v>
      </c>
      <c r="V1" t="s">
        <v>217</v>
      </c>
      <c r="W1" t="s">
        <v>216</v>
      </c>
    </row>
    <row r="2" spans="1:23" x14ac:dyDescent="0.25">
      <c r="A2" s="41" t="str">
        <f>+'Tratamiento de RS departamental'!B12</f>
        <v xml:space="preserve">AMAZONAS </v>
      </c>
      <c r="B2" s="41">
        <f>+'Tratamiento de RS departamental'!C12</f>
        <v>0</v>
      </c>
      <c r="C2" s="41">
        <f>+'Tratamiento de RS departamental'!D12</f>
        <v>0</v>
      </c>
      <c r="D2" s="41">
        <f>+'Tratamiento de RS departamental'!E12</f>
        <v>0</v>
      </c>
      <c r="E2" s="41">
        <f>+'Tratamiento de RS departamental'!F12</f>
        <v>3.0999999999999999E-3</v>
      </c>
      <c r="F2" s="41">
        <f>+'Tratamiento de RS departamental'!G12</f>
        <v>0</v>
      </c>
      <c r="G2" s="41">
        <f>+'Tratamiento de RS departamental'!H12</f>
        <v>0</v>
      </c>
      <c r="H2" s="41">
        <f>+'Tratamiento de RS departamental'!I12</f>
        <v>0</v>
      </c>
      <c r="I2" s="41">
        <f>+'Tratamiento de RS departamental'!J12</f>
        <v>0</v>
      </c>
      <c r="J2" s="41">
        <f>+'Tratamiento de RS departamental'!K12</f>
        <v>0</v>
      </c>
      <c r="N2" s="13" t="s">
        <v>28</v>
      </c>
      <c r="O2">
        <v>0</v>
      </c>
      <c r="P2">
        <v>0</v>
      </c>
      <c r="Q2">
        <v>0</v>
      </c>
      <c r="R2">
        <v>3.0999999999999999E-3</v>
      </c>
      <c r="S2">
        <v>0</v>
      </c>
      <c r="T2">
        <v>0</v>
      </c>
      <c r="U2">
        <v>0</v>
      </c>
      <c r="V2">
        <v>0</v>
      </c>
      <c r="W2">
        <v>0</v>
      </c>
    </row>
    <row r="3" spans="1:23" x14ac:dyDescent="0.25">
      <c r="A3" s="41" t="str">
        <f>+'Tratamiento de RS departamental'!B13</f>
        <v>ANTIOQUIA</v>
      </c>
      <c r="B3" s="41">
        <f>+'Tratamiento de RS departamental'!C13</f>
        <v>17920.797060000001</v>
      </c>
      <c r="C3" s="41">
        <f>+'Tratamiento de RS departamental'!D13</f>
        <v>17008.643919999999</v>
      </c>
      <c r="D3" s="41">
        <f>+'Tratamiento de RS departamental'!E13</f>
        <v>12695.387000000001</v>
      </c>
      <c r="E3" s="41">
        <f>+'Tratamiento de RS departamental'!F13</f>
        <v>12911.09283</v>
      </c>
      <c r="F3" s="41">
        <f>+'Tratamiento de RS departamental'!G13</f>
        <v>32533.626189999999</v>
      </c>
      <c r="G3" s="41">
        <f>+'Tratamiento de RS departamental'!H13</f>
        <v>24566.928390000001</v>
      </c>
      <c r="H3" s="41">
        <f>+'Tratamiento de RS departamental'!I13</f>
        <v>5937.3171499999999</v>
      </c>
      <c r="I3" s="41">
        <f>+'Tratamiento de RS departamental'!J13</f>
        <v>23058.43132</v>
      </c>
      <c r="J3" s="41">
        <f>+'Tratamiento de RS departamental'!K13</f>
        <v>23545.482550000001</v>
      </c>
      <c r="N3" s="13" t="s">
        <v>4</v>
      </c>
      <c r="O3">
        <v>17920.797060000001</v>
      </c>
      <c r="P3">
        <v>17008.643919999999</v>
      </c>
      <c r="Q3">
        <v>12695.387000000001</v>
      </c>
      <c r="R3">
        <v>12911.09283</v>
      </c>
      <c r="S3">
        <v>32533.626189999999</v>
      </c>
      <c r="T3">
        <v>24566.928390000001</v>
      </c>
      <c r="U3">
        <v>5937.3171499999999</v>
      </c>
      <c r="V3">
        <v>23058.43132</v>
      </c>
      <c r="W3">
        <v>23545.482550000001</v>
      </c>
    </row>
    <row r="4" spans="1:23" x14ac:dyDescent="0.25">
      <c r="A4" s="41" t="str">
        <f>+'Tratamiento de RS departamental'!B14</f>
        <v>ARAUCA</v>
      </c>
      <c r="B4" s="41">
        <f>+'Tratamiento de RS departamental'!C14</f>
        <v>0</v>
      </c>
      <c r="C4" s="41">
        <f>+'Tratamiento de RS departamental'!D14</f>
        <v>0</v>
      </c>
      <c r="D4" s="41">
        <f>+'Tratamiento de RS departamental'!E14</f>
        <v>0</v>
      </c>
      <c r="E4" s="41">
        <f>+'Tratamiento de RS departamental'!F14</f>
        <v>0</v>
      </c>
      <c r="F4" s="41">
        <f>+'Tratamiento de RS departamental'!G14</f>
        <v>0</v>
      </c>
      <c r="G4" s="41">
        <f>+'Tratamiento de RS departamental'!H14</f>
        <v>0</v>
      </c>
      <c r="H4" s="41">
        <f>+'Tratamiento de RS departamental'!I14</f>
        <v>0</v>
      </c>
      <c r="I4" s="41">
        <f>+'Tratamiento de RS departamental'!J14</f>
        <v>0</v>
      </c>
      <c r="J4" s="41">
        <f>+'Tratamiento de RS departamental'!K14</f>
        <v>0</v>
      </c>
      <c r="N4" s="13" t="s">
        <v>5</v>
      </c>
      <c r="O4">
        <v>0</v>
      </c>
      <c r="P4">
        <v>0</v>
      </c>
      <c r="Q4">
        <v>0</v>
      </c>
      <c r="R4">
        <v>0</v>
      </c>
      <c r="S4">
        <v>0</v>
      </c>
      <c r="T4">
        <v>0</v>
      </c>
      <c r="U4">
        <v>0</v>
      </c>
      <c r="V4">
        <v>0</v>
      </c>
      <c r="W4">
        <v>0</v>
      </c>
    </row>
    <row r="5" spans="1:23" x14ac:dyDescent="0.25">
      <c r="A5" s="41" t="str">
        <f>+'Tratamiento de RS departamental'!B15</f>
        <v>ATLÁNTICO</v>
      </c>
      <c r="B5" s="41">
        <f>+'Tratamiento de RS departamental'!C15</f>
        <v>1397.5505900000001</v>
      </c>
      <c r="C5" s="41">
        <f>+'Tratamiento de RS departamental'!D15</f>
        <v>3149.4223000000002</v>
      </c>
      <c r="D5" s="41">
        <f>+'Tratamiento de RS departamental'!E15</f>
        <v>434.1739</v>
      </c>
      <c r="E5" s="41">
        <f>+'Tratamiento de RS departamental'!F15</f>
        <v>5206.6111300000002</v>
      </c>
      <c r="F5" s="41">
        <f>+'Tratamiento de RS departamental'!G15</f>
        <v>8068.1766600000001</v>
      </c>
      <c r="G5" s="41">
        <f>+'Tratamiento de RS departamental'!H15</f>
        <v>3324.4011999999998</v>
      </c>
      <c r="H5" s="41">
        <f>+'Tratamiento de RS departamental'!I15</f>
        <v>7209.1626999999999</v>
      </c>
      <c r="I5" s="41">
        <f>+'Tratamiento de RS departamental'!J15</f>
        <v>985.25409999999999</v>
      </c>
      <c r="J5" s="41">
        <f>+'Tratamiento de RS departamental'!K15</f>
        <v>8219.4285</v>
      </c>
      <c r="N5" s="13" t="s">
        <v>6</v>
      </c>
      <c r="O5">
        <v>1397.5505900000001</v>
      </c>
      <c r="P5">
        <v>3149.4223000000002</v>
      </c>
      <c r="Q5">
        <v>434.1739</v>
      </c>
      <c r="R5">
        <v>5206.6111300000002</v>
      </c>
      <c r="S5">
        <v>8068.1766600000001</v>
      </c>
      <c r="T5">
        <v>3324.4011999999998</v>
      </c>
      <c r="U5">
        <v>7209.1626999999999</v>
      </c>
      <c r="V5">
        <v>985.25409999999999</v>
      </c>
      <c r="W5">
        <v>8219.4285</v>
      </c>
    </row>
    <row r="6" spans="1:23" x14ac:dyDescent="0.25">
      <c r="A6" s="41" t="str">
        <f>+'Tratamiento de RS departamental'!B16</f>
        <v>BOGOTÁ D,C</v>
      </c>
      <c r="B6" s="41">
        <f>+'Tratamiento de RS departamental'!C16</f>
        <v>18089.097679999999</v>
      </c>
      <c r="C6" s="41">
        <f>+'Tratamiento de RS departamental'!D16</f>
        <v>2924252.8017699998</v>
      </c>
      <c r="D6" s="41">
        <f>+'Tratamiento de RS departamental'!E16</f>
        <v>11904.46125</v>
      </c>
      <c r="E6" s="41">
        <f>+'Tratamiento de RS departamental'!F16</f>
        <v>9401.7830400000003</v>
      </c>
      <c r="F6" s="41">
        <f>+'Tratamiento de RS departamental'!G16</f>
        <v>5461.9656299999997</v>
      </c>
      <c r="G6" s="41">
        <f>+'Tratamiento de RS departamental'!H16</f>
        <v>9230.73999</v>
      </c>
      <c r="H6" s="41">
        <f>+'Tratamiento de RS departamental'!I16</f>
        <v>6554.22498</v>
      </c>
      <c r="I6" s="41">
        <f>+'Tratamiento de RS departamental'!J16</f>
        <v>10727.574930000001</v>
      </c>
      <c r="J6" s="41">
        <f>+'Tratamiento de RS departamental'!K16</f>
        <v>3205.32825</v>
      </c>
      <c r="N6" s="13" t="s">
        <v>7</v>
      </c>
      <c r="O6">
        <v>18089.097679999999</v>
      </c>
      <c r="P6">
        <v>2924252.8017699998</v>
      </c>
      <c r="Q6">
        <v>11904.46125</v>
      </c>
      <c r="R6">
        <v>9401.7830400000003</v>
      </c>
      <c r="S6">
        <v>5461.9656299999997</v>
      </c>
      <c r="T6">
        <v>9230.73999</v>
      </c>
      <c r="U6">
        <v>6554.22498</v>
      </c>
      <c r="V6">
        <v>10727.574930000001</v>
      </c>
      <c r="W6">
        <v>3205.32825</v>
      </c>
    </row>
    <row r="7" spans="1:23" x14ac:dyDescent="0.25">
      <c r="A7" s="41" t="str">
        <f>+'Tratamiento de RS departamental'!B17</f>
        <v>BOLIVAR</v>
      </c>
      <c r="B7" s="41">
        <f>+'Tratamiento de RS departamental'!C17</f>
        <v>181.25200000000001</v>
      </c>
      <c r="C7" s="41">
        <f>+'Tratamiento de RS departamental'!D17</f>
        <v>1837.3409999999999</v>
      </c>
      <c r="D7" s="41">
        <f>+'Tratamiento de RS departamental'!E17</f>
        <v>7688.1149999999998</v>
      </c>
      <c r="E7" s="41">
        <f>+'Tratamiento de RS departamental'!F17</f>
        <v>2643.3065000000001</v>
      </c>
      <c r="F7" s="41">
        <f>+'Tratamiento de RS departamental'!G17</f>
        <v>398.6703</v>
      </c>
      <c r="G7" s="41">
        <f>+'Tratamiento de RS departamental'!H17</f>
        <v>126.196</v>
      </c>
      <c r="H7" s="41">
        <f>+'Tratamiento de RS departamental'!I17</f>
        <v>2924.71</v>
      </c>
      <c r="I7" s="41">
        <f>+'Tratamiento de RS departamental'!J17</f>
        <v>2607.096</v>
      </c>
      <c r="J7" s="41">
        <f>+'Tratamiento de RS departamental'!K17</f>
        <v>2308.0311999999999</v>
      </c>
      <c r="N7" s="13" t="s">
        <v>8</v>
      </c>
      <c r="O7">
        <v>181.25200000000001</v>
      </c>
      <c r="P7">
        <v>1837.3409999999999</v>
      </c>
      <c r="Q7">
        <v>7688.1149999999998</v>
      </c>
      <c r="R7">
        <v>2643.3065000000001</v>
      </c>
      <c r="S7">
        <v>398.6703</v>
      </c>
      <c r="T7">
        <v>126.196</v>
      </c>
      <c r="U7">
        <v>2924.71</v>
      </c>
      <c r="V7">
        <v>2607.096</v>
      </c>
      <c r="W7">
        <v>2308.0311999999999</v>
      </c>
    </row>
    <row r="8" spans="1:23" x14ac:dyDescent="0.25">
      <c r="A8" s="41" t="str">
        <f>+'Tratamiento de RS departamental'!B18</f>
        <v>BOYACÁ</v>
      </c>
      <c r="B8" s="41">
        <f>+'Tratamiento de RS departamental'!C18</f>
        <v>2579.05359</v>
      </c>
      <c r="C8" s="41">
        <f>+'Tratamiento de RS departamental'!D18</f>
        <v>1167.2810199999999</v>
      </c>
      <c r="D8" s="41">
        <f>+'Tratamiento de RS departamental'!E18</f>
        <v>1215.2176999999999</v>
      </c>
      <c r="E8" s="41">
        <f>+'Tratamiento de RS departamental'!F18</f>
        <v>20.40052</v>
      </c>
      <c r="F8" s="41">
        <f>+'Tratamiento de RS departamental'!G18</f>
        <v>2715.2680099999998</v>
      </c>
      <c r="G8" s="41">
        <f>+'Tratamiento de RS departamental'!H18</f>
        <v>4065.7159999999999</v>
      </c>
      <c r="H8" s="41">
        <f>+'Tratamiento de RS departamental'!I18</f>
        <v>0.54810000000000003</v>
      </c>
      <c r="I8" s="41">
        <f>+'Tratamiento de RS departamental'!J18</f>
        <v>1E-3</v>
      </c>
      <c r="J8" s="41">
        <f>+'Tratamiento de RS departamental'!K18</f>
        <v>2058.7719999999999</v>
      </c>
      <c r="N8" s="13" t="s">
        <v>9</v>
      </c>
      <c r="O8">
        <v>2579.05359</v>
      </c>
      <c r="P8">
        <v>1167.2810199999999</v>
      </c>
      <c r="Q8">
        <v>1215.2176999999999</v>
      </c>
      <c r="R8">
        <v>20.40052</v>
      </c>
      <c r="S8">
        <v>2715.2680099999998</v>
      </c>
      <c r="T8">
        <v>4065.7159999999999</v>
      </c>
      <c r="U8">
        <v>0.54810000000000003</v>
      </c>
      <c r="V8">
        <v>1E-3</v>
      </c>
      <c r="W8">
        <v>2058.7719999999999</v>
      </c>
    </row>
    <row r="9" spans="1:23" x14ac:dyDescent="0.25">
      <c r="A9" s="41" t="str">
        <f>+'Tratamiento de RS departamental'!B19</f>
        <v>CALDAS</v>
      </c>
      <c r="B9" s="41">
        <f>+'Tratamiento de RS departamental'!C19</f>
        <v>1646.58071</v>
      </c>
      <c r="C9" s="41">
        <f>+'Tratamiento de RS departamental'!D19</f>
        <v>6489.1276500000004</v>
      </c>
      <c r="D9" s="41">
        <f>+'Tratamiento de RS departamental'!E19</f>
        <v>5372.9332000000004</v>
      </c>
      <c r="E9" s="41">
        <f>+'Tratamiento de RS departamental'!F19</f>
        <v>6954.9280200000003</v>
      </c>
      <c r="F9" s="41">
        <f>+'Tratamiento de RS departamental'!G19</f>
        <v>3235.72372</v>
      </c>
      <c r="G9" s="41">
        <f>+'Tratamiento de RS departamental'!H19</f>
        <v>328.94819999999999</v>
      </c>
      <c r="H9" s="41">
        <f>+'Tratamiento de RS departamental'!I19</f>
        <v>284.233</v>
      </c>
      <c r="I9" s="41">
        <f>+'Tratamiento de RS departamental'!J19</f>
        <v>608.18020000000001</v>
      </c>
      <c r="J9" s="41">
        <f>+'Tratamiento de RS departamental'!K19</f>
        <v>12979.725</v>
      </c>
      <c r="N9" s="13" t="s">
        <v>68</v>
      </c>
      <c r="O9">
        <v>1646.58071</v>
      </c>
      <c r="P9">
        <v>6489.1276500000004</v>
      </c>
      <c r="Q9">
        <v>5372.9332000000004</v>
      </c>
      <c r="R9">
        <v>6954.9280200000003</v>
      </c>
      <c r="S9">
        <v>3235.72372</v>
      </c>
      <c r="T9">
        <v>328.94819999999999</v>
      </c>
      <c r="U9">
        <v>284.233</v>
      </c>
      <c r="V9">
        <v>608.18020000000001</v>
      </c>
      <c r="W9">
        <v>12979.725</v>
      </c>
    </row>
    <row r="10" spans="1:23" x14ac:dyDescent="0.25">
      <c r="A10" s="41" t="str">
        <f>+'Tratamiento de RS departamental'!B20</f>
        <v>CAQUETÁ</v>
      </c>
      <c r="B10" s="41">
        <f>+'Tratamiento de RS departamental'!C20</f>
        <v>0</v>
      </c>
      <c r="C10" s="41">
        <f>+'Tratamiento de RS departamental'!D20</f>
        <v>0</v>
      </c>
      <c r="D10" s="41">
        <f>+'Tratamiento de RS departamental'!E20</f>
        <v>0</v>
      </c>
      <c r="E10" s="41">
        <f>+'Tratamiento de RS departamental'!F20</f>
        <v>0.81</v>
      </c>
      <c r="F10" s="41">
        <f>+'Tratamiento de RS departamental'!G20</f>
        <v>2E-3</v>
      </c>
      <c r="G10" s="41">
        <f>+'Tratamiento de RS departamental'!H20</f>
        <v>0</v>
      </c>
      <c r="H10" s="41">
        <f>+'Tratamiento de RS departamental'!I20</f>
        <v>0</v>
      </c>
      <c r="I10" s="41">
        <f>+'Tratamiento de RS departamental'!J20</f>
        <v>40.171999999999997</v>
      </c>
      <c r="J10" s="41">
        <f>+'Tratamiento de RS departamental'!K20</f>
        <v>0</v>
      </c>
      <c r="N10" s="13" t="s">
        <v>10</v>
      </c>
      <c r="O10">
        <v>0</v>
      </c>
      <c r="P10">
        <v>0</v>
      </c>
      <c r="Q10">
        <v>0</v>
      </c>
      <c r="R10">
        <v>0.81</v>
      </c>
      <c r="S10">
        <v>2E-3</v>
      </c>
      <c r="T10">
        <v>0</v>
      </c>
      <c r="U10">
        <v>0</v>
      </c>
      <c r="V10">
        <v>40.171999999999997</v>
      </c>
      <c r="W10">
        <v>0</v>
      </c>
    </row>
    <row r="11" spans="1:23" x14ac:dyDescent="0.25">
      <c r="A11" s="41" t="str">
        <f>+'Tratamiento de RS departamental'!B21</f>
        <v>CASANARE</v>
      </c>
      <c r="B11" s="41">
        <f>+'Tratamiento de RS departamental'!C21</f>
        <v>1.6</v>
      </c>
      <c r="C11" s="41">
        <f>+'Tratamiento de RS departamental'!D21</f>
        <v>1.982</v>
      </c>
      <c r="D11" s="41">
        <f>+'Tratamiento de RS departamental'!E21</f>
        <v>0.40300000000000002</v>
      </c>
      <c r="E11" s="41">
        <f>+'Tratamiento de RS departamental'!F21</f>
        <v>13.037000000000001</v>
      </c>
      <c r="F11" s="41">
        <f>+'Tratamiento de RS departamental'!G21</f>
        <v>107.864</v>
      </c>
      <c r="G11" s="41">
        <f>+'Tratamiento de RS departamental'!H21</f>
        <v>2.2010000000000001</v>
      </c>
      <c r="H11" s="41">
        <f>+'Tratamiento de RS departamental'!I21</f>
        <v>2322.163</v>
      </c>
      <c r="I11" s="41">
        <f>+'Tratamiento de RS departamental'!J21</f>
        <v>30.221</v>
      </c>
      <c r="J11" s="41">
        <f>+'Tratamiento de RS departamental'!K21</f>
        <v>56.974299999999999</v>
      </c>
      <c r="N11" s="13" t="s">
        <v>11</v>
      </c>
      <c r="O11">
        <v>1.6</v>
      </c>
      <c r="P11">
        <v>1.982</v>
      </c>
      <c r="Q11">
        <v>0.40300000000000002</v>
      </c>
      <c r="R11">
        <v>13.037000000000001</v>
      </c>
      <c r="S11">
        <v>107.864</v>
      </c>
      <c r="T11">
        <v>2.2010000000000001</v>
      </c>
      <c r="U11">
        <v>2322.163</v>
      </c>
      <c r="V11">
        <v>30.221</v>
      </c>
      <c r="W11">
        <v>56.974299999999999</v>
      </c>
    </row>
    <row r="12" spans="1:23" x14ac:dyDescent="0.25">
      <c r="A12" s="41" t="str">
        <f>+'Tratamiento de RS departamental'!B22</f>
        <v>CAUCA</v>
      </c>
      <c r="B12" s="41">
        <f>+'Tratamiento de RS departamental'!C22</f>
        <v>19473.405620000001</v>
      </c>
      <c r="C12" s="41">
        <f>+'Tratamiento de RS departamental'!D22</f>
        <v>2986.2175999999999</v>
      </c>
      <c r="D12" s="41">
        <f>+'Tratamiento de RS departamental'!E22</f>
        <v>35.645000000000003</v>
      </c>
      <c r="E12" s="41">
        <f>+'Tratamiento de RS departamental'!F22</f>
        <v>0</v>
      </c>
      <c r="F12" s="41">
        <f>+'Tratamiento de RS departamental'!G22</f>
        <v>22.251000000000001</v>
      </c>
      <c r="G12" s="41">
        <f>+'Tratamiento de RS departamental'!H22</f>
        <v>12.733000000000001</v>
      </c>
      <c r="H12" s="41">
        <f>+'Tratamiento de RS departamental'!I22</f>
        <v>112.10639999999999</v>
      </c>
      <c r="I12" s="41">
        <f>+'Tratamiento de RS departamental'!J22</f>
        <v>60971.03</v>
      </c>
      <c r="J12" s="41">
        <f>+'Tratamiento de RS departamental'!K22</f>
        <v>247.1831</v>
      </c>
      <c r="N12" s="13" t="s">
        <v>12</v>
      </c>
      <c r="O12">
        <v>19473.405620000001</v>
      </c>
      <c r="P12">
        <v>2986.2175999999999</v>
      </c>
      <c r="Q12">
        <v>35.645000000000003</v>
      </c>
      <c r="R12">
        <v>0</v>
      </c>
      <c r="S12">
        <v>22.251000000000001</v>
      </c>
      <c r="T12">
        <v>12.733000000000001</v>
      </c>
      <c r="U12">
        <v>112.10639999999999</v>
      </c>
      <c r="V12">
        <v>60971.03</v>
      </c>
      <c r="W12">
        <v>247.1831</v>
      </c>
    </row>
    <row r="13" spans="1:23" x14ac:dyDescent="0.25">
      <c r="A13" s="41" t="str">
        <f>+'Tratamiento de RS departamental'!B23</f>
        <v>CESAR</v>
      </c>
      <c r="B13" s="41">
        <f>+'Tratamiento de RS departamental'!C23</f>
        <v>0</v>
      </c>
      <c r="C13" s="41">
        <f>+'Tratamiento de RS departamental'!D23</f>
        <v>0</v>
      </c>
      <c r="D13" s="41">
        <f>+'Tratamiento de RS departamental'!E23</f>
        <v>0</v>
      </c>
      <c r="E13" s="41">
        <f>+'Tratamiento de RS departamental'!F23</f>
        <v>0</v>
      </c>
      <c r="F13" s="41">
        <f>+'Tratamiento de RS departamental'!G23</f>
        <v>0</v>
      </c>
      <c r="G13" s="41">
        <f>+'Tratamiento de RS departamental'!H23</f>
        <v>0</v>
      </c>
      <c r="H13" s="41">
        <f>+'Tratamiento de RS departamental'!I23</f>
        <v>0</v>
      </c>
      <c r="I13" s="41">
        <f>+'Tratamiento de RS departamental'!J23</f>
        <v>0</v>
      </c>
      <c r="J13" s="41">
        <f>+'Tratamiento de RS departamental'!K23</f>
        <v>0</v>
      </c>
      <c r="N13" s="13" t="s">
        <v>13</v>
      </c>
      <c r="O13">
        <v>0</v>
      </c>
      <c r="P13">
        <v>0</v>
      </c>
      <c r="Q13">
        <v>0</v>
      </c>
      <c r="R13">
        <v>0</v>
      </c>
      <c r="S13">
        <v>0</v>
      </c>
      <c r="T13">
        <v>0</v>
      </c>
      <c r="U13">
        <v>0</v>
      </c>
      <c r="V13">
        <v>0</v>
      </c>
      <c r="W13">
        <v>0</v>
      </c>
    </row>
    <row r="14" spans="1:23" x14ac:dyDescent="0.25">
      <c r="A14" s="41" t="str">
        <f>+'Tratamiento de RS departamental'!B24</f>
        <v>CORDOBA</v>
      </c>
      <c r="B14" s="41">
        <f>+'Tratamiento de RS departamental'!C24</f>
        <v>415.41500000000002</v>
      </c>
      <c r="C14" s="41">
        <f>+'Tratamiento de RS departamental'!D24</f>
        <v>1479.5170499999999</v>
      </c>
      <c r="D14" s="41">
        <f>+'Tratamiento de RS departamental'!E24</f>
        <v>401.60187999999999</v>
      </c>
      <c r="E14" s="41">
        <f>+'Tratamiento de RS departamental'!F24</f>
        <v>1904.5429999999999</v>
      </c>
      <c r="F14" s="41">
        <f>+'Tratamiento de RS departamental'!G24</f>
        <v>377.12849999999997</v>
      </c>
      <c r="G14" s="41">
        <f>+'Tratamiento de RS departamental'!H24</f>
        <v>900</v>
      </c>
      <c r="H14" s="41">
        <f>+'Tratamiento de RS departamental'!I24</f>
        <v>0</v>
      </c>
      <c r="I14" s="41">
        <f>+'Tratamiento de RS departamental'!J24</f>
        <v>4794.9336000000003</v>
      </c>
      <c r="J14" s="41">
        <f>+'Tratamiento de RS departamental'!K24</f>
        <v>0</v>
      </c>
      <c r="N14" s="13" t="s">
        <v>14</v>
      </c>
      <c r="O14">
        <v>415.41500000000002</v>
      </c>
      <c r="P14">
        <v>1479.5170499999999</v>
      </c>
      <c r="Q14">
        <v>401.60187999999999</v>
      </c>
      <c r="R14">
        <v>1904.5429999999999</v>
      </c>
      <c r="S14">
        <v>377.12849999999997</v>
      </c>
      <c r="T14">
        <v>900</v>
      </c>
      <c r="U14">
        <v>0</v>
      </c>
      <c r="V14">
        <v>4794.9336000000003</v>
      </c>
      <c r="W14">
        <v>0</v>
      </c>
    </row>
    <row r="15" spans="1:23" x14ac:dyDescent="0.25">
      <c r="A15" s="41" t="str">
        <f>+'Tratamiento de RS departamental'!B25</f>
        <v>CUNDINAMARCA</v>
      </c>
      <c r="B15" s="41">
        <f>+'Tratamiento de RS departamental'!C25</f>
        <v>30304.589899999999</v>
      </c>
      <c r="C15" s="41">
        <f>+'Tratamiento de RS departamental'!D25</f>
        <v>454160.46919999999</v>
      </c>
      <c r="D15" s="41">
        <f>+'Tratamiento de RS departamental'!E25</f>
        <v>22208.435890000001</v>
      </c>
      <c r="E15" s="41">
        <f>+'Tratamiento de RS departamental'!F25</f>
        <v>25259.484250000001</v>
      </c>
      <c r="F15" s="41">
        <f>+'Tratamiento de RS departamental'!G25</f>
        <v>4114.0062799999996</v>
      </c>
      <c r="G15" s="41">
        <f>+'Tratamiento de RS departamental'!H25</f>
        <v>8108.8773000000001</v>
      </c>
      <c r="H15" s="41">
        <f>+'Tratamiento de RS departamental'!I25</f>
        <v>2356.9368300000001</v>
      </c>
      <c r="I15" s="41">
        <f>+'Tratamiento de RS departamental'!J25</f>
        <v>8376.8525800000007</v>
      </c>
      <c r="J15" s="41">
        <f>+'Tratamiento de RS departamental'!K25</f>
        <v>4180.0315600000004</v>
      </c>
      <c r="N15" s="13" t="s">
        <v>15</v>
      </c>
      <c r="O15">
        <v>30304.589899999999</v>
      </c>
      <c r="P15">
        <v>454160.46919999999</v>
      </c>
      <c r="Q15">
        <v>22208.435890000001</v>
      </c>
      <c r="R15">
        <v>25259.484250000001</v>
      </c>
      <c r="S15">
        <v>4114.0062799999996</v>
      </c>
      <c r="T15">
        <v>8108.8773000000001</v>
      </c>
      <c r="U15">
        <v>2356.9368300000001</v>
      </c>
      <c r="V15">
        <v>8376.8525800000007</v>
      </c>
      <c r="W15">
        <v>4180.0315600000004</v>
      </c>
    </row>
    <row r="16" spans="1:23" x14ac:dyDescent="0.25">
      <c r="A16" s="41" t="str">
        <f>+'Tratamiento de RS departamental'!B26</f>
        <v>GUAINÍA</v>
      </c>
      <c r="B16" s="41">
        <f>+'Tratamiento de RS departamental'!C26</f>
        <v>0</v>
      </c>
      <c r="C16" s="41">
        <f>+'Tratamiento de RS departamental'!D26</f>
        <v>0</v>
      </c>
      <c r="D16" s="41">
        <f>+'Tratamiento de RS departamental'!E26</f>
        <v>0</v>
      </c>
      <c r="E16" s="41">
        <f>+'Tratamiento de RS departamental'!F26</f>
        <v>0</v>
      </c>
      <c r="F16" s="41">
        <f>+'Tratamiento de RS departamental'!G26</f>
        <v>0</v>
      </c>
      <c r="G16" s="41">
        <f>+'Tratamiento de RS departamental'!H26</f>
        <v>0</v>
      </c>
      <c r="H16" s="41">
        <f>+'Tratamiento de RS departamental'!I26</f>
        <v>0</v>
      </c>
      <c r="I16" s="41">
        <f>+'Tratamiento de RS departamental'!J26</f>
        <v>0</v>
      </c>
      <c r="J16" s="41">
        <f>+'Tratamiento de RS departamental'!K26</f>
        <v>0</v>
      </c>
      <c r="N16" s="13" t="s">
        <v>69</v>
      </c>
      <c r="O16">
        <v>0</v>
      </c>
      <c r="P16">
        <v>0</v>
      </c>
      <c r="Q16">
        <v>0</v>
      </c>
      <c r="R16">
        <v>0</v>
      </c>
      <c r="S16">
        <v>0</v>
      </c>
      <c r="T16">
        <v>0</v>
      </c>
      <c r="U16">
        <v>0</v>
      </c>
      <c r="V16">
        <v>0</v>
      </c>
      <c r="W16">
        <v>0</v>
      </c>
    </row>
    <row r="17" spans="1:23" x14ac:dyDescent="0.25">
      <c r="A17" s="41" t="str">
        <f>+'Tratamiento de RS departamental'!B27</f>
        <v>HUILA</v>
      </c>
      <c r="B17" s="41">
        <f>+'Tratamiento de RS departamental'!C27</f>
        <v>1320.8530000000001</v>
      </c>
      <c r="C17" s="41">
        <f>+'Tratamiento de RS departamental'!D27</f>
        <v>125.96299999999999</v>
      </c>
      <c r="D17" s="41">
        <f>+'Tratamiento de RS departamental'!E27</f>
        <v>61.095300000000002</v>
      </c>
      <c r="E17" s="41">
        <f>+'Tratamiento de RS departamental'!F27</f>
        <v>40.061999999999998</v>
      </c>
      <c r="F17" s="41">
        <f>+'Tratamiento de RS departamental'!G27</f>
        <v>41</v>
      </c>
      <c r="G17" s="41">
        <f>+'Tratamiento de RS departamental'!H27</f>
        <v>0</v>
      </c>
      <c r="H17" s="41">
        <f>+'Tratamiento de RS departamental'!I27</f>
        <v>2449.8009999999999</v>
      </c>
      <c r="I17" s="41">
        <f>+'Tratamiento de RS departamental'!J27</f>
        <v>0</v>
      </c>
      <c r="J17" s="41">
        <f>+'Tratamiento de RS departamental'!K27</f>
        <v>21.541</v>
      </c>
      <c r="N17" s="13" t="s">
        <v>16</v>
      </c>
      <c r="O17">
        <v>1320.8530000000001</v>
      </c>
      <c r="P17">
        <v>125.96299999999999</v>
      </c>
      <c r="Q17">
        <v>61.095300000000002</v>
      </c>
      <c r="R17">
        <v>40.061999999999998</v>
      </c>
      <c r="S17">
        <v>41</v>
      </c>
      <c r="T17">
        <v>0</v>
      </c>
      <c r="U17">
        <v>2449.8009999999999</v>
      </c>
      <c r="V17">
        <v>0</v>
      </c>
      <c r="W17">
        <v>21.541</v>
      </c>
    </row>
    <row r="18" spans="1:23" x14ac:dyDescent="0.25">
      <c r="A18" s="41" t="str">
        <f>+'Tratamiento de RS departamental'!B28</f>
        <v>LA GUAJIRA</v>
      </c>
      <c r="B18" s="41">
        <f>+'Tratamiento de RS departamental'!C28</f>
        <v>7.3129999999999997</v>
      </c>
      <c r="C18" s="41">
        <f>+'Tratamiento de RS departamental'!D28</f>
        <v>0</v>
      </c>
      <c r="D18" s="41">
        <f>+'Tratamiento de RS departamental'!E28</f>
        <v>0</v>
      </c>
      <c r="E18" s="41">
        <f>+'Tratamiento de RS departamental'!F28</f>
        <v>11.026999999999999</v>
      </c>
      <c r="F18" s="41">
        <f>+'Tratamiento de RS departamental'!G28</f>
        <v>0</v>
      </c>
      <c r="G18" s="41">
        <f>+'Tratamiento de RS departamental'!H28</f>
        <v>0.2</v>
      </c>
      <c r="H18" s="41">
        <f>+'Tratamiento de RS departamental'!I28</f>
        <v>0.2</v>
      </c>
      <c r="I18" s="41">
        <f>+'Tratamiento de RS departamental'!J28</f>
        <v>0</v>
      </c>
      <c r="J18" s="41">
        <f>+'Tratamiento de RS departamental'!K28</f>
        <v>0</v>
      </c>
      <c r="N18" s="13" t="s">
        <v>17</v>
      </c>
      <c r="O18">
        <v>7.3129999999999997</v>
      </c>
      <c r="P18">
        <v>0</v>
      </c>
      <c r="Q18">
        <v>0</v>
      </c>
      <c r="R18">
        <v>11.026999999999999</v>
      </c>
      <c r="S18">
        <v>0</v>
      </c>
      <c r="T18">
        <v>0.2</v>
      </c>
      <c r="U18">
        <v>0.2</v>
      </c>
      <c r="V18">
        <v>0</v>
      </c>
      <c r="W18">
        <v>0</v>
      </c>
    </row>
    <row r="19" spans="1:23" x14ac:dyDescent="0.25">
      <c r="A19" s="41" t="str">
        <f>+'Tratamiento de RS departamental'!B29</f>
        <v>MAGDALENA</v>
      </c>
      <c r="B19" s="41">
        <f>+'Tratamiento de RS departamental'!C29</f>
        <v>32.58</v>
      </c>
      <c r="C19" s="41">
        <f>+'Tratamiento de RS departamental'!D29</f>
        <v>491.73099999999999</v>
      </c>
      <c r="D19" s="41">
        <f>+'Tratamiento de RS departamental'!E29</f>
        <v>130.358</v>
      </c>
      <c r="E19" s="41">
        <f>+'Tratamiento de RS departamental'!F29</f>
        <v>69.382999999999996</v>
      </c>
      <c r="F19" s="41">
        <f>+'Tratamiento de RS departamental'!G29</f>
        <v>151.45403999999999</v>
      </c>
      <c r="G19" s="41">
        <f>+'Tratamiento de RS departamental'!H29</f>
        <v>156.72200000000001</v>
      </c>
      <c r="H19" s="41">
        <f>+'Tratamiento de RS departamental'!I29</f>
        <v>122.16200000000001</v>
      </c>
      <c r="I19" s="41">
        <f>+'Tratamiento de RS departamental'!J29</f>
        <v>0</v>
      </c>
      <c r="J19" s="41">
        <f>+'Tratamiento de RS departamental'!K29</f>
        <v>0</v>
      </c>
      <c r="N19" s="13" t="s">
        <v>18</v>
      </c>
      <c r="O19">
        <v>32.58</v>
      </c>
      <c r="P19">
        <v>491.73099999999999</v>
      </c>
      <c r="Q19">
        <v>130.358</v>
      </c>
      <c r="R19">
        <v>69.382999999999996</v>
      </c>
      <c r="S19">
        <v>151.45403999999999</v>
      </c>
      <c r="T19">
        <v>156.72200000000001</v>
      </c>
      <c r="U19">
        <v>122.16200000000001</v>
      </c>
      <c r="V19">
        <v>0</v>
      </c>
      <c r="W19">
        <v>0</v>
      </c>
    </row>
    <row r="20" spans="1:23" x14ac:dyDescent="0.25">
      <c r="A20" s="41" t="str">
        <f>+'Tratamiento de RS departamental'!B30</f>
        <v>META</v>
      </c>
      <c r="B20" s="41">
        <f>+'Tratamiento de RS departamental'!C30</f>
        <v>124.4</v>
      </c>
      <c r="C20" s="41">
        <f>+'Tratamiento de RS departamental'!D30</f>
        <v>1147.635</v>
      </c>
      <c r="D20" s="41">
        <f>+'Tratamiento de RS departamental'!E30</f>
        <v>242.63200000000001</v>
      </c>
      <c r="E20" s="41">
        <f>+'Tratamiento de RS departamental'!F30</f>
        <v>286.55360000000002</v>
      </c>
      <c r="F20" s="41">
        <f>+'Tratamiento de RS departamental'!G30</f>
        <v>1201.5228</v>
      </c>
      <c r="G20" s="41">
        <f>+'Tratamiento de RS departamental'!H30</f>
        <v>4.0000000000000001E-3</v>
      </c>
      <c r="H20" s="41">
        <f>+'Tratamiento de RS departamental'!I30</f>
        <v>0.1</v>
      </c>
      <c r="I20" s="41">
        <f>+'Tratamiento de RS departamental'!J30</f>
        <v>191.023</v>
      </c>
      <c r="J20" s="41">
        <f>+'Tratamiento de RS departamental'!K30</f>
        <v>770.78543000000002</v>
      </c>
      <c r="N20" s="13" t="s">
        <v>19</v>
      </c>
      <c r="O20">
        <v>124.4</v>
      </c>
      <c r="P20">
        <v>1147.635</v>
      </c>
      <c r="Q20">
        <v>242.63200000000001</v>
      </c>
      <c r="R20">
        <v>286.55360000000002</v>
      </c>
      <c r="S20">
        <v>1201.5228</v>
      </c>
      <c r="T20">
        <v>4.0000000000000001E-3</v>
      </c>
      <c r="U20">
        <v>0.1</v>
      </c>
      <c r="V20">
        <v>191.023</v>
      </c>
      <c r="W20">
        <v>770.78543000000002</v>
      </c>
    </row>
    <row r="21" spans="1:23" x14ac:dyDescent="0.25">
      <c r="A21" s="41" t="str">
        <f>+'Tratamiento de RS departamental'!B31</f>
        <v>NARIÑO</v>
      </c>
      <c r="B21" s="41">
        <f>+'Tratamiento de RS departamental'!C31</f>
        <v>5.26</v>
      </c>
      <c r="C21" s="41">
        <f>+'Tratamiento de RS departamental'!D31</f>
        <v>6.19</v>
      </c>
      <c r="D21" s="41">
        <f>+'Tratamiento de RS departamental'!E31</f>
        <v>0.02</v>
      </c>
      <c r="E21" s="41">
        <f>+'Tratamiento de RS departamental'!F31</f>
        <v>0.27</v>
      </c>
      <c r="F21" s="41">
        <f>+'Tratamiento de RS departamental'!G31</f>
        <v>94.799000000000007</v>
      </c>
      <c r="G21" s="41">
        <f>+'Tratamiento de RS departamental'!H31</f>
        <v>56.898000000000003</v>
      </c>
      <c r="H21" s="41">
        <f>+'Tratamiento de RS departamental'!I31</f>
        <v>3428.4050000000002</v>
      </c>
      <c r="I21" s="41">
        <f>+'Tratamiento de RS departamental'!J31</f>
        <v>21.796510000000001</v>
      </c>
      <c r="J21" s="41">
        <f>+'Tratamiento de RS departamental'!K31</f>
        <v>50.689100000000003</v>
      </c>
      <c r="N21" s="13" t="s">
        <v>20</v>
      </c>
      <c r="O21">
        <v>5.26</v>
      </c>
      <c r="P21">
        <v>6.19</v>
      </c>
      <c r="Q21">
        <v>0.02</v>
      </c>
      <c r="R21">
        <v>0.27</v>
      </c>
      <c r="S21">
        <v>94.799000000000007</v>
      </c>
      <c r="T21">
        <v>56.898000000000003</v>
      </c>
      <c r="U21">
        <v>3428.4050000000002</v>
      </c>
      <c r="V21">
        <v>21.796510000000001</v>
      </c>
      <c r="W21">
        <v>50.689100000000003</v>
      </c>
    </row>
    <row r="22" spans="1:23" x14ac:dyDescent="0.25">
      <c r="A22" s="41" t="str">
        <f>+'Tratamiento de RS departamental'!B32</f>
        <v>NORTE DE SANTANDER</v>
      </c>
      <c r="B22" s="41">
        <f>+'Tratamiento de RS departamental'!C32</f>
        <v>1584.0802000000001</v>
      </c>
      <c r="C22" s="41">
        <f>+'Tratamiento de RS departamental'!D32</f>
        <v>1831.1451</v>
      </c>
      <c r="D22" s="41">
        <f>+'Tratamiento de RS departamental'!E32</f>
        <v>1837.8544199999999</v>
      </c>
      <c r="E22" s="41">
        <f>+'Tratamiento de RS departamental'!F32</f>
        <v>71.349000000000004</v>
      </c>
      <c r="F22" s="41">
        <f>+'Tratamiento de RS departamental'!G32</f>
        <v>96.956000000000003</v>
      </c>
      <c r="G22" s="41">
        <f>+'Tratamiento de RS departamental'!H32</f>
        <v>47.609000000000002</v>
      </c>
      <c r="H22" s="41">
        <f>+'Tratamiento de RS departamental'!I32</f>
        <v>49.921999999999997</v>
      </c>
      <c r="I22" s="41">
        <f>+'Tratamiento de RS departamental'!J32</f>
        <v>7.7320000000000002</v>
      </c>
      <c r="J22" s="41">
        <f>+'Tratamiento de RS departamental'!K32</f>
        <v>0</v>
      </c>
      <c r="N22" s="13" t="s">
        <v>21</v>
      </c>
      <c r="O22">
        <v>1584.0802000000001</v>
      </c>
      <c r="P22">
        <v>1831.1451</v>
      </c>
      <c r="Q22">
        <v>1837.8544199999999</v>
      </c>
      <c r="R22">
        <v>71.349000000000004</v>
      </c>
      <c r="S22">
        <v>96.956000000000003</v>
      </c>
      <c r="T22">
        <v>47.609000000000002</v>
      </c>
      <c r="U22">
        <v>49.921999999999997</v>
      </c>
      <c r="V22">
        <v>7.7320000000000002</v>
      </c>
      <c r="W22">
        <v>0</v>
      </c>
    </row>
    <row r="23" spans="1:23" x14ac:dyDescent="0.25">
      <c r="A23" s="41" t="str">
        <f>+'Tratamiento de RS departamental'!B33</f>
        <v>PUTUMAYO</v>
      </c>
      <c r="B23" s="41">
        <f>+'Tratamiento de RS departamental'!C33</f>
        <v>0</v>
      </c>
      <c r="C23" s="41">
        <f>+'Tratamiento de RS departamental'!D33</f>
        <v>0</v>
      </c>
      <c r="D23" s="41">
        <f>+'Tratamiento de RS departamental'!E33</f>
        <v>0</v>
      </c>
      <c r="E23" s="41">
        <f>+'Tratamiento de RS departamental'!F33</f>
        <v>1</v>
      </c>
      <c r="F23" s="41">
        <f>+'Tratamiento de RS departamental'!G33</f>
        <v>0</v>
      </c>
      <c r="G23" s="41">
        <f>+'Tratamiento de RS departamental'!H33</f>
        <v>0</v>
      </c>
      <c r="H23" s="41">
        <f>+'Tratamiento de RS departamental'!I33</f>
        <v>0</v>
      </c>
      <c r="I23" s="41">
        <f>+'Tratamiento de RS departamental'!J33</f>
        <v>0</v>
      </c>
      <c r="J23" s="41">
        <f>+'Tratamiento de RS departamental'!K33</f>
        <v>0</v>
      </c>
      <c r="N23" s="13" t="s">
        <v>70</v>
      </c>
      <c r="O23">
        <v>0</v>
      </c>
      <c r="P23">
        <v>221.261</v>
      </c>
      <c r="Q23">
        <v>96.540999999999997</v>
      </c>
      <c r="R23">
        <v>2155.9883</v>
      </c>
      <c r="S23">
        <v>95.215999999999994</v>
      </c>
      <c r="T23">
        <v>32.978999999999999</v>
      </c>
      <c r="U23">
        <v>0.107</v>
      </c>
      <c r="V23">
        <v>0.3236</v>
      </c>
      <c r="W23">
        <v>133.86099999999999</v>
      </c>
    </row>
    <row r="24" spans="1:23" x14ac:dyDescent="0.25">
      <c r="A24" s="41" t="str">
        <f>+'Tratamiento de RS departamental'!B34</f>
        <v>QUINDÍO</v>
      </c>
      <c r="B24" s="41">
        <f>+'Tratamiento de RS departamental'!C34</f>
        <v>0</v>
      </c>
      <c r="C24" s="41">
        <f>+'Tratamiento de RS departamental'!D34</f>
        <v>221.261</v>
      </c>
      <c r="D24" s="41">
        <f>+'Tratamiento de RS departamental'!E34</f>
        <v>96.540999999999997</v>
      </c>
      <c r="E24" s="41">
        <f>+'Tratamiento de RS departamental'!F34</f>
        <v>2155.9883</v>
      </c>
      <c r="F24" s="41">
        <f>+'Tratamiento de RS departamental'!G34</f>
        <v>95.215999999999994</v>
      </c>
      <c r="G24" s="41">
        <f>+'Tratamiento de RS departamental'!H34</f>
        <v>32.978999999999999</v>
      </c>
      <c r="H24" s="41">
        <f>+'Tratamiento de RS departamental'!I34</f>
        <v>0.107</v>
      </c>
      <c r="I24" s="41">
        <f>+'Tratamiento de RS departamental'!J34</f>
        <v>0.3236</v>
      </c>
      <c r="J24" s="41">
        <f>+'Tratamiento de RS departamental'!K34</f>
        <v>133.86099999999999</v>
      </c>
      <c r="N24" s="13" t="s">
        <v>22</v>
      </c>
      <c r="O24">
        <v>52.192450000000001</v>
      </c>
      <c r="P24">
        <v>242.24110999999999</v>
      </c>
      <c r="Q24">
        <v>57.206060100000002</v>
      </c>
      <c r="R24">
        <v>61.7303</v>
      </c>
      <c r="S24">
        <v>57.57732</v>
      </c>
      <c r="T24">
        <v>52.581699999999998</v>
      </c>
      <c r="U24">
        <v>182.51499999999999</v>
      </c>
      <c r="V24">
        <v>193.83176</v>
      </c>
      <c r="W24">
        <v>295.00400000000002</v>
      </c>
    </row>
    <row r="25" spans="1:23" x14ac:dyDescent="0.25">
      <c r="A25" s="41" t="str">
        <f>+'Tratamiento de RS departamental'!B35</f>
        <v>RISARALDA</v>
      </c>
      <c r="B25" s="41">
        <f>+'Tratamiento de RS departamental'!C35</f>
        <v>52.192450000000001</v>
      </c>
      <c r="C25" s="41">
        <f>+'Tratamiento de RS departamental'!D35</f>
        <v>242.24110999999999</v>
      </c>
      <c r="D25" s="41">
        <f>+'Tratamiento de RS departamental'!E35</f>
        <v>57.206060100000002</v>
      </c>
      <c r="E25" s="41">
        <f>+'Tratamiento de RS departamental'!F35</f>
        <v>61.7303</v>
      </c>
      <c r="F25" s="41">
        <f>+'Tratamiento de RS departamental'!G35</f>
        <v>57.57732</v>
      </c>
      <c r="G25" s="41">
        <f>+'Tratamiento de RS departamental'!H35</f>
        <v>52.581699999999998</v>
      </c>
      <c r="H25" s="41">
        <f>+'Tratamiento de RS departamental'!I35</f>
        <v>182.51499999999999</v>
      </c>
      <c r="I25" s="41">
        <f>+'Tratamiento de RS departamental'!J35</f>
        <v>193.83176</v>
      </c>
      <c r="J25" s="41">
        <f>+'Tratamiento de RS departamental'!K35</f>
        <v>295.00400000000002</v>
      </c>
      <c r="N25" s="13" t="s">
        <v>23</v>
      </c>
      <c r="O25">
        <v>3628.1039999999998</v>
      </c>
      <c r="P25">
        <v>8546.1530000000002</v>
      </c>
      <c r="Q25">
        <v>11173.266</v>
      </c>
      <c r="R25">
        <v>10345.479799999999</v>
      </c>
      <c r="S25">
        <v>429.09609999999998</v>
      </c>
      <c r="T25">
        <v>15.744400000000001</v>
      </c>
      <c r="U25">
        <v>5930.3770000000004</v>
      </c>
      <c r="V25">
        <v>48.271999999999998</v>
      </c>
      <c r="W25">
        <v>134.02403000000001</v>
      </c>
    </row>
    <row r="26" spans="1:23" x14ac:dyDescent="0.25">
      <c r="A26" s="41" t="str">
        <f>+'Tratamiento de RS departamental'!B36</f>
        <v>SANTANDER</v>
      </c>
      <c r="B26" s="41">
        <f>+'Tratamiento de RS departamental'!C36</f>
        <v>3628.1039999999998</v>
      </c>
      <c r="C26" s="41">
        <f>+'Tratamiento de RS departamental'!D36</f>
        <v>8546.1530000000002</v>
      </c>
      <c r="D26" s="41">
        <f>+'Tratamiento de RS departamental'!E36</f>
        <v>11173.266</v>
      </c>
      <c r="E26" s="41">
        <f>+'Tratamiento de RS departamental'!F36</f>
        <v>10345.479799999999</v>
      </c>
      <c r="F26" s="41">
        <f>+'Tratamiento de RS departamental'!G36</f>
        <v>429.09609999999998</v>
      </c>
      <c r="G26" s="41">
        <f>+'Tratamiento de RS departamental'!H36</f>
        <v>15.744400000000001</v>
      </c>
      <c r="H26" s="41">
        <f>+'Tratamiento de RS departamental'!I36</f>
        <v>5930.3770000000004</v>
      </c>
      <c r="I26" s="41">
        <f>+'Tratamiento de RS departamental'!J36</f>
        <v>48.271999999999998</v>
      </c>
      <c r="J26" s="41">
        <f>+'Tratamiento de RS departamental'!K36</f>
        <v>134.02403000000001</v>
      </c>
      <c r="N26" s="13" t="s">
        <v>24</v>
      </c>
      <c r="O26">
        <v>13.31</v>
      </c>
      <c r="P26">
        <v>0</v>
      </c>
      <c r="Q26">
        <v>0</v>
      </c>
      <c r="R26">
        <v>0</v>
      </c>
      <c r="S26">
        <v>0</v>
      </c>
      <c r="T26">
        <v>0</v>
      </c>
      <c r="U26">
        <v>1.077</v>
      </c>
      <c r="V26">
        <v>2.7524999999999999</v>
      </c>
      <c r="W26">
        <v>0.87</v>
      </c>
    </row>
    <row r="27" spans="1:23" x14ac:dyDescent="0.25">
      <c r="A27" s="41" t="str">
        <f>+'Tratamiento de RS departamental'!B37</f>
        <v>SUCRE</v>
      </c>
      <c r="B27" s="41">
        <f>+'Tratamiento de RS departamental'!C37</f>
        <v>13.31</v>
      </c>
      <c r="C27" s="41">
        <f>+'Tratamiento de RS departamental'!D37</f>
        <v>0</v>
      </c>
      <c r="D27" s="41">
        <f>+'Tratamiento de RS departamental'!E37</f>
        <v>0</v>
      </c>
      <c r="E27" s="41">
        <f>+'Tratamiento de RS departamental'!F37</f>
        <v>0</v>
      </c>
      <c r="F27" s="41">
        <f>+'Tratamiento de RS departamental'!G37</f>
        <v>0</v>
      </c>
      <c r="G27" s="41">
        <f>+'Tratamiento de RS departamental'!H37</f>
        <v>0</v>
      </c>
      <c r="H27" s="41">
        <f>+'Tratamiento de RS departamental'!I37</f>
        <v>1.077</v>
      </c>
      <c r="I27" s="41">
        <f>+'Tratamiento de RS departamental'!J37</f>
        <v>2.7524999999999999</v>
      </c>
      <c r="J27" s="41">
        <f>+'Tratamiento de RS departamental'!K37</f>
        <v>0.87</v>
      </c>
      <c r="N27" s="13" t="s">
        <v>25</v>
      </c>
      <c r="O27">
        <v>2296.4824199999998</v>
      </c>
      <c r="P27">
        <v>6870.76037</v>
      </c>
      <c r="Q27">
        <v>1770.2934</v>
      </c>
      <c r="R27">
        <v>59.678400000000003</v>
      </c>
      <c r="S27">
        <v>1606.5805</v>
      </c>
      <c r="T27">
        <v>1530.0456999999999</v>
      </c>
      <c r="U27">
        <v>877.99199999999996</v>
      </c>
      <c r="V27">
        <v>108.58280000000001</v>
      </c>
      <c r="W27">
        <v>528.01959999999997</v>
      </c>
    </row>
    <row r="28" spans="1:23" x14ac:dyDescent="0.25">
      <c r="A28" s="41" t="str">
        <f>+'Tratamiento de RS departamental'!B38</f>
        <v>TOLIMA</v>
      </c>
      <c r="B28" s="41">
        <f>+'Tratamiento de RS departamental'!C38</f>
        <v>2296.4824199999998</v>
      </c>
      <c r="C28" s="41">
        <f>+'Tratamiento de RS departamental'!D38</f>
        <v>6870.76037</v>
      </c>
      <c r="D28" s="41">
        <f>+'Tratamiento de RS departamental'!E38</f>
        <v>1770.2934</v>
      </c>
      <c r="E28" s="41">
        <f>+'Tratamiento de RS departamental'!F38</f>
        <v>59.678400000000003</v>
      </c>
      <c r="F28" s="41">
        <f>+'Tratamiento de RS departamental'!G38</f>
        <v>1606.5805</v>
      </c>
      <c r="G28" s="41">
        <f>+'Tratamiento de RS departamental'!H38</f>
        <v>1530.0456999999999</v>
      </c>
      <c r="H28" s="41">
        <f>+'Tratamiento de RS departamental'!I38</f>
        <v>877.99199999999996</v>
      </c>
      <c r="I28" s="41">
        <f>+'Tratamiento de RS departamental'!J38</f>
        <v>108.58280000000001</v>
      </c>
      <c r="J28" s="41">
        <f>+'Tratamiento de RS departamental'!K38</f>
        <v>528.01959999999997</v>
      </c>
      <c r="N28" s="13" t="s">
        <v>26</v>
      </c>
      <c r="O28">
        <v>15165.656300000001</v>
      </c>
      <c r="P28">
        <v>7903.2861499999999</v>
      </c>
      <c r="Q28">
        <v>5436.8803799999996</v>
      </c>
      <c r="R28">
        <v>2480.5387799999999</v>
      </c>
      <c r="S28">
        <v>1409.28244</v>
      </c>
      <c r="T28">
        <v>11221.65958</v>
      </c>
      <c r="U28">
        <v>5212.6547300000002</v>
      </c>
      <c r="V28">
        <v>7465.1072700000004</v>
      </c>
      <c r="W28">
        <v>6333.16579</v>
      </c>
    </row>
    <row r="29" spans="1:23" x14ac:dyDescent="0.25">
      <c r="A29" s="41" t="str">
        <f>+'Tratamiento de RS departamental'!B39</f>
        <v>VALLE DEL CAUCA</v>
      </c>
      <c r="B29" s="41">
        <f>+'Tratamiento de RS departamental'!C39</f>
        <v>15165.656300000001</v>
      </c>
      <c r="C29" s="41">
        <f>+'Tratamiento de RS departamental'!D39</f>
        <v>7903.2861499999999</v>
      </c>
      <c r="D29" s="41">
        <f>+'Tratamiento de RS departamental'!E39</f>
        <v>5436.8803799999996</v>
      </c>
      <c r="E29" s="41">
        <f>+'Tratamiento de RS departamental'!F39</f>
        <v>2480.5387799999999</v>
      </c>
      <c r="F29" s="41">
        <f>+'Tratamiento de RS departamental'!G39</f>
        <v>1409.28244</v>
      </c>
      <c r="G29" s="41">
        <f>+'Tratamiento de RS departamental'!H39</f>
        <v>11221.65958</v>
      </c>
      <c r="H29" s="41">
        <f>+'Tratamiento de RS departamental'!I39</f>
        <v>5212.6547300000002</v>
      </c>
      <c r="I29" s="41">
        <f>+'Tratamiento de RS departamental'!J39</f>
        <v>7465.1072700000004</v>
      </c>
      <c r="J29" s="41">
        <f>+'Tratamiento de RS departamental'!K39</f>
        <v>6333.16579</v>
      </c>
      <c r="N29" s="13" t="s">
        <v>71</v>
      </c>
      <c r="O29">
        <v>0</v>
      </c>
      <c r="P29">
        <v>0</v>
      </c>
      <c r="Q29">
        <v>0</v>
      </c>
      <c r="R29">
        <v>0</v>
      </c>
      <c r="S29">
        <v>0</v>
      </c>
      <c r="T29">
        <v>654</v>
      </c>
      <c r="U29">
        <v>0</v>
      </c>
      <c r="V29">
        <v>0</v>
      </c>
      <c r="W29">
        <v>0</v>
      </c>
    </row>
    <row r="30" spans="1:23" x14ac:dyDescent="0.25">
      <c r="A30" s="41" t="str">
        <f>+'Tratamiento de RS departamental'!B40</f>
        <v>VICHADA</v>
      </c>
      <c r="B30" s="41">
        <f>+'Tratamiento de RS departamental'!C40</f>
        <v>0</v>
      </c>
      <c r="C30" s="41">
        <f>+'Tratamiento de RS departamental'!D40</f>
        <v>0</v>
      </c>
      <c r="D30" s="41">
        <f>+'Tratamiento de RS departamental'!E40</f>
        <v>0</v>
      </c>
      <c r="E30" s="41">
        <f>+'Tratamiento de RS departamental'!F40</f>
        <v>0</v>
      </c>
      <c r="F30" s="41">
        <f>+'Tratamiento de RS departamental'!G40</f>
        <v>0</v>
      </c>
      <c r="G30" s="41">
        <f>+'Tratamiento de RS departamental'!H40</f>
        <v>654</v>
      </c>
      <c r="H30" s="41">
        <f>+'Tratamiento de RS departamental'!I40</f>
        <v>0</v>
      </c>
      <c r="I30" s="41">
        <f>+'Tratamiento de RS departamental'!J40</f>
        <v>0</v>
      </c>
      <c r="J30" s="41">
        <f>+'Tratamiento de RS departamental'!K40</f>
        <v>0</v>
      </c>
      <c r="N30" s="13" t="s">
        <v>233</v>
      </c>
      <c r="O30">
        <v>0</v>
      </c>
      <c r="P30">
        <v>0</v>
      </c>
      <c r="Q30">
        <v>0</v>
      </c>
      <c r="R30">
        <v>1</v>
      </c>
      <c r="S30">
        <v>0</v>
      </c>
      <c r="T30">
        <v>0</v>
      </c>
      <c r="U30">
        <v>0</v>
      </c>
      <c r="V30">
        <v>0</v>
      </c>
      <c r="W30">
        <v>0</v>
      </c>
    </row>
    <row r="31" spans="1:23" x14ac:dyDescent="0.25">
      <c r="N31" s="13" t="s">
        <v>211</v>
      </c>
      <c r="O31">
        <v>116239.57352000001</v>
      </c>
      <c r="P31">
        <v>3439919.1692399993</v>
      </c>
      <c r="Q31">
        <v>82762.520380099988</v>
      </c>
      <c r="R31">
        <v>79899.059569999998</v>
      </c>
      <c r="S31">
        <v>62218.166489999996</v>
      </c>
      <c r="T31">
        <v>64435.184460000011</v>
      </c>
      <c r="U31">
        <v>45956.714889999996</v>
      </c>
      <c r="V31">
        <v>120239.16817000002</v>
      </c>
      <c r="W31">
        <v>65068.916410000005</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8:M61"/>
  <sheetViews>
    <sheetView showGridLines="0" zoomScale="90" zoomScaleNormal="90" workbookViewId="0"/>
  </sheetViews>
  <sheetFormatPr baseColWidth="10" defaultColWidth="11.42578125" defaultRowHeight="12.75" x14ac:dyDescent="0.2"/>
  <cols>
    <col min="1" max="1" width="11.42578125" style="1"/>
    <col min="2" max="2" width="25.5703125" style="1" customWidth="1"/>
    <col min="3" max="3" width="11.42578125" style="1" customWidth="1"/>
    <col min="4" max="4" width="12.7109375" style="1" customWidth="1"/>
    <col min="5" max="6" width="11.7109375" style="1" bestFit="1" customWidth="1"/>
    <col min="7" max="7" width="14.7109375" style="1" customWidth="1"/>
    <col min="8" max="9" width="11.7109375" style="1" bestFit="1" customWidth="1"/>
    <col min="10" max="10" width="12.85546875" style="1" customWidth="1"/>
    <col min="11" max="16384" width="11.42578125" style="1"/>
  </cols>
  <sheetData>
    <row r="8" spans="1:11" ht="30" customHeight="1" x14ac:dyDescent="0.2">
      <c r="B8" s="81" t="s">
        <v>249</v>
      </c>
      <c r="C8" s="81"/>
      <c r="D8" s="81"/>
      <c r="E8" s="81"/>
      <c r="F8" s="81"/>
      <c r="G8" s="81"/>
      <c r="H8" s="81"/>
      <c r="I8" s="81"/>
      <c r="J8" s="81"/>
      <c r="K8" s="81"/>
    </row>
    <row r="10" spans="1:11" ht="22.5" customHeight="1" x14ac:dyDescent="0.2">
      <c r="B10" s="78" t="s">
        <v>72</v>
      </c>
      <c r="C10" s="65">
        <v>2014</v>
      </c>
      <c r="D10" s="65">
        <v>2015</v>
      </c>
      <c r="E10" s="65">
        <v>2016</v>
      </c>
      <c r="F10" s="65">
        <v>2017</v>
      </c>
      <c r="G10" s="65">
        <v>2018</v>
      </c>
      <c r="H10" s="65">
        <v>2019</v>
      </c>
      <c r="I10" s="65">
        <v>2020</v>
      </c>
      <c r="J10" s="65">
        <v>2021</v>
      </c>
      <c r="K10" s="65">
        <v>2022</v>
      </c>
    </row>
    <row r="11" spans="1:11" ht="22.5" customHeight="1" x14ac:dyDescent="0.2">
      <c r="B11" s="79"/>
      <c r="C11" s="80" t="s">
        <v>209</v>
      </c>
      <c r="D11" s="80"/>
      <c r="E11" s="80"/>
      <c r="F11" s="80"/>
      <c r="G11" s="80"/>
      <c r="H11" s="80"/>
      <c r="I11" s="80"/>
      <c r="J11" s="80"/>
      <c r="K11" s="80"/>
    </row>
    <row r="12" spans="1:11" ht="15" x14ac:dyDescent="0.25">
      <c r="A12"/>
      <c r="B12" s="9" t="s">
        <v>29</v>
      </c>
      <c r="C12" s="43">
        <v>0</v>
      </c>
      <c r="D12" s="43">
        <v>0</v>
      </c>
      <c r="E12" s="43">
        <v>0</v>
      </c>
      <c r="F12" s="43">
        <v>0</v>
      </c>
      <c r="G12" s="43">
        <v>0</v>
      </c>
      <c r="H12" s="43">
        <v>0</v>
      </c>
      <c r="I12" s="43">
        <v>0</v>
      </c>
      <c r="J12" s="43">
        <v>0</v>
      </c>
      <c r="K12" s="43">
        <v>0</v>
      </c>
    </row>
    <row r="13" spans="1:11" ht="15" x14ac:dyDescent="0.25">
      <c r="A13"/>
      <c r="B13" s="9" t="s">
        <v>30</v>
      </c>
      <c r="C13" s="43">
        <v>15366.61995</v>
      </c>
      <c r="D13" s="44">
        <v>9653.0791200000003</v>
      </c>
      <c r="E13" s="43">
        <v>6298.5326599999999</v>
      </c>
      <c r="F13" s="43">
        <v>12740.750889999999</v>
      </c>
      <c r="G13" s="45">
        <v>13016.754720000001</v>
      </c>
      <c r="H13" s="45">
        <v>12639.49431</v>
      </c>
      <c r="I13" s="46">
        <v>5787.8742300000004</v>
      </c>
      <c r="J13" s="47">
        <v>1619.9411700000001</v>
      </c>
      <c r="K13" s="43">
        <v>714.47936000000004</v>
      </c>
    </row>
    <row r="14" spans="1:11" ht="15" x14ac:dyDescent="0.25">
      <c r="A14"/>
      <c r="B14" s="9" t="s">
        <v>31</v>
      </c>
      <c r="C14" s="43">
        <v>0</v>
      </c>
      <c r="D14" s="43">
        <v>0</v>
      </c>
      <c r="E14" s="43">
        <v>0</v>
      </c>
      <c r="F14" s="43">
        <v>776.42517999999995</v>
      </c>
      <c r="G14" s="45">
        <v>15.04518</v>
      </c>
      <c r="H14" s="45">
        <v>2.8774000000000002</v>
      </c>
      <c r="I14" s="46">
        <v>710.56399999999996</v>
      </c>
      <c r="J14" s="47">
        <v>3.3405</v>
      </c>
      <c r="K14" s="43">
        <v>17.6965</v>
      </c>
    </row>
    <row r="15" spans="1:11" ht="15" x14ac:dyDescent="0.25">
      <c r="A15"/>
      <c r="B15" s="9" t="s">
        <v>32</v>
      </c>
      <c r="C15" s="43">
        <v>1320.8530000000001</v>
      </c>
      <c r="D15" s="44">
        <v>125.96299999999999</v>
      </c>
      <c r="E15" s="43">
        <v>61.095300000000002</v>
      </c>
      <c r="F15" s="43">
        <v>40.061999999999998</v>
      </c>
      <c r="G15" s="48">
        <v>41</v>
      </c>
      <c r="H15" s="48">
        <v>0</v>
      </c>
      <c r="I15" s="48">
        <v>2449.8009999999999</v>
      </c>
      <c r="J15" s="63">
        <v>0</v>
      </c>
      <c r="K15" s="43">
        <v>21.541</v>
      </c>
    </row>
    <row r="16" spans="1:11" ht="15" x14ac:dyDescent="0.25">
      <c r="A16"/>
      <c r="B16" s="9" t="s">
        <v>33</v>
      </c>
      <c r="C16" s="43">
        <v>33474.606099999997</v>
      </c>
      <c r="D16" s="44">
        <v>457316.19750000001</v>
      </c>
      <c r="E16" s="43">
        <v>24510.247889999999</v>
      </c>
      <c r="F16" s="43">
        <v>30102.64415</v>
      </c>
      <c r="G16" s="45">
        <v>4115.10628</v>
      </c>
      <c r="H16" s="45">
        <v>9205.8723000000009</v>
      </c>
      <c r="I16" s="46">
        <v>2610.80033</v>
      </c>
      <c r="J16" s="47">
        <v>9337.4335800000008</v>
      </c>
      <c r="K16" s="43">
        <v>4179.22156</v>
      </c>
    </row>
    <row r="17" spans="1:12" ht="15" x14ac:dyDescent="0.25">
      <c r="A17"/>
      <c r="B17" s="9" t="s">
        <v>34</v>
      </c>
      <c r="C17" s="43">
        <v>52.192450000000001</v>
      </c>
      <c r="D17" s="44">
        <v>242.24110999999999</v>
      </c>
      <c r="E17" s="43">
        <v>57.206060100000002</v>
      </c>
      <c r="F17" s="43">
        <v>61.7303</v>
      </c>
      <c r="G17" s="45">
        <v>57.57732</v>
      </c>
      <c r="H17" s="45">
        <v>52.581699999999998</v>
      </c>
      <c r="I17" s="46">
        <v>182.51499999999999</v>
      </c>
      <c r="J17" s="47">
        <v>193.83176</v>
      </c>
      <c r="K17" s="43">
        <v>295.00400000000002</v>
      </c>
    </row>
    <row r="18" spans="1:12" ht="15" x14ac:dyDescent="0.25">
      <c r="A18"/>
      <c r="B18" s="9" t="s">
        <v>35</v>
      </c>
      <c r="C18" s="43">
        <v>180.87100000000001</v>
      </c>
      <c r="D18" s="44">
        <v>669.70399999999995</v>
      </c>
      <c r="E18" s="43">
        <v>6762.7110000000002</v>
      </c>
      <c r="F18" s="43">
        <v>648.42899999999997</v>
      </c>
      <c r="G18" s="45">
        <v>8.9999999999999993E-3</v>
      </c>
      <c r="H18" s="45">
        <v>108.40300000000001</v>
      </c>
      <c r="I18" s="46">
        <v>0</v>
      </c>
      <c r="J18" s="63">
        <v>0</v>
      </c>
      <c r="K18" s="43">
        <v>0</v>
      </c>
    </row>
    <row r="19" spans="1:12" ht="15" x14ac:dyDescent="0.25">
      <c r="A19"/>
      <c r="B19" s="9" t="s">
        <v>36</v>
      </c>
      <c r="C19" s="43">
        <v>13.31</v>
      </c>
      <c r="D19" s="44">
        <v>0</v>
      </c>
      <c r="E19" s="43">
        <v>0</v>
      </c>
      <c r="F19" s="43">
        <v>0</v>
      </c>
      <c r="G19" s="45">
        <v>0</v>
      </c>
      <c r="H19" s="45">
        <v>0</v>
      </c>
      <c r="I19" s="46">
        <v>1.077</v>
      </c>
      <c r="J19" s="47">
        <v>2.7524999999999999</v>
      </c>
      <c r="K19" s="43">
        <v>0.87</v>
      </c>
    </row>
    <row r="20" spans="1:12" ht="15" x14ac:dyDescent="0.25">
      <c r="A20"/>
      <c r="B20" s="9" t="s">
        <v>37</v>
      </c>
      <c r="C20" s="43">
        <v>1.853</v>
      </c>
      <c r="D20" s="44">
        <v>0.5</v>
      </c>
      <c r="E20" s="43">
        <v>0</v>
      </c>
      <c r="F20" s="43">
        <v>0.11</v>
      </c>
      <c r="G20" s="45">
        <v>5.7850999999999999</v>
      </c>
      <c r="H20" s="45">
        <v>0.186</v>
      </c>
      <c r="I20" s="46">
        <v>3.0000000000000001E-3</v>
      </c>
      <c r="J20" s="47">
        <v>0.13200000000000001</v>
      </c>
      <c r="K20" s="43">
        <v>85.580100000000002</v>
      </c>
    </row>
    <row r="21" spans="1:12" ht="15" x14ac:dyDescent="0.25">
      <c r="A21"/>
      <c r="B21" s="9" t="s">
        <v>38</v>
      </c>
      <c r="C21" s="43">
        <v>0</v>
      </c>
      <c r="D21" s="43">
        <v>0</v>
      </c>
      <c r="E21" s="43">
        <v>0</v>
      </c>
      <c r="F21" s="43">
        <v>0</v>
      </c>
      <c r="G21" s="43">
        <v>0</v>
      </c>
      <c r="H21" s="45">
        <v>0</v>
      </c>
      <c r="I21" s="45">
        <v>0</v>
      </c>
      <c r="J21" s="63">
        <v>0</v>
      </c>
      <c r="K21" s="43">
        <v>0</v>
      </c>
    </row>
    <row r="22" spans="1:12" ht="15" x14ac:dyDescent="0.25">
      <c r="A22"/>
      <c r="B22" s="9" t="s">
        <v>39</v>
      </c>
      <c r="C22" s="43">
        <v>3626.2510000000002</v>
      </c>
      <c r="D22" s="49">
        <v>8545.6530000000002</v>
      </c>
      <c r="E22" s="50">
        <v>11173.266</v>
      </c>
      <c r="F22" s="50">
        <v>10345.3698</v>
      </c>
      <c r="G22" s="51">
        <v>423.31099999999998</v>
      </c>
      <c r="H22" s="52">
        <v>15.558400000000001</v>
      </c>
      <c r="I22" s="53">
        <v>5930.3739999999998</v>
      </c>
      <c r="J22" s="54">
        <v>48.14</v>
      </c>
      <c r="K22" s="43">
        <v>48.443930000000002</v>
      </c>
    </row>
    <row r="23" spans="1:12" ht="15" x14ac:dyDescent="0.25">
      <c r="A23"/>
      <c r="B23" s="9" t="s">
        <v>40</v>
      </c>
      <c r="C23" s="43">
        <v>2121.4641099999999</v>
      </c>
      <c r="D23" s="44">
        <v>256.45359999999999</v>
      </c>
      <c r="E23" s="43">
        <v>242.26383999999999</v>
      </c>
      <c r="F23" s="43">
        <v>75.001940000000005</v>
      </c>
      <c r="G23" s="45">
        <v>13530.80811</v>
      </c>
      <c r="H23" s="45">
        <v>10627.35952</v>
      </c>
      <c r="I23" s="46">
        <v>115.4097</v>
      </c>
      <c r="J23" s="47">
        <v>21334.945350000002</v>
      </c>
      <c r="K23" s="43">
        <v>22624.82919</v>
      </c>
    </row>
    <row r="24" spans="1:12" ht="15" x14ac:dyDescent="0.25">
      <c r="A24"/>
      <c r="B24" s="9" t="s">
        <v>41</v>
      </c>
      <c r="C24" s="43">
        <v>124.4</v>
      </c>
      <c r="D24" s="44">
        <v>1147.635</v>
      </c>
      <c r="E24" s="43">
        <v>242.63200000000001</v>
      </c>
      <c r="F24" s="43">
        <v>286.55360000000002</v>
      </c>
      <c r="G24" s="45">
        <v>1201.5228</v>
      </c>
      <c r="H24" s="45">
        <v>4.0000000000000001E-3</v>
      </c>
      <c r="I24" s="46">
        <v>0.1</v>
      </c>
      <c r="J24" s="47">
        <v>191.023</v>
      </c>
      <c r="K24" s="43">
        <v>770.78543000000002</v>
      </c>
      <c r="L24" s="27"/>
    </row>
    <row r="25" spans="1:12" ht="15" x14ac:dyDescent="0.25">
      <c r="A25"/>
      <c r="B25" s="9" t="s">
        <v>42</v>
      </c>
      <c r="C25" s="43">
        <v>432.71300000000002</v>
      </c>
      <c r="D25" s="44">
        <v>7099.0690000000004</v>
      </c>
      <c r="E25" s="43">
        <v>6154.5905000000002</v>
      </c>
      <c r="F25" s="43">
        <v>95.34</v>
      </c>
      <c r="G25" s="45">
        <v>5986.0442599999997</v>
      </c>
      <c r="H25" s="45">
        <v>1300.07356</v>
      </c>
      <c r="I25" s="46">
        <v>33.814219999999999</v>
      </c>
      <c r="J25" s="47">
        <v>101.72280000000001</v>
      </c>
      <c r="K25" s="43">
        <v>206.173</v>
      </c>
    </row>
    <row r="26" spans="1:12" ht="15" x14ac:dyDescent="0.25">
      <c r="A26"/>
      <c r="B26" s="9" t="s">
        <v>43</v>
      </c>
      <c r="C26" s="43">
        <v>32.49</v>
      </c>
      <c r="D26" s="44">
        <v>223.06899999999999</v>
      </c>
      <c r="E26" s="43">
        <v>130.358</v>
      </c>
      <c r="F26" s="43">
        <v>0</v>
      </c>
      <c r="G26" s="45">
        <v>0.35804000000000002</v>
      </c>
      <c r="H26" s="45">
        <v>5.5E-2</v>
      </c>
      <c r="I26" s="46">
        <v>0</v>
      </c>
      <c r="J26" s="63">
        <v>0</v>
      </c>
      <c r="K26" s="43">
        <v>0</v>
      </c>
    </row>
    <row r="27" spans="1:12" ht="15" x14ac:dyDescent="0.25">
      <c r="A27"/>
      <c r="B27" s="9" t="s">
        <v>44</v>
      </c>
      <c r="C27" s="43">
        <v>0</v>
      </c>
      <c r="D27" s="43">
        <v>0</v>
      </c>
      <c r="E27" s="43">
        <v>0</v>
      </c>
      <c r="F27" s="43">
        <v>1.8130999999999999</v>
      </c>
      <c r="G27" s="45">
        <v>2E-3</v>
      </c>
      <c r="H27" s="45">
        <v>0</v>
      </c>
      <c r="I27" s="46">
        <v>0</v>
      </c>
      <c r="J27" s="47">
        <v>40.171999999999997</v>
      </c>
      <c r="K27" s="43">
        <v>0</v>
      </c>
    </row>
    <row r="28" spans="1:12" ht="15" x14ac:dyDescent="0.25">
      <c r="A28"/>
      <c r="B28" s="9" t="s">
        <v>45</v>
      </c>
      <c r="C28" s="43">
        <v>120.91959</v>
      </c>
      <c r="D28" s="44">
        <v>7.2810199999999998</v>
      </c>
      <c r="E28" s="43">
        <v>53.217700000000001</v>
      </c>
      <c r="F28" s="43">
        <v>20.40052</v>
      </c>
      <c r="G28" s="45">
        <v>307.16800999999998</v>
      </c>
      <c r="H28" s="45">
        <v>2021.578</v>
      </c>
      <c r="I28" s="46">
        <v>0.54810000000000003</v>
      </c>
      <c r="J28" s="47">
        <v>1E-3</v>
      </c>
      <c r="K28" s="43">
        <v>14.634</v>
      </c>
    </row>
    <row r="29" spans="1:12" ht="15" x14ac:dyDescent="0.25">
      <c r="A29"/>
      <c r="B29" s="9" t="s">
        <v>46</v>
      </c>
      <c r="C29" s="43">
        <v>1646.58071</v>
      </c>
      <c r="D29" s="44">
        <v>6489.1276500000004</v>
      </c>
      <c r="E29" s="43">
        <v>5372.9332000000004</v>
      </c>
      <c r="F29" s="43">
        <v>6954.9280200000003</v>
      </c>
      <c r="G29" s="45">
        <v>3235.72372</v>
      </c>
      <c r="H29" s="45">
        <v>328.94819999999999</v>
      </c>
      <c r="I29" s="46">
        <v>284.233</v>
      </c>
      <c r="J29" s="47">
        <v>608.18020000000001</v>
      </c>
      <c r="K29" s="43">
        <v>12979.725</v>
      </c>
    </row>
    <row r="30" spans="1:12" ht="15" x14ac:dyDescent="0.25">
      <c r="A30"/>
      <c r="B30" s="9" t="s">
        <v>47</v>
      </c>
      <c r="C30" s="43">
        <v>0</v>
      </c>
      <c r="D30" s="44">
        <v>0</v>
      </c>
      <c r="E30" s="43">
        <v>0</v>
      </c>
      <c r="F30" s="43">
        <v>0</v>
      </c>
      <c r="G30" s="45">
        <v>0</v>
      </c>
      <c r="H30" s="45">
        <v>0</v>
      </c>
      <c r="I30" s="46">
        <v>0</v>
      </c>
      <c r="J30" s="46">
        <v>0</v>
      </c>
      <c r="K30" s="43">
        <v>0</v>
      </c>
      <c r="L30" s="27"/>
    </row>
    <row r="31" spans="1:12" ht="15" x14ac:dyDescent="0.25">
      <c r="A31"/>
      <c r="B31" s="9" t="s">
        <v>48</v>
      </c>
      <c r="C31" s="43">
        <v>2458.134</v>
      </c>
      <c r="D31" s="44">
        <v>1160</v>
      </c>
      <c r="E31" s="43">
        <v>1162</v>
      </c>
      <c r="F31" s="43">
        <v>0</v>
      </c>
      <c r="G31" s="45">
        <v>2408.1</v>
      </c>
      <c r="H31" s="45">
        <v>2044.1379999999999</v>
      </c>
      <c r="I31" s="46">
        <v>0</v>
      </c>
      <c r="J31" s="46">
        <v>0</v>
      </c>
      <c r="K31" s="43">
        <v>2044.1379999999999</v>
      </c>
      <c r="L31" s="27"/>
    </row>
    <row r="32" spans="1:12" ht="15" x14ac:dyDescent="0.25">
      <c r="A32"/>
      <c r="B32" s="9" t="s">
        <v>49</v>
      </c>
      <c r="C32" s="43">
        <v>7.3129999999999997</v>
      </c>
      <c r="D32" s="44">
        <v>0</v>
      </c>
      <c r="E32" s="43">
        <v>0</v>
      </c>
      <c r="F32" s="43">
        <v>11.026999999999999</v>
      </c>
      <c r="G32" s="45">
        <v>0</v>
      </c>
      <c r="H32" s="45">
        <v>0.2</v>
      </c>
      <c r="I32" s="46">
        <v>0.2</v>
      </c>
      <c r="J32" s="46">
        <v>0</v>
      </c>
      <c r="K32" s="43">
        <v>0</v>
      </c>
    </row>
    <row r="33" spans="1:13" ht="15" x14ac:dyDescent="0.25">
      <c r="A33"/>
      <c r="B33" s="9" t="s">
        <v>50</v>
      </c>
      <c r="C33" s="46">
        <v>0</v>
      </c>
      <c r="D33" s="46">
        <v>0</v>
      </c>
      <c r="E33" s="46">
        <v>0</v>
      </c>
      <c r="F33" s="46">
        <v>0</v>
      </c>
      <c r="G33" s="45">
        <v>0</v>
      </c>
      <c r="H33" s="45">
        <v>0</v>
      </c>
      <c r="I33" s="46">
        <v>0</v>
      </c>
      <c r="J33" s="46">
        <v>0</v>
      </c>
      <c r="K33" s="43">
        <v>0</v>
      </c>
    </row>
    <row r="34" spans="1:13" ht="15" x14ac:dyDescent="0.25">
      <c r="A34"/>
      <c r="B34" s="9" t="s">
        <v>51</v>
      </c>
      <c r="C34" s="43">
        <v>5.26</v>
      </c>
      <c r="D34" s="44">
        <v>6.19</v>
      </c>
      <c r="E34" s="43">
        <v>0.02</v>
      </c>
      <c r="F34" s="43">
        <v>0.27</v>
      </c>
      <c r="G34" s="45">
        <v>94.799000000000007</v>
      </c>
      <c r="H34" s="45">
        <v>56.898000000000003</v>
      </c>
      <c r="I34" s="46">
        <v>3428.4050000000002</v>
      </c>
      <c r="J34" s="47">
        <v>21.796510000000001</v>
      </c>
      <c r="K34" s="43">
        <v>50.689100000000003</v>
      </c>
      <c r="L34" s="27"/>
    </row>
    <row r="35" spans="1:13" ht="15" x14ac:dyDescent="0.25">
      <c r="A35"/>
      <c r="B35" s="9" t="s">
        <v>52</v>
      </c>
      <c r="C35" s="43">
        <v>1584.0802000000001</v>
      </c>
      <c r="D35" s="44">
        <v>1831.1451</v>
      </c>
      <c r="E35" s="43">
        <v>1837.8544199999999</v>
      </c>
      <c r="F35" s="43">
        <v>71.349000000000004</v>
      </c>
      <c r="G35" s="45">
        <v>96.956000000000003</v>
      </c>
      <c r="H35" s="45">
        <v>47.609000000000002</v>
      </c>
      <c r="I35" s="46">
        <v>49.921999999999997</v>
      </c>
      <c r="J35" s="47">
        <v>7.7320000000000002</v>
      </c>
      <c r="K35" s="43">
        <v>0</v>
      </c>
      <c r="L35" s="27"/>
    </row>
    <row r="36" spans="1:13" ht="15" x14ac:dyDescent="0.25">
      <c r="A36"/>
      <c r="B36" s="9" t="s">
        <v>53</v>
      </c>
      <c r="C36" s="43">
        <v>1.6</v>
      </c>
      <c r="D36" s="44">
        <v>1.982</v>
      </c>
      <c r="E36" s="43">
        <v>0.40300000000000002</v>
      </c>
      <c r="F36" s="43">
        <v>13.037000000000001</v>
      </c>
      <c r="G36" s="45">
        <v>107.864</v>
      </c>
      <c r="H36" s="45">
        <v>656.20100000000002</v>
      </c>
      <c r="I36" s="46">
        <v>2322.163</v>
      </c>
      <c r="J36" s="47">
        <v>30.221</v>
      </c>
      <c r="K36" s="43">
        <v>56.974299999999999</v>
      </c>
      <c r="L36" s="27"/>
    </row>
    <row r="37" spans="1:13" ht="15" x14ac:dyDescent="0.25">
      <c r="A37"/>
      <c r="B37" s="9" t="s">
        <v>54</v>
      </c>
      <c r="C37" s="43">
        <v>0</v>
      </c>
      <c r="D37" s="44">
        <v>4.2200000000000001E-2</v>
      </c>
      <c r="E37" s="43">
        <v>0</v>
      </c>
      <c r="F37" s="43">
        <v>0</v>
      </c>
      <c r="G37" s="45">
        <v>0</v>
      </c>
      <c r="H37" s="45">
        <v>0</v>
      </c>
      <c r="I37" s="46">
        <v>0.125</v>
      </c>
      <c r="J37" s="47">
        <v>1.8080000000000001</v>
      </c>
      <c r="K37" s="43">
        <v>0</v>
      </c>
    </row>
    <row r="38" spans="1:13" ht="15" x14ac:dyDescent="0.25">
      <c r="A38"/>
      <c r="B38" s="9" t="s">
        <v>55</v>
      </c>
      <c r="C38" s="43">
        <v>2296.4824199999998</v>
      </c>
      <c r="D38" s="44">
        <v>6870.76037</v>
      </c>
      <c r="E38" s="43">
        <v>1770.2934</v>
      </c>
      <c r="F38" s="43">
        <v>59.678400000000003</v>
      </c>
      <c r="G38" s="45">
        <v>1606.5805</v>
      </c>
      <c r="H38" s="45">
        <v>1528.3243</v>
      </c>
      <c r="I38" s="46">
        <v>877.99199999999996</v>
      </c>
      <c r="J38" s="47">
        <v>106.5063</v>
      </c>
      <c r="K38" s="43">
        <v>526.15409999999997</v>
      </c>
    </row>
    <row r="39" spans="1:13" ht="15" x14ac:dyDescent="0.25">
      <c r="A39"/>
      <c r="B39" s="9" t="s">
        <v>56</v>
      </c>
      <c r="C39" s="43">
        <v>1195.36059</v>
      </c>
      <c r="D39" s="44">
        <v>2953.7602999999999</v>
      </c>
      <c r="E39" s="43">
        <v>270.43090000000001</v>
      </c>
      <c r="F39" s="43">
        <v>5003.5955000000004</v>
      </c>
      <c r="G39" s="45">
        <v>7364.6936800000003</v>
      </c>
      <c r="H39" s="45">
        <v>3218.4059999999999</v>
      </c>
      <c r="I39" s="46">
        <v>7023.7690000000002</v>
      </c>
      <c r="J39" s="47">
        <v>850.06510000000003</v>
      </c>
      <c r="K39" s="43">
        <v>445.27550000000002</v>
      </c>
    </row>
    <row r="40" spans="1:13" ht="15" x14ac:dyDescent="0.25">
      <c r="A40"/>
      <c r="B40" s="9" t="s">
        <v>57</v>
      </c>
      <c r="C40" s="43">
        <v>19473.405620000001</v>
      </c>
      <c r="D40" s="44">
        <v>2986.2175999999999</v>
      </c>
      <c r="E40" s="43">
        <v>35.645000000000003</v>
      </c>
      <c r="F40" s="43">
        <v>0</v>
      </c>
      <c r="G40" s="45">
        <v>22.251000000000001</v>
      </c>
      <c r="H40" s="45">
        <v>12.733000000000001</v>
      </c>
      <c r="I40" s="46">
        <v>112.10639999999999</v>
      </c>
      <c r="J40" s="47">
        <v>60971.03</v>
      </c>
      <c r="K40" s="43">
        <v>247.1831</v>
      </c>
    </row>
    <row r="41" spans="1:13" ht="15" x14ac:dyDescent="0.25">
      <c r="A41"/>
      <c r="B41" s="9" t="s">
        <v>58</v>
      </c>
      <c r="C41" s="43">
        <v>0</v>
      </c>
      <c r="D41" s="44">
        <v>221.261</v>
      </c>
      <c r="E41" s="43">
        <v>96.540999999999997</v>
      </c>
      <c r="F41" s="43">
        <v>2155.7782999999999</v>
      </c>
      <c r="G41" s="45">
        <v>80.215999999999994</v>
      </c>
      <c r="H41" s="45">
        <v>31.928999999999998</v>
      </c>
      <c r="I41" s="46">
        <v>0.107</v>
      </c>
      <c r="J41" s="47">
        <v>0.3236</v>
      </c>
      <c r="K41" s="43">
        <v>133.86099999999999</v>
      </c>
      <c r="M41" s="27"/>
    </row>
    <row r="42" spans="1:13" ht="15" x14ac:dyDescent="0.25">
      <c r="A42"/>
      <c r="B42" s="9" t="s">
        <v>59</v>
      </c>
      <c r="C42" s="46">
        <v>0</v>
      </c>
      <c r="D42" s="46">
        <v>0</v>
      </c>
      <c r="E42" s="46">
        <v>0</v>
      </c>
      <c r="F42" s="46">
        <v>0</v>
      </c>
      <c r="G42" s="46">
        <v>0</v>
      </c>
      <c r="H42" s="46">
        <v>0</v>
      </c>
      <c r="I42" s="46">
        <v>1828.299</v>
      </c>
      <c r="J42" s="46">
        <v>0</v>
      </c>
      <c r="K42" s="43">
        <v>2019.3912</v>
      </c>
    </row>
    <row r="43" spans="1:13" ht="15" x14ac:dyDescent="0.25">
      <c r="A43"/>
      <c r="B43" s="9" t="s">
        <v>60</v>
      </c>
      <c r="C43" s="43">
        <v>14636.6916</v>
      </c>
      <c r="D43" s="44">
        <v>6654.5189</v>
      </c>
      <c r="E43" s="43">
        <v>4501.1127999999999</v>
      </c>
      <c r="F43" s="43">
        <v>1998.5038</v>
      </c>
      <c r="G43" s="45">
        <v>1278.9356399999999</v>
      </c>
      <c r="H43" s="45">
        <v>10997.731299999999</v>
      </c>
      <c r="I43" s="46">
        <v>4959.30375</v>
      </c>
      <c r="J43" s="47">
        <v>7111.59123</v>
      </c>
      <c r="K43" s="43">
        <v>4908.72055</v>
      </c>
      <c r="L43" s="27"/>
      <c r="M43" s="27"/>
    </row>
    <row r="44" spans="1:13" ht="15" x14ac:dyDescent="0.25">
      <c r="A44"/>
      <c r="B44" s="9" t="s">
        <v>61</v>
      </c>
      <c r="C44" s="43">
        <v>415.41500000000002</v>
      </c>
      <c r="D44" s="44">
        <v>1479.5170499999999</v>
      </c>
      <c r="E44" s="43">
        <v>401.60187999999999</v>
      </c>
      <c r="F44" s="43">
        <v>1904.5429999999999</v>
      </c>
      <c r="G44" s="45">
        <v>377.12849999999997</v>
      </c>
      <c r="H44" s="45">
        <v>900</v>
      </c>
      <c r="I44" s="46">
        <v>0</v>
      </c>
      <c r="J44" s="47">
        <v>4794.9336000000003</v>
      </c>
      <c r="K44" s="43">
        <v>0</v>
      </c>
      <c r="L44" s="27"/>
    </row>
    <row r="45" spans="1:13" ht="15" x14ac:dyDescent="0.25">
      <c r="A45"/>
      <c r="B45" s="9" t="s">
        <v>62</v>
      </c>
      <c r="C45" s="43">
        <v>0.09</v>
      </c>
      <c r="D45" s="44">
        <v>268.66199999999998</v>
      </c>
      <c r="E45" s="43">
        <v>0</v>
      </c>
      <c r="F45" s="43">
        <v>69.382999999999996</v>
      </c>
      <c r="G45" s="45">
        <v>151.096</v>
      </c>
      <c r="H45" s="45">
        <v>156.667</v>
      </c>
      <c r="I45" s="46">
        <v>122.16200000000001</v>
      </c>
      <c r="J45" s="46">
        <v>0</v>
      </c>
      <c r="K45" s="43">
        <v>0</v>
      </c>
    </row>
    <row r="46" spans="1:13" ht="15" x14ac:dyDescent="0.25">
      <c r="A46"/>
      <c r="B46" s="9" t="s">
        <v>63</v>
      </c>
      <c r="C46" s="43">
        <v>528.96469999999999</v>
      </c>
      <c r="D46" s="44">
        <v>1248.7672500000001</v>
      </c>
      <c r="E46" s="43">
        <v>935.76757999999995</v>
      </c>
      <c r="F46" s="43">
        <v>482.03498000000002</v>
      </c>
      <c r="G46" s="45">
        <v>130.3468</v>
      </c>
      <c r="H46" s="45">
        <v>223.92828</v>
      </c>
      <c r="I46" s="46">
        <v>253.35097999999999</v>
      </c>
      <c r="J46" s="47">
        <v>353.51603999999998</v>
      </c>
      <c r="K46" s="43">
        <v>1424.44524</v>
      </c>
    </row>
    <row r="47" spans="1:13" ht="15" x14ac:dyDescent="0.25">
      <c r="A47"/>
      <c r="B47" s="9" t="s">
        <v>64</v>
      </c>
      <c r="C47" s="43">
        <v>0.38100000000000001</v>
      </c>
      <c r="D47" s="44">
        <v>1167.6369999999999</v>
      </c>
      <c r="E47" s="43">
        <v>925.404</v>
      </c>
      <c r="F47" s="43">
        <v>1219.5074999999999</v>
      </c>
      <c r="G47" s="45">
        <v>398.66129999999998</v>
      </c>
      <c r="H47" s="45">
        <v>17.792999999999999</v>
      </c>
      <c r="I47" s="46">
        <v>385.94900000000001</v>
      </c>
      <c r="J47" s="47">
        <v>2607.096</v>
      </c>
      <c r="K47" s="43">
        <v>274.02999999999997</v>
      </c>
      <c r="L47" s="27"/>
    </row>
    <row r="48" spans="1:13" ht="15" x14ac:dyDescent="0.25">
      <c r="A48"/>
      <c r="B48" s="9" t="s">
        <v>65</v>
      </c>
      <c r="C48" s="46">
        <v>0</v>
      </c>
      <c r="D48" s="46">
        <v>0</v>
      </c>
      <c r="E48" s="46">
        <v>0</v>
      </c>
      <c r="F48" s="46">
        <v>0</v>
      </c>
      <c r="G48" s="45">
        <v>0</v>
      </c>
      <c r="H48" s="45">
        <v>0</v>
      </c>
      <c r="I48" s="46">
        <v>0</v>
      </c>
      <c r="J48" s="46">
        <v>0</v>
      </c>
      <c r="K48" s="43">
        <v>0</v>
      </c>
    </row>
    <row r="49" spans="1:12" ht="15" x14ac:dyDescent="0.25">
      <c r="A49"/>
      <c r="B49" s="9" t="s">
        <v>66</v>
      </c>
      <c r="C49" s="43">
        <v>202.19</v>
      </c>
      <c r="D49" s="44">
        <v>195.66200000000001</v>
      </c>
      <c r="E49" s="43">
        <v>163.74299999999999</v>
      </c>
      <c r="F49" s="43">
        <v>203.01554999999999</v>
      </c>
      <c r="G49" s="45">
        <v>703.48090000000002</v>
      </c>
      <c r="H49" s="45">
        <v>105.9952</v>
      </c>
      <c r="I49" s="46">
        <v>185.3937</v>
      </c>
      <c r="J49" s="47">
        <v>135.18899999999999</v>
      </c>
      <c r="K49" s="43">
        <v>7774.1530000000002</v>
      </c>
      <c r="L49" s="27"/>
    </row>
    <row r="50" spans="1:12" ht="15" x14ac:dyDescent="0.25">
      <c r="A50"/>
      <c r="B50" s="9" t="s">
        <v>67</v>
      </c>
      <c r="C50" s="43">
        <v>14919.081480000001</v>
      </c>
      <c r="D50" s="44">
        <v>2921097.0734700002</v>
      </c>
      <c r="E50" s="43">
        <v>9602.6492500000004</v>
      </c>
      <c r="F50" s="43">
        <v>4557.7780400000001</v>
      </c>
      <c r="G50" s="45">
        <v>5460.8416299999999</v>
      </c>
      <c r="H50" s="45">
        <v>8133.6399899999997</v>
      </c>
      <c r="I50" s="46">
        <v>6300.3534799999998</v>
      </c>
      <c r="J50" s="47">
        <v>9765.7439300000005</v>
      </c>
      <c r="K50" s="43">
        <v>3204.9182500000002</v>
      </c>
    </row>
    <row r="51" spans="1:12" x14ac:dyDescent="0.2">
      <c r="B51" s="8"/>
      <c r="C51" s="11"/>
      <c r="D51" s="11"/>
      <c r="E51" s="11"/>
      <c r="F51" s="11"/>
      <c r="G51" s="11"/>
      <c r="H51" s="11"/>
      <c r="I51" s="11"/>
      <c r="J51" s="11"/>
      <c r="K51" s="8"/>
    </row>
    <row r="52" spans="1:12" ht="30.75" customHeight="1" x14ac:dyDescent="0.2">
      <c r="B52" s="71" t="s">
        <v>244</v>
      </c>
      <c r="C52" s="71"/>
      <c r="D52" s="71"/>
      <c r="E52" s="71"/>
      <c r="F52" s="71"/>
      <c r="G52" s="71"/>
      <c r="H52" s="71"/>
      <c r="I52" s="71"/>
      <c r="J52" s="71"/>
      <c r="K52" s="71"/>
    </row>
    <row r="53" spans="1:12" ht="81" customHeight="1" x14ac:dyDescent="0.2">
      <c r="B53" s="73" t="s">
        <v>243</v>
      </c>
      <c r="C53" s="73"/>
      <c r="D53" s="73"/>
      <c r="E53" s="73"/>
      <c r="F53" s="73"/>
      <c r="G53" s="73"/>
      <c r="H53" s="73"/>
      <c r="I53" s="73"/>
      <c r="J53" s="73"/>
      <c r="K53" s="73"/>
    </row>
    <row r="54" spans="1:12" ht="72.599999999999994" customHeight="1" x14ac:dyDescent="0.2">
      <c r="B54" s="73"/>
      <c r="C54" s="73"/>
      <c r="D54" s="73"/>
      <c r="E54" s="73"/>
      <c r="F54" s="73"/>
      <c r="G54" s="73"/>
      <c r="H54" s="73"/>
      <c r="I54" s="73"/>
      <c r="J54" s="73"/>
      <c r="K54" s="73"/>
    </row>
    <row r="55" spans="1:12" ht="42" customHeight="1" x14ac:dyDescent="0.2">
      <c r="B55" s="74" t="s">
        <v>241</v>
      </c>
      <c r="C55" s="74"/>
      <c r="D55" s="74"/>
      <c r="E55" s="74"/>
      <c r="F55" s="74"/>
      <c r="G55" s="74"/>
      <c r="H55" s="74"/>
      <c r="I55" s="74"/>
      <c r="J55" s="74"/>
      <c r="K55" s="74"/>
    </row>
    <row r="56" spans="1:12" x14ac:dyDescent="0.2">
      <c r="B56" s="82" t="s">
        <v>246</v>
      </c>
      <c r="C56" s="82"/>
      <c r="D56" s="82"/>
      <c r="E56" s="22"/>
      <c r="F56" s="22"/>
      <c r="G56" s="22"/>
      <c r="H56" s="22"/>
      <c r="I56" s="22"/>
      <c r="J56" s="22"/>
      <c r="K56" s="22"/>
    </row>
    <row r="59" spans="1:12" ht="15" x14ac:dyDescent="0.25">
      <c r="C59"/>
      <c r="D59"/>
      <c r="E59"/>
      <c r="F59"/>
      <c r="G59"/>
      <c r="H59"/>
      <c r="I59"/>
      <c r="J59"/>
      <c r="K59"/>
    </row>
    <row r="60" spans="1:12" ht="15" x14ac:dyDescent="0.25">
      <c r="C60"/>
      <c r="D60"/>
      <c r="E60"/>
      <c r="F60"/>
      <c r="G60"/>
      <c r="H60"/>
      <c r="I60"/>
      <c r="J60"/>
      <c r="K60"/>
    </row>
    <row r="61" spans="1:12" ht="15" x14ac:dyDescent="0.25">
      <c r="C61"/>
      <c r="D61"/>
      <c r="E61"/>
      <c r="F61"/>
      <c r="G61"/>
      <c r="H61"/>
      <c r="I61"/>
      <c r="J61"/>
      <c r="K61"/>
    </row>
  </sheetData>
  <mergeCells count="7">
    <mergeCell ref="B8:K8"/>
    <mergeCell ref="B56:D56"/>
    <mergeCell ref="B10:B11"/>
    <mergeCell ref="B52:K52"/>
    <mergeCell ref="B53:K54"/>
    <mergeCell ref="C11:K11"/>
    <mergeCell ref="B55:K5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1"/>
  <sheetViews>
    <sheetView topLeftCell="B34" workbookViewId="0">
      <selection activeCell="F36" sqref="F36"/>
    </sheetView>
  </sheetViews>
  <sheetFormatPr baseColWidth="10" defaultRowHeight="15" x14ac:dyDescent="0.25"/>
  <cols>
    <col min="1" max="1" width="22.85546875" customWidth="1"/>
    <col min="2" max="2" width="11.5703125" bestFit="1" customWidth="1"/>
    <col min="3" max="3" width="12.85546875" bestFit="1" customWidth="1"/>
    <col min="4" max="10" width="11.5703125" bestFit="1" customWidth="1"/>
    <col min="14" max="14" width="19.5703125" customWidth="1"/>
    <col min="15" max="16" width="13" bestFit="1" customWidth="1"/>
    <col min="17" max="17" width="13" customWidth="1"/>
    <col min="18" max="23" width="13" bestFit="1" customWidth="1"/>
  </cols>
  <sheetData>
    <row r="1" spans="1:23" ht="15" customHeight="1" x14ac:dyDescent="0.25">
      <c r="A1" s="15" t="s">
        <v>213</v>
      </c>
      <c r="B1" s="5">
        <v>2014</v>
      </c>
      <c r="C1" s="5">
        <v>2015</v>
      </c>
      <c r="D1" s="5">
        <v>2016</v>
      </c>
      <c r="E1" s="5">
        <v>2017</v>
      </c>
      <c r="F1" s="5">
        <v>2018</v>
      </c>
      <c r="G1" s="6">
        <v>2019</v>
      </c>
      <c r="H1" s="6">
        <v>2020</v>
      </c>
      <c r="I1" s="6">
        <v>2021</v>
      </c>
      <c r="J1" s="6">
        <v>2022</v>
      </c>
      <c r="N1" s="12" t="s">
        <v>210</v>
      </c>
      <c r="O1" t="s">
        <v>214</v>
      </c>
      <c r="P1" t="s">
        <v>215</v>
      </c>
      <c r="Q1" t="s">
        <v>219</v>
      </c>
      <c r="R1" t="s">
        <v>222</v>
      </c>
      <c r="S1" t="s">
        <v>221</v>
      </c>
      <c r="T1" t="s">
        <v>220</v>
      </c>
      <c r="U1" t="s">
        <v>218</v>
      </c>
      <c r="V1" t="s">
        <v>217</v>
      </c>
      <c r="W1" t="s">
        <v>216</v>
      </c>
    </row>
    <row r="2" spans="1:23" x14ac:dyDescent="0.25">
      <c r="A2" s="7" t="str">
        <f>+'Tratamiento de RS AA'!B12</f>
        <v>AMB</v>
      </c>
      <c r="B2" s="41">
        <f>+'Tratamiento de RS AA'!C12</f>
        <v>0</v>
      </c>
      <c r="C2" s="41">
        <f>+'Tratamiento de RS AA'!D12</f>
        <v>0</v>
      </c>
      <c r="D2" s="41">
        <f>+'Tratamiento de RS AA'!E12</f>
        <v>0</v>
      </c>
      <c r="E2" s="41">
        <f>+'Tratamiento de RS AA'!F12</f>
        <v>0</v>
      </c>
      <c r="F2" s="41">
        <f>+'Tratamiento de RS AA'!G12</f>
        <v>0</v>
      </c>
      <c r="G2" s="41">
        <f>+'Tratamiento de RS AA'!H12</f>
        <v>0</v>
      </c>
      <c r="H2" s="41">
        <f>+'Tratamiento de RS AA'!I12</f>
        <v>0</v>
      </c>
      <c r="I2" s="41">
        <f>+'Tratamiento de RS AA'!J12</f>
        <v>0</v>
      </c>
      <c r="J2" s="41">
        <f>+'Tratamiento de RS AA'!K12</f>
        <v>0</v>
      </c>
      <c r="N2" s="13" t="s">
        <v>29</v>
      </c>
      <c r="O2">
        <v>0</v>
      </c>
      <c r="P2">
        <v>0</v>
      </c>
      <c r="Q2">
        <v>0</v>
      </c>
      <c r="R2">
        <v>0</v>
      </c>
      <c r="S2">
        <v>0</v>
      </c>
      <c r="T2">
        <v>0</v>
      </c>
      <c r="U2">
        <v>0</v>
      </c>
      <c r="V2">
        <v>0</v>
      </c>
      <c r="W2">
        <v>0</v>
      </c>
    </row>
    <row r="3" spans="1:23" x14ac:dyDescent="0.25">
      <c r="A3" s="7" t="str">
        <f>+'Tratamiento de RS AA'!B13</f>
        <v>AMVA</v>
      </c>
      <c r="B3" s="41">
        <f>+'Tratamiento de RS AA'!C13</f>
        <v>15366.61995</v>
      </c>
      <c r="C3" s="41">
        <f>+'Tratamiento de RS AA'!D13</f>
        <v>9653.0791200000003</v>
      </c>
      <c r="D3" s="41">
        <f>+'Tratamiento de RS AA'!E13</f>
        <v>6298.5326599999999</v>
      </c>
      <c r="E3" s="41">
        <f>+'Tratamiento de RS AA'!F13</f>
        <v>12740.750889999999</v>
      </c>
      <c r="F3" s="41">
        <f>+'Tratamiento de RS AA'!G13</f>
        <v>13016.754720000001</v>
      </c>
      <c r="G3" s="41">
        <f>+'Tratamiento de RS AA'!H13</f>
        <v>12639.49431</v>
      </c>
      <c r="H3" s="41">
        <f>+'Tratamiento de RS AA'!I13</f>
        <v>5787.8742300000004</v>
      </c>
      <c r="I3" s="41">
        <f>+'Tratamiento de RS AA'!J13</f>
        <v>1619.9411700000001</v>
      </c>
      <c r="J3" s="41">
        <f>+'Tratamiento de RS AA'!K13</f>
        <v>714.47936000000004</v>
      </c>
      <c r="N3" s="13" t="s">
        <v>30</v>
      </c>
      <c r="O3">
        <v>15366.61995</v>
      </c>
      <c r="P3">
        <v>9653.0791200000003</v>
      </c>
      <c r="Q3">
        <v>6298.5326599999999</v>
      </c>
      <c r="R3">
        <v>12740.750889999999</v>
      </c>
      <c r="S3">
        <v>13016.754720000001</v>
      </c>
      <c r="T3">
        <v>12639.49431</v>
      </c>
      <c r="U3">
        <v>5787.8742300000004</v>
      </c>
      <c r="V3">
        <v>1619.9411700000001</v>
      </c>
      <c r="W3">
        <v>714.47936000000004</v>
      </c>
    </row>
    <row r="4" spans="1:23" x14ac:dyDescent="0.25">
      <c r="A4" s="7" t="str">
        <f>+'Tratamiento de RS AA'!B14</f>
        <v>ANLA</v>
      </c>
      <c r="B4" s="41">
        <f>+'Tratamiento de RS AA'!C14</f>
        <v>0</v>
      </c>
      <c r="C4" s="41">
        <f>+'Tratamiento de RS AA'!D14</f>
        <v>0</v>
      </c>
      <c r="D4" s="41">
        <f>+'Tratamiento de RS AA'!E14</f>
        <v>0</v>
      </c>
      <c r="E4" s="41">
        <f>+'Tratamiento de RS AA'!F14</f>
        <v>776.42517999999995</v>
      </c>
      <c r="F4" s="41">
        <f>+'Tratamiento de RS AA'!G14</f>
        <v>15.04518</v>
      </c>
      <c r="G4" s="41">
        <f>+'Tratamiento de RS AA'!H14</f>
        <v>2.8774000000000002</v>
      </c>
      <c r="H4" s="41">
        <f>+'Tratamiento de RS AA'!I14</f>
        <v>710.56399999999996</v>
      </c>
      <c r="I4" s="41">
        <f>+'Tratamiento de RS AA'!J14</f>
        <v>3.3405</v>
      </c>
      <c r="J4" s="41">
        <f>+'Tratamiento de RS AA'!K14</f>
        <v>17.6965</v>
      </c>
      <c r="N4" s="13" t="s">
        <v>31</v>
      </c>
      <c r="O4">
        <v>0</v>
      </c>
      <c r="P4">
        <v>0</v>
      </c>
      <c r="Q4">
        <v>0</v>
      </c>
      <c r="R4">
        <v>776.42517999999995</v>
      </c>
      <c r="S4">
        <v>15.04518</v>
      </c>
      <c r="T4">
        <v>2.8774000000000002</v>
      </c>
      <c r="U4">
        <v>710.56399999999996</v>
      </c>
      <c r="V4">
        <v>3.3405</v>
      </c>
      <c r="W4">
        <v>17.6965</v>
      </c>
    </row>
    <row r="5" spans="1:23" x14ac:dyDescent="0.25">
      <c r="A5" s="7" t="str">
        <f>+'Tratamiento de RS AA'!B15</f>
        <v>CAM</v>
      </c>
      <c r="B5" s="41">
        <f>+'Tratamiento de RS AA'!C15</f>
        <v>1320.8530000000001</v>
      </c>
      <c r="C5" s="41">
        <f>+'Tratamiento de RS AA'!D15</f>
        <v>125.96299999999999</v>
      </c>
      <c r="D5" s="41">
        <f>+'Tratamiento de RS AA'!E15</f>
        <v>61.095300000000002</v>
      </c>
      <c r="E5" s="41">
        <f>+'Tratamiento de RS AA'!F15</f>
        <v>40.061999999999998</v>
      </c>
      <c r="F5" s="41">
        <f>+'Tratamiento de RS AA'!G15</f>
        <v>41</v>
      </c>
      <c r="G5" s="41">
        <f>+'Tratamiento de RS AA'!H15</f>
        <v>0</v>
      </c>
      <c r="H5" s="41">
        <f>+'Tratamiento de RS AA'!I15</f>
        <v>2449.8009999999999</v>
      </c>
      <c r="I5" s="41">
        <f>+'Tratamiento de RS AA'!J15</f>
        <v>0</v>
      </c>
      <c r="J5" s="41">
        <f>+'Tratamiento de RS AA'!K15</f>
        <v>21.541</v>
      </c>
      <c r="N5" s="13" t="s">
        <v>32</v>
      </c>
      <c r="O5">
        <v>1320.8530000000001</v>
      </c>
      <c r="P5">
        <v>125.96299999999999</v>
      </c>
      <c r="Q5">
        <v>61.095300000000002</v>
      </c>
      <c r="R5">
        <v>40.061999999999998</v>
      </c>
      <c r="S5">
        <v>41</v>
      </c>
      <c r="T5">
        <v>0</v>
      </c>
      <c r="U5">
        <v>2449.8009999999999</v>
      </c>
      <c r="V5">
        <v>0</v>
      </c>
      <c r="W5">
        <v>21.541</v>
      </c>
    </row>
    <row r="6" spans="1:23" x14ac:dyDescent="0.25">
      <c r="A6" s="7" t="str">
        <f>+'Tratamiento de RS AA'!B16</f>
        <v>CAR</v>
      </c>
      <c r="B6" s="41">
        <f>+'Tratamiento de RS AA'!C16</f>
        <v>33474.606099999997</v>
      </c>
      <c r="C6" s="41">
        <f>+'Tratamiento de RS AA'!D16</f>
        <v>457316.19750000001</v>
      </c>
      <c r="D6" s="41">
        <f>+'Tratamiento de RS AA'!E16</f>
        <v>24510.247889999999</v>
      </c>
      <c r="E6" s="41">
        <f>+'Tratamiento de RS AA'!F16</f>
        <v>30102.64415</v>
      </c>
      <c r="F6" s="41">
        <f>+'Tratamiento de RS AA'!G16</f>
        <v>4115.10628</v>
      </c>
      <c r="G6" s="41">
        <f>+'Tratamiento de RS AA'!H16</f>
        <v>9205.8723000000009</v>
      </c>
      <c r="H6" s="41">
        <f>+'Tratamiento de RS AA'!I16</f>
        <v>2610.80033</v>
      </c>
      <c r="I6" s="41">
        <f>+'Tratamiento de RS AA'!J16</f>
        <v>9337.4335800000008</v>
      </c>
      <c r="J6" s="41">
        <f>+'Tratamiento de RS AA'!K16</f>
        <v>4179.22156</v>
      </c>
      <c r="N6" s="13" t="s">
        <v>33</v>
      </c>
      <c r="O6">
        <v>33474.606099999997</v>
      </c>
      <c r="P6">
        <v>457316.19750000001</v>
      </c>
      <c r="Q6">
        <v>24510.247889999999</v>
      </c>
      <c r="R6">
        <v>30102.64415</v>
      </c>
      <c r="S6">
        <v>4115.10628</v>
      </c>
      <c r="T6">
        <v>9205.8723000000009</v>
      </c>
      <c r="U6">
        <v>2610.80033</v>
      </c>
      <c r="V6">
        <v>9337.4335800000008</v>
      </c>
      <c r="W6">
        <v>4179.22156</v>
      </c>
    </row>
    <row r="7" spans="1:23" x14ac:dyDescent="0.25">
      <c r="A7" s="7" t="str">
        <f>+'Tratamiento de RS AA'!B17</f>
        <v>CARDER</v>
      </c>
      <c r="B7" s="41">
        <f>+'Tratamiento de RS AA'!C17</f>
        <v>52.192450000000001</v>
      </c>
      <c r="C7" s="41">
        <f>+'Tratamiento de RS AA'!D17</f>
        <v>242.24110999999999</v>
      </c>
      <c r="D7" s="41">
        <f>+'Tratamiento de RS AA'!E17</f>
        <v>57.206060100000002</v>
      </c>
      <c r="E7" s="41">
        <f>+'Tratamiento de RS AA'!F17</f>
        <v>61.7303</v>
      </c>
      <c r="F7" s="41">
        <f>+'Tratamiento de RS AA'!G17</f>
        <v>57.57732</v>
      </c>
      <c r="G7" s="41">
        <f>+'Tratamiento de RS AA'!H17</f>
        <v>52.581699999999998</v>
      </c>
      <c r="H7" s="41">
        <f>+'Tratamiento de RS AA'!I17</f>
        <v>182.51499999999999</v>
      </c>
      <c r="I7" s="41">
        <f>+'Tratamiento de RS AA'!J17</f>
        <v>193.83176</v>
      </c>
      <c r="J7" s="41">
        <f>+'Tratamiento de RS AA'!K17</f>
        <v>295.00400000000002</v>
      </c>
      <c r="N7" s="13" t="s">
        <v>34</v>
      </c>
      <c r="O7">
        <v>52.192450000000001</v>
      </c>
      <c r="P7">
        <v>242.24110999999999</v>
      </c>
      <c r="Q7">
        <v>57.206060100000002</v>
      </c>
      <c r="R7">
        <v>61.7303</v>
      </c>
      <c r="S7">
        <v>57.57732</v>
      </c>
      <c r="T7">
        <v>52.581699999999998</v>
      </c>
      <c r="U7">
        <v>182.51499999999999</v>
      </c>
      <c r="V7">
        <v>193.83176</v>
      </c>
      <c r="W7">
        <v>295.00400000000002</v>
      </c>
    </row>
    <row r="8" spans="1:23" x14ac:dyDescent="0.25">
      <c r="A8" s="7" t="str">
        <f>+'Tratamiento de RS AA'!B18</f>
        <v>CARDIQUE</v>
      </c>
      <c r="B8" s="41">
        <f>+'Tratamiento de RS AA'!C18</f>
        <v>180.87100000000001</v>
      </c>
      <c r="C8" s="41">
        <f>+'Tratamiento de RS AA'!D18</f>
        <v>669.70399999999995</v>
      </c>
      <c r="D8" s="41">
        <f>+'Tratamiento de RS AA'!E18</f>
        <v>6762.7110000000002</v>
      </c>
      <c r="E8" s="41">
        <f>+'Tratamiento de RS AA'!F18</f>
        <v>648.42899999999997</v>
      </c>
      <c r="F8" s="41">
        <f>+'Tratamiento de RS AA'!G18</f>
        <v>8.9999999999999993E-3</v>
      </c>
      <c r="G8" s="41">
        <f>+'Tratamiento de RS AA'!H18</f>
        <v>108.40300000000001</v>
      </c>
      <c r="H8" s="41">
        <f>+'Tratamiento de RS AA'!I18</f>
        <v>0</v>
      </c>
      <c r="I8" s="41">
        <f>+'Tratamiento de RS AA'!J18</f>
        <v>0</v>
      </c>
      <c r="J8" s="41">
        <f>+'Tratamiento de RS AA'!K18</f>
        <v>0</v>
      </c>
      <c r="N8" s="13" t="s">
        <v>35</v>
      </c>
      <c r="O8">
        <v>180.87100000000001</v>
      </c>
      <c r="P8">
        <v>669.70399999999995</v>
      </c>
      <c r="Q8">
        <v>6762.7110000000002</v>
      </c>
      <c r="R8">
        <v>648.42899999999997</v>
      </c>
      <c r="S8">
        <v>8.9999999999999993E-3</v>
      </c>
      <c r="T8">
        <v>108.40300000000001</v>
      </c>
      <c r="U8">
        <v>0</v>
      </c>
      <c r="V8">
        <v>0</v>
      </c>
      <c r="W8">
        <v>0</v>
      </c>
    </row>
    <row r="9" spans="1:23" x14ac:dyDescent="0.25">
      <c r="A9" s="7" t="str">
        <f>+'Tratamiento de RS AA'!B19</f>
        <v>CARSUCRE</v>
      </c>
      <c r="B9" s="41">
        <f>+'Tratamiento de RS AA'!C19</f>
        <v>13.31</v>
      </c>
      <c r="C9" s="41">
        <f>+'Tratamiento de RS AA'!D19</f>
        <v>0</v>
      </c>
      <c r="D9" s="41">
        <f>+'Tratamiento de RS AA'!E19</f>
        <v>0</v>
      </c>
      <c r="E9" s="41">
        <f>+'Tratamiento de RS AA'!F19</f>
        <v>0</v>
      </c>
      <c r="F9" s="41">
        <f>+'Tratamiento de RS AA'!G19</f>
        <v>0</v>
      </c>
      <c r="G9" s="41">
        <f>+'Tratamiento de RS AA'!H19</f>
        <v>0</v>
      </c>
      <c r="H9" s="41">
        <f>+'Tratamiento de RS AA'!I19</f>
        <v>1.077</v>
      </c>
      <c r="I9" s="41">
        <f>+'Tratamiento de RS AA'!J19</f>
        <v>2.7524999999999999</v>
      </c>
      <c r="J9" s="41">
        <f>+'Tratamiento de RS AA'!K19</f>
        <v>0.87</v>
      </c>
      <c r="N9" s="13" t="s">
        <v>36</v>
      </c>
      <c r="O9">
        <v>13.31</v>
      </c>
      <c r="P9">
        <v>0</v>
      </c>
      <c r="Q9">
        <v>0</v>
      </c>
      <c r="R9">
        <v>0</v>
      </c>
      <c r="S9">
        <v>0</v>
      </c>
      <c r="T9">
        <v>0</v>
      </c>
      <c r="U9">
        <v>1.077</v>
      </c>
      <c r="V9">
        <v>2.7524999999999999</v>
      </c>
      <c r="W9">
        <v>0.87</v>
      </c>
    </row>
    <row r="10" spans="1:23" x14ac:dyDescent="0.25">
      <c r="A10" s="7" t="str">
        <f>+'Tratamiento de RS AA'!B20</f>
        <v>CAS</v>
      </c>
      <c r="B10" s="41">
        <f>+'Tratamiento de RS AA'!C20</f>
        <v>1.853</v>
      </c>
      <c r="C10" s="41">
        <f>+'Tratamiento de RS AA'!D20</f>
        <v>0.5</v>
      </c>
      <c r="D10" s="41">
        <f>+'Tratamiento de RS AA'!E20</f>
        <v>0</v>
      </c>
      <c r="E10" s="41">
        <f>+'Tratamiento de RS AA'!F20</f>
        <v>0.11</v>
      </c>
      <c r="F10" s="41">
        <f>+'Tratamiento de RS AA'!G20</f>
        <v>5.7850999999999999</v>
      </c>
      <c r="G10" s="41">
        <f>+'Tratamiento de RS AA'!H20</f>
        <v>0.186</v>
      </c>
      <c r="H10" s="41">
        <f>+'Tratamiento de RS AA'!I20</f>
        <v>3.0000000000000001E-3</v>
      </c>
      <c r="I10" s="41">
        <f>+'Tratamiento de RS AA'!J20</f>
        <v>0.13200000000000001</v>
      </c>
      <c r="J10" s="41">
        <f>+'Tratamiento de RS AA'!K20</f>
        <v>85.580100000000002</v>
      </c>
      <c r="N10" s="13" t="s">
        <v>37</v>
      </c>
      <c r="O10">
        <v>1.853</v>
      </c>
      <c r="P10">
        <v>0.5</v>
      </c>
      <c r="Q10">
        <v>0</v>
      </c>
      <c r="R10">
        <v>0.11</v>
      </c>
      <c r="S10">
        <v>5.7850999999999999</v>
      </c>
      <c r="T10">
        <v>0.186</v>
      </c>
      <c r="U10">
        <v>3.0000000000000001E-3</v>
      </c>
      <c r="V10">
        <v>0.13200000000000001</v>
      </c>
      <c r="W10">
        <v>85.580100000000002</v>
      </c>
    </row>
    <row r="11" spans="1:23" x14ac:dyDescent="0.25">
      <c r="A11" s="7" t="str">
        <f>+'Tratamiento de RS AA'!B21</f>
        <v>CDA</v>
      </c>
      <c r="B11" s="41">
        <f>+'Tratamiento de RS AA'!C21</f>
        <v>0</v>
      </c>
      <c r="C11" s="41">
        <f>+'Tratamiento de RS AA'!D21</f>
        <v>0</v>
      </c>
      <c r="D11" s="41">
        <f>+'Tratamiento de RS AA'!E21</f>
        <v>0</v>
      </c>
      <c r="E11" s="41">
        <f>+'Tratamiento de RS AA'!F21</f>
        <v>0</v>
      </c>
      <c r="F11" s="41">
        <f>+'Tratamiento de RS AA'!G21</f>
        <v>0</v>
      </c>
      <c r="G11" s="41">
        <f>+'Tratamiento de RS AA'!H21</f>
        <v>0</v>
      </c>
      <c r="H11" s="41">
        <f>+'Tratamiento de RS AA'!I21</f>
        <v>0</v>
      </c>
      <c r="I11" s="41">
        <f>+'Tratamiento de RS AA'!J21</f>
        <v>0</v>
      </c>
      <c r="J11" s="41">
        <f>+'Tratamiento de RS AA'!K21</f>
        <v>0</v>
      </c>
      <c r="N11" s="13" t="s">
        <v>38</v>
      </c>
      <c r="O11">
        <v>0</v>
      </c>
      <c r="P11">
        <v>0</v>
      </c>
      <c r="Q11">
        <v>0</v>
      </c>
      <c r="R11">
        <v>0</v>
      </c>
      <c r="S11">
        <v>0</v>
      </c>
      <c r="T11">
        <v>0</v>
      </c>
      <c r="U11">
        <v>0</v>
      </c>
      <c r="V11">
        <v>0</v>
      </c>
      <c r="W11">
        <v>0</v>
      </c>
    </row>
    <row r="12" spans="1:23" x14ac:dyDescent="0.25">
      <c r="A12" s="7" t="str">
        <f>+'Tratamiento de RS AA'!B22</f>
        <v>CDMB</v>
      </c>
      <c r="B12" s="41">
        <f>+'Tratamiento de RS AA'!C22</f>
        <v>3626.2510000000002</v>
      </c>
      <c r="C12" s="41">
        <f>+'Tratamiento de RS AA'!D22</f>
        <v>8545.6530000000002</v>
      </c>
      <c r="D12" s="41">
        <f>+'Tratamiento de RS AA'!E22</f>
        <v>11173.266</v>
      </c>
      <c r="E12" s="41">
        <f>+'Tratamiento de RS AA'!F22</f>
        <v>10345.3698</v>
      </c>
      <c r="F12" s="41">
        <f>+'Tratamiento de RS AA'!G22</f>
        <v>423.31099999999998</v>
      </c>
      <c r="G12" s="41">
        <f>+'Tratamiento de RS AA'!H22</f>
        <v>15.558400000000001</v>
      </c>
      <c r="H12" s="41">
        <f>+'Tratamiento de RS AA'!I22</f>
        <v>5930.3739999999998</v>
      </c>
      <c r="I12" s="41">
        <f>+'Tratamiento de RS AA'!J22</f>
        <v>48.14</v>
      </c>
      <c r="J12" s="41">
        <f>+'Tratamiento de RS AA'!K22</f>
        <v>48.443930000000002</v>
      </c>
      <c r="N12" s="13" t="s">
        <v>39</v>
      </c>
      <c r="O12">
        <v>3626.2510000000002</v>
      </c>
      <c r="P12">
        <v>8545.6530000000002</v>
      </c>
      <c r="Q12">
        <v>11173.266</v>
      </c>
      <c r="R12">
        <v>10345.3698</v>
      </c>
      <c r="S12">
        <v>423.31099999999998</v>
      </c>
      <c r="T12">
        <v>15.558400000000001</v>
      </c>
      <c r="U12">
        <v>5930.3739999999998</v>
      </c>
      <c r="V12">
        <v>48.14</v>
      </c>
      <c r="W12">
        <v>48.443930000000002</v>
      </c>
    </row>
    <row r="13" spans="1:23" x14ac:dyDescent="0.25">
      <c r="A13" s="7" t="str">
        <f>+'Tratamiento de RS AA'!B23</f>
        <v>CORANTIOQUIA</v>
      </c>
      <c r="B13" s="41">
        <f>+'Tratamiento de RS AA'!C23</f>
        <v>2121.4641099999999</v>
      </c>
      <c r="C13" s="41">
        <f>+'Tratamiento de RS AA'!D23</f>
        <v>256.45359999999999</v>
      </c>
      <c r="D13" s="41">
        <f>+'Tratamiento de RS AA'!E23</f>
        <v>242.26383999999999</v>
      </c>
      <c r="E13" s="41">
        <f>+'Tratamiento de RS AA'!F23</f>
        <v>75.001940000000005</v>
      </c>
      <c r="F13" s="41">
        <f>+'Tratamiento de RS AA'!G23</f>
        <v>13530.80811</v>
      </c>
      <c r="G13" s="41">
        <f>+'Tratamiento de RS AA'!H23</f>
        <v>10627.35952</v>
      </c>
      <c r="H13" s="41">
        <f>+'Tratamiento de RS AA'!I23</f>
        <v>115.4097</v>
      </c>
      <c r="I13" s="41">
        <f>+'Tratamiento de RS AA'!J23</f>
        <v>21334.945350000002</v>
      </c>
      <c r="J13" s="41">
        <f>+'Tratamiento de RS AA'!K23</f>
        <v>22624.82919</v>
      </c>
      <c r="N13" s="13" t="s">
        <v>40</v>
      </c>
      <c r="O13">
        <v>2121.4641099999999</v>
      </c>
      <c r="P13">
        <v>256.45359999999999</v>
      </c>
      <c r="Q13">
        <v>242.26383999999999</v>
      </c>
      <c r="R13">
        <v>75.001940000000005</v>
      </c>
      <c r="S13">
        <v>13530.80811</v>
      </c>
      <c r="T13">
        <v>10627.35952</v>
      </c>
      <c r="U13">
        <v>115.4097</v>
      </c>
      <c r="V13">
        <v>21334.945350000002</v>
      </c>
      <c r="W13">
        <v>22624.82919</v>
      </c>
    </row>
    <row r="14" spans="1:23" x14ac:dyDescent="0.25">
      <c r="A14" s="7" t="str">
        <f>+'Tratamiento de RS AA'!B24</f>
        <v>CORMACARENA</v>
      </c>
      <c r="B14" s="41">
        <f>+'Tratamiento de RS AA'!C24</f>
        <v>124.4</v>
      </c>
      <c r="C14" s="41">
        <f>+'Tratamiento de RS AA'!D24</f>
        <v>1147.635</v>
      </c>
      <c r="D14" s="41">
        <f>+'Tratamiento de RS AA'!E24</f>
        <v>242.63200000000001</v>
      </c>
      <c r="E14" s="41">
        <f>+'Tratamiento de RS AA'!F24</f>
        <v>286.55360000000002</v>
      </c>
      <c r="F14" s="41">
        <f>+'Tratamiento de RS AA'!G24</f>
        <v>1201.5228</v>
      </c>
      <c r="G14" s="41">
        <f>+'Tratamiento de RS AA'!H24</f>
        <v>4.0000000000000001E-3</v>
      </c>
      <c r="H14" s="41">
        <f>+'Tratamiento de RS AA'!I24</f>
        <v>0.1</v>
      </c>
      <c r="I14" s="41">
        <f>+'Tratamiento de RS AA'!J24</f>
        <v>191.023</v>
      </c>
      <c r="J14" s="41">
        <f>+'Tratamiento de RS AA'!K24</f>
        <v>770.78543000000002</v>
      </c>
      <c r="N14" s="13" t="s">
        <v>41</v>
      </c>
      <c r="O14">
        <v>124.4</v>
      </c>
      <c r="P14">
        <v>1147.635</v>
      </c>
      <c r="Q14">
        <v>242.63200000000001</v>
      </c>
      <c r="R14">
        <v>286.55360000000002</v>
      </c>
      <c r="S14">
        <v>1201.5228</v>
      </c>
      <c r="T14">
        <v>4.0000000000000001E-3</v>
      </c>
      <c r="U14">
        <v>0.1</v>
      </c>
      <c r="V14">
        <v>191.023</v>
      </c>
      <c r="W14">
        <v>770.78543000000002</v>
      </c>
    </row>
    <row r="15" spans="1:23" x14ac:dyDescent="0.25">
      <c r="A15" s="7" t="str">
        <f>+'Tratamiento de RS AA'!B25</f>
        <v>CORNARE</v>
      </c>
      <c r="B15" s="41">
        <f>+'Tratamiento de RS AA'!C25</f>
        <v>432.71300000000002</v>
      </c>
      <c r="C15" s="41">
        <f>+'Tratamiento de RS AA'!D25</f>
        <v>7099.0690000000004</v>
      </c>
      <c r="D15" s="41">
        <f>+'Tratamiento de RS AA'!E25</f>
        <v>6154.5905000000002</v>
      </c>
      <c r="E15" s="41">
        <f>+'Tratamiento de RS AA'!F25</f>
        <v>95.34</v>
      </c>
      <c r="F15" s="41">
        <f>+'Tratamiento de RS AA'!G25</f>
        <v>5986.0442599999997</v>
      </c>
      <c r="G15" s="41">
        <f>+'Tratamiento de RS AA'!H25</f>
        <v>1300.07356</v>
      </c>
      <c r="H15" s="41">
        <f>+'Tratamiento de RS AA'!I25</f>
        <v>33.814219999999999</v>
      </c>
      <c r="I15" s="41">
        <f>+'Tratamiento de RS AA'!J25</f>
        <v>101.72280000000001</v>
      </c>
      <c r="J15" s="41">
        <f>+'Tratamiento de RS AA'!K25</f>
        <v>206.173</v>
      </c>
      <c r="N15" s="13" t="s">
        <v>42</v>
      </c>
      <c r="O15">
        <v>432.71300000000002</v>
      </c>
      <c r="P15">
        <v>7099.0690000000004</v>
      </c>
      <c r="Q15">
        <v>6154.5905000000002</v>
      </c>
      <c r="R15">
        <v>95.34</v>
      </c>
      <c r="S15">
        <v>5986.0442599999997</v>
      </c>
      <c r="T15">
        <v>1300.07356</v>
      </c>
      <c r="U15">
        <v>33.814219999999999</v>
      </c>
      <c r="V15">
        <v>101.72280000000001</v>
      </c>
      <c r="W15">
        <v>206.173</v>
      </c>
    </row>
    <row r="16" spans="1:23" x14ac:dyDescent="0.25">
      <c r="A16" s="7" t="str">
        <f>+'Tratamiento de RS AA'!B26</f>
        <v>CORPAMAG</v>
      </c>
      <c r="B16" s="41">
        <f>+'Tratamiento de RS AA'!C26</f>
        <v>32.49</v>
      </c>
      <c r="C16" s="41">
        <f>+'Tratamiento de RS AA'!D26</f>
        <v>223.06899999999999</v>
      </c>
      <c r="D16" s="41">
        <f>+'Tratamiento de RS AA'!E26</f>
        <v>130.358</v>
      </c>
      <c r="E16" s="41">
        <f>+'Tratamiento de RS AA'!F26</f>
        <v>0</v>
      </c>
      <c r="F16" s="41">
        <f>+'Tratamiento de RS AA'!G26</f>
        <v>0.35804000000000002</v>
      </c>
      <c r="G16" s="41">
        <f>+'Tratamiento de RS AA'!H26</f>
        <v>5.5E-2</v>
      </c>
      <c r="H16" s="41">
        <f>+'Tratamiento de RS AA'!I26</f>
        <v>0</v>
      </c>
      <c r="I16" s="41">
        <f>+'Tratamiento de RS AA'!J26</f>
        <v>0</v>
      </c>
      <c r="J16" s="41">
        <f>+'Tratamiento de RS AA'!K26</f>
        <v>0</v>
      </c>
      <c r="N16" s="13" t="s">
        <v>43</v>
      </c>
      <c r="O16">
        <v>32.49</v>
      </c>
      <c r="P16">
        <v>223.06899999999999</v>
      </c>
      <c r="Q16">
        <v>130.358</v>
      </c>
      <c r="R16">
        <v>0</v>
      </c>
      <c r="S16">
        <v>0.35804000000000002</v>
      </c>
      <c r="T16">
        <v>5.5E-2</v>
      </c>
      <c r="U16">
        <v>0</v>
      </c>
      <c r="V16">
        <v>0</v>
      </c>
      <c r="W16">
        <v>0</v>
      </c>
    </row>
    <row r="17" spans="1:23" x14ac:dyDescent="0.25">
      <c r="A17" s="7" t="str">
        <f>+'Tratamiento de RS AA'!B27</f>
        <v>CORPOAMAZONIA</v>
      </c>
      <c r="B17" s="41">
        <f>+'Tratamiento de RS AA'!C27</f>
        <v>0</v>
      </c>
      <c r="C17" s="41">
        <f>+'Tratamiento de RS AA'!D27</f>
        <v>0</v>
      </c>
      <c r="D17" s="41">
        <f>+'Tratamiento de RS AA'!E27</f>
        <v>0</v>
      </c>
      <c r="E17" s="41">
        <f>+'Tratamiento de RS AA'!F27</f>
        <v>1.8130999999999999</v>
      </c>
      <c r="F17" s="41">
        <f>+'Tratamiento de RS AA'!G27</f>
        <v>2E-3</v>
      </c>
      <c r="G17" s="41">
        <f>+'Tratamiento de RS AA'!H27</f>
        <v>0</v>
      </c>
      <c r="H17" s="41">
        <f>+'Tratamiento de RS AA'!I27</f>
        <v>0</v>
      </c>
      <c r="I17" s="41">
        <f>+'Tratamiento de RS AA'!J27</f>
        <v>40.171999999999997</v>
      </c>
      <c r="J17" s="41">
        <f>+'Tratamiento de RS AA'!K27</f>
        <v>0</v>
      </c>
      <c r="N17" s="13" t="s">
        <v>44</v>
      </c>
      <c r="O17">
        <v>0</v>
      </c>
      <c r="P17">
        <v>0</v>
      </c>
      <c r="Q17">
        <v>0</v>
      </c>
      <c r="R17">
        <v>1.8130999999999999</v>
      </c>
      <c r="S17">
        <v>2E-3</v>
      </c>
      <c r="T17">
        <v>0</v>
      </c>
      <c r="U17">
        <v>0</v>
      </c>
      <c r="V17">
        <v>40.171999999999997</v>
      </c>
      <c r="W17">
        <v>0</v>
      </c>
    </row>
    <row r="18" spans="1:23" x14ac:dyDescent="0.25">
      <c r="A18" s="7" t="str">
        <f>+'Tratamiento de RS AA'!B28</f>
        <v>CORPOBOYACA</v>
      </c>
      <c r="B18" s="41">
        <f>+'Tratamiento de RS AA'!C28</f>
        <v>120.91959</v>
      </c>
      <c r="C18" s="41">
        <f>+'Tratamiento de RS AA'!D28</f>
        <v>7.2810199999999998</v>
      </c>
      <c r="D18" s="41">
        <f>+'Tratamiento de RS AA'!E28</f>
        <v>53.217700000000001</v>
      </c>
      <c r="E18" s="41">
        <f>+'Tratamiento de RS AA'!F28</f>
        <v>20.40052</v>
      </c>
      <c r="F18" s="41">
        <f>+'Tratamiento de RS AA'!G28</f>
        <v>307.16800999999998</v>
      </c>
      <c r="G18" s="41">
        <f>+'Tratamiento de RS AA'!H28</f>
        <v>2021.578</v>
      </c>
      <c r="H18" s="41">
        <f>+'Tratamiento de RS AA'!I28</f>
        <v>0.54810000000000003</v>
      </c>
      <c r="I18" s="41">
        <f>+'Tratamiento de RS AA'!J28</f>
        <v>1E-3</v>
      </c>
      <c r="J18" s="41">
        <f>+'Tratamiento de RS AA'!K28</f>
        <v>14.634</v>
      </c>
      <c r="N18" s="13" t="s">
        <v>45</v>
      </c>
      <c r="O18">
        <v>120.91959</v>
      </c>
      <c r="P18">
        <v>7.2810199999999998</v>
      </c>
      <c r="Q18">
        <v>53.217700000000001</v>
      </c>
      <c r="R18">
        <v>20.40052</v>
      </c>
      <c r="S18">
        <v>307.16800999999998</v>
      </c>
      <c r="T18">
        <v>2021.578</v>
      </c>
      <c r="U18">
        <v>0.54810000000000003</v>
      </c>
      <c r="V18">
        <v>1E-3</v>
      </c>
      <c r="W18">
        <v>14.634</v>
      </c>
    </row>
    <row r="19" spans="1:23" x14ac:dyDescent="0.25">
      <c r="A19" s="7" t="str">
        <f>+'Tratamiento de RS AA'!B29</f>
        <v>CORPOCALDAS</v>
      </c>
      <c r="B19" s="41">
        <f>+'Tratamiento de RS AA'!C29</f>
        <v>1646.58071</v>
      </c>
      <c r="C19" s="41">
        <f>+'Tratamiento de RS AA'!D29</f>
        <v>6489.1276500000004</v>
      </c>
      <c r="D19" s="41">
        <f>+'Tratamiento de RS AA'!E29</f>
        <v>5372.9332000000004</v>
      </c>
      <c r="E19" s="41">
        <f>+'Tratamiento de RS AA'!F29</f>
        <v>6954.9280200000003</v>
      </c>
      <c r="F19" s="41">
        <f>+'Tratamiento de RS AA'!G29</f>
        <v>3235.72372</v>
      </c>
      <c r="G19" s="41">
        <f>+'Tratamiento de RS AA'!H29</f>
        <v>328.94819999999999</v>
      </c>
      <c r="H19" s="41">
        <f>+'Tratamiento de RS AA'!I29</f>
        <v>284.233</v>
      </c>
      <c r="I19" s="41">
        <f>+'Tratamiento de RS AA'!J29</f>
        <v>608.18020000000001</v>
      </c>
      <c r="J19" s="41">
        <f>+'Tratamiento de RS AA'!K29</f>
        <v>12979.725</v>
      </c>
      <c r="N19" s="13" t="s">
        <v>46</v>
      </c>
      <c r="O19">
        <v>1646.58071</v>
      </c>
      <c r="P19">
        <v>6489.1276500000004</v>
      </c>
      <c r="Q19">
        <v>5372.9332000000004</v>
      </c>
      <c r="R19">
        <v>6954.9280200000003</v>
      </c>
      <c r="S19">
        <v>3235.72372</v>
      </c>
      <c r="T19">
        <v>328.94819999999999</v>
      </c>
      <c r="U19">
        <v>284.233</v>
      </c>
      <c r="V19">
        <v>608.18020000000001</v>
      </c>
      <c r="W19">
        <v>12979.725</v>
      </c>
    </row>
    <row r="20" spans="1:23" x14ac:dyDescent="0.25">
      <c r="A20" s="7" t="str">
        <f>+'Tratamiento de RS AA'!B30</f>
        <v xml:space="preserve">CORPOCESAR </v>
      </c>
      <c r="B20" s="41">
        <f>+'Tratamiento de RS AA'!C30</f>
        <v>0</v>
      </c>
      <c r="C20" s="41">
        <f>+'Tratamiento de RS AA'!D30</f>
        <v>0</v>
      </c>
      <c r="D20" s="41">
        <f>+'Tratamiento de RS AA'!E30</f>
        <v>0</v>
      </c>
      <c r="E20" s="41">
        <f>+'Tratamiento de RS AA'!F30</f>
        <v>0</v>
      </c>
      <c r="F20" s="41">
        <f>+'Tratamiento de RS AA'!G30</f>
        <v>0</v>
      </c>
      <c r="G20" s="41">
        <f>+'Tratamiento de RS AA'!H30</f>
        <v>0</v>
      </c>
      <c r="H20" s="41">
        <f>+'Tratamiento de RS AA'!I30</f>
        <v>0</v>
      </c>
      <c r="I20" s="41">
        <f>+'Tratamiento de RS AA'!J30</f>
        <v>0</v>
      </c>
      <c r="J20" s="41">
        <f>+'Tratamiento de RS AA'!K30</f>
        <v>0</v>
      </c>
      <c r="N20" s="13" t="s">
        <v>47</v>
      </c>
      <c r="O20">
        <v>0</v>
      </c>
      <c r="P20">
        <v>0</v>
      </c>
      <c r="Q20">
        <v>0</v>
      </c>
      <c r="R20">
        <v>0</v>
      </c>
      <c r="S20">
        <v>0</v>
      </c>
      <c r="T20">
        <v>0</v>
      </c>
      <c r="U20">
        <v>0</v>
      </c>
      <c r="V20">
        <v>0</v>
      </c>
      <c r="W20">
        <v>0</v>
      </c>
    </row>
    <row r="21" spans="1:23" x14ac:dyDescent="0.25">
      <c r="A21" s="7" t="str">
        <f>+'Tratamiento de RS AA'!B31</f>
        <v>CORPOCHIVOR</v>
      </c>
      <c r="B21" s="41">
        <f>+'Tratamiento de RS AA'!C31</f>
        <v>2458.134</v>
      </c>
      <c r="C21" s="41">
        <f>+'Tratamiento de RS AA'!D31</f>
        <v>1160</v>
      </c>
      <c r="D21" s="41">
        <f>+'Tratamiento de RS AA'!E31</f>
        <v>1162</v>
      </c>
      <c r="E21" s="41">
        <f>+'Tratamiento de RS AA'!F31</f>
        <v>0</v>
      </c>
      <c r="F21" s="41">
        <f>+'Tratamiento de RS AA'!G31</f>
        <v>2408.1</v>
      </c>
      <c r="G21" s="41">
        <f>+'Tratamiento de RS AA'!H31</f>
        <v>2044.1379999999999</v>
      </c>
      <c r="H21" s="41">
        <f>+'Tratamiento de RS AA'!I31</f>
        <v>0</v>
      </c>
      <c r="I21" s="41">
        <f>+'Tratamiento de RS AA'!J31</f>
        <v>0</v>
      </c>
      <c r="J21" s="41">
        <f>+'Tratamiento de RS AA'!K31</f>
        <v>2044.1379999999999</v>
      </c>
      <c r="N21" s="13" t="s">
        <v>48</v>
      </c>
      <c r="O21">
        <v>2458.134</v>
      </c>
      <c r="P21">
        <v>1160</v>
      </c>
      <c r="Q21">
        <v>1162</v>
      </c>
      <c r="R21">
        <v>0</v>
      </c>
      <c r="S21">
        <v>2408.1</v>
      </c>
      <c r="T21">
        <v>2044.1379999999999</v>
      </c>
      <c r="U21">
        <v>0</v>
      </c>
      <c r="V21">
        <v>0</v>
      </c>
      <c r="W21">
        <v>2044.1379999999999</v>
      </c>
    </row>
    <row r="22" spans="1:23" x14ac:dyDescent="0.25">
      <c r="A22" s="7" t="str">
        <f>+'Tratamiento de RS AA'!B32</f>
        <v>CORPOGUAJIRA</v>
      </c>
      <c r="B22" s="41">
        <f>+'Tratamiento de RS AA'!C32</f>
        <v>7.3129999999999997</v>
      </c>
      <c r="C22" s="41">
        <f>+'Tratamiento de RS AA'!D32</f>
        <v>0</v>
      </c>
      <c r="D22" s="41">
        <f>+'Tratamiento de RS AA'!E32</f>
        <v>0</v>
      </c>
      <c r="E22" s="41">
        <f>+'Tratamiento de RS AA'!F32</f>
        <v>11.026999999999999</v>
      </c>
      <c r="F22" s="41">
        <f>+'Tratamiento de RS AA'!G32</f>
        <v>0</v>
      </c>
      <c r="G22" s="41">
        <f>+'Tratamiento de RS AA'!H32</f>
        <v>0.2</v>
      </c>
      <c r="H22" s="41">
        <f>+'Tratamiento de RS AA'!I32</f>
        <v>0.2</v>
      </c>
      <c r="I22" s="41">
        <f>+'Tratamiento de RS AA'!J32</f>
        <v>0</v>
      </c>
      <c r="J22" s="41">
        <f>+'Tratamiento de RS AA'!K32</f>
        <v>0</v>
      </c>
      <c r="N22" s="13" t="s">
        <v>49</v>
      </c>
      <c r="O22">
        <v>7.3129999999999997</v>
      </c>
      <c r="P22">
        <v>0</v>
      </c>
      <c r="Q22">
        <v>0</v>
      </c>
      <c r="R22">
        <v>11.026999999999999</v>
      </c>
      <c r="S22">
        <v>0</v>
      </c>
      <c r="T22">
        <v>0.2</v>
      </c>
      <c r="U22">
        <v>0.2</v>
      </c>
      <c r="V22">
        <v>0</v>
      </c>
      <c r="W22">
        <v>0</v>
      </c>
    </row>
    <row r="23" spans="1:23" x14ac:dyDescent="0.25">
      <c r="A23" s="7" t="str">
        <f>+'Tratamiento de RS AA'!B33</f>
        <v>CORPOGUAVIO</v>
      </c>
      <c r="B23" s="41">
        <f>+'Tratamiento de RS AA'!C33</f>
        <v>0</v>
      </c>
      <c r="C23" s="41">
        <f>+'Tratamiento de RS AA'!D33</f>
        <v>0</v>
      </c>
      <c r="D23" s="41">
        <f>+'Tratamiento de RS AA'!E33</f>
        <v>0</v>
      </c>
      <c r="E23" s="41">
        <f>+'Tratamiento de RS AA'!F33</f>
        <v>0</v>
      </c>
      <c r="F23" s="41">
        <f>+'Tratamiento de RS AA'!G33</f>
        <v>0</v>
      </c>
      <c r="G23" s="41">
        <f>+'Tratamiento de RS AA'!H33</f>
        <v>0</v>
      </c>
      <c r="H23" s="41">
        <f>+'Tratamiento de RS AA'!I33</f>
        <v>0</v>
      </c>
      <c r="I23" s="41">
        <f>+'Tratamiento de RS AA'!J33</f>
        <v>0</v>
      </c>
      <c r="J23" s="41">
        <f>+'Tratamiento de RS AA'!K33</f>
        <v>0</v>
      </c>
      <c r="N23" s="13" t="s">
        <v>50</v>
      </c>
      <c r="O23">
        <v>0</v>
      </c>
      <c r="P23">
        <v>0</v>
      </c>
      <c r="Q23">
        <v>0</v>
      </c>
      <c r="R23">
        <v>0</v>
      </c>
      <c r="S23">
        <v>0</v>
      </c>
      <c r="T23">
        <v>0</v>
      </c>
      <c r="U23">
        <v>0</v>
      </c>
      <c r="V23">
        <v>0</v>
      </c>
      <c r="W23">
        <v>0</v>
      </c>
    </row>
    <row r="24" spans="1:23" x14ac:dyDescent="0.25">
      <c r="A24" s="7" t="str">
        <f>+'Tratamiento de RS AA'!B34</f>
        <v>CORPONARIÑO</v>
      </c>
      <c r="B24" s="41">
        <f>+'Tratamiento de RS AA'!C34</f>
        <v>5.26</v>
      </c>
      <c r="C24" s="41">
        <f>+'Tratamiento de RS AA'!D34</f>
        <v>6.19</v>
      </c>
      <c r="D24" s="41">
        <f>+'Tratamiento de RS AA'!E34</f>
        <v>0.02</v>
      </c>
      <c r="E24" s="41">
        <f>+'Tratamiento de RS AA'!F34</f>
        <v>0.27</v>
      </c>
      <c r="F24" s="41">
        <f>+'Tratamiento de RS AA'!G34</f>
        <v>94.799000000000007</v>
      </c>
      <c r="G24" s="41">
        <f>+'Tratamiento de RS AA'!H34</f>
        <v>56.898000000000003</v>
      </c>
      <c r="H24" s="41">
        <f>+'Tratamiento de RS AA'!I34</f>
        <v>3428.4050000000002</v>
      </c>
      <c r="I24" s="41">
        <f>+'Tratamiento de RS AA'!J34</f>
        <v>21.796510000000001</v>
      </c>
      <c r="J24" s="41">
        <f>+'Tratamiento de RS AA'!K34</f>
        <v>50.689100000000003</v>
      </c>
      <c r="N24" s="13" t="s">
        <v>51</v>
      </c>
      <c r="O24">
        <v>5.26</v>
      </c>
      <c r="P24">
        <v>6.19</v>
      </c>
      <c r="Q24">
        <v>0.02</v>
      </c>
      <c r="R24">
        <v>0.27</v>
      </c>
      <c r="S24">
        <v>94.799000000000007</v>
      </c>
      <c r="T24">
        <v>56.898000000000003</v>
      </c>
      <c r="U24">
        <v>3428.4050000000002</v>
      </c>
      <c r="V24">
        <v>21.796510000000001</v>
      </c>
      <c r="W24">
        <v>50.689100000000003</v>
      </c>
    </row>
    <row r="25" spans="1:23" x14ac:dyDescent="0.25">
      <c r="A25" s="7" t="str">
        <f>+'Tratamiento de RS AA'!B35</f>
        <v>CORPONOR</v>
      </c>
      <c r="B25" s="41">
        <f>+'Tratamiento de RS AA'!C35</f>
        <v>1584.0802000000001</v>
      </c>
      <c r="C25" s="41">
        <f>+'Tratamiento de RS AA'!D35</f>
        <v>1831.1451</v>
      </c>
      <c r="D25" s="41">
        <f>+'Tratamiento de RS AA'!E35</f>
        <v>1837.8544199999999</v>
      </c>
      <c r="E25" s="41">
        <f>+'Tratamiento de RS AA'!F35</f>
        <v>71.349000000000004</v>
      </c>
      <c r="F25" s="41">
        <f>+'Tratamiento de RS AA'!G35</f>
        <v>96.956000000000003</v>
      </c>
      <c r="G25" s="41">
        <f>+'Tratamiento de RS AA'!H35</f>
        <v>47.609000000000002</v>
      </c>
      <c r="H25" s="41">
        <f>+'Tratamiento de RS AA'!I35</f>
        <v>49.921999999999997</v>
      </c>
      <c r="I25" s="41">
        <f>+'Tratamiento de RS AA'!J35</f>
        <v>7.7320000000000002</v>
      </c>
      <c r="J25" s="41">
        <f>+'Tratamiento de RS AA'!K35</f>
        <v>0</v>
      </c>
      <c r="N25" s="13" t="s">
        <v>52</v>
      </c>
      <c r="O25">
        <v>1584.0802000000001</v>
      </c>
      <c r="P25">
        <v>1831.1451</v>
      </c>
      <c r="Q25">
        <v>1837.8544199999999</v>
      </c>
      <c r="R25">
        <v>71.349000000000004</v>
      </c>
      <c r="S25">
        <v>96.956000000000003</v>
      </c>
      <c r="T25">
        <v>47.609000000000002</v>
      </c>
      <c r="U25">
        <v>49.921999999999997</v>
      </c>
      <c r="V25">
        <v>7.7320000000000002</v>
      </c>
      <c r="W25">
        <v>0</v>
      </c>
    </row>
    <row r="26" spans="1:23" x14ac:dyDescent="0.25">
      <c r="A26" s="7" t="str">
        <f>+'Tratamiento de RS AA'!B36</f>
        <v>CORPORINOQUIA</v>
      </c>
      <c r="B26" s="41">
        <f>+'Tratamiento de RS AA'!C36</f>
        <v>1.6</v>
      </c>
      <c r="C26" s="41">
        <f>+'Tratamiento de RS AA'!D36</f>
        <v>1.982</v>
      </c>
      <c r="D26" s="41">
        <f>+'Tratamiento de RS AA'!E36</f>
        <v>0.40300000000000002</v>
      </c>
      <c r="E26" s="41">
        <f>+'Tratamiento de RS AA'!F36</f>
        <v>13.037000000000001</v>
      </c>
      <c r="F26" s="41">
        <f>+'Tratamiento de RS AA'!G36</f>
        <v>107.864</v>
      </c>
      <c r="G26" s="41">
        <f>+'Tratamiento de RS AA'!H36</f>
        <v>656.20100000000002</v>
      </c>
      <c r="H26" s="41">
        <f>+'Tratamiento de RS AA'!I36</f>
        <v>2322.163</v>
      </c>
      <c r="I26" s="41">
        <f>+'Tratamiento de RS AA'!J36</f>
        <v>30.221</v>
      </c>
      <c r="J26" s="41">
        <f>+'Tratamiento de RS AA'!K36</f>
        <v>56.974299999999999</v>
      </c>
      <c r="N26" s="13" t="s">
        <v>53</v>
      </c>
      <c r="O26">
        <v>1.6</v>
      </c>
      <c r="P26">
        <v>1.982</v>
      </c>
      <c r="Q26">
        <v>0.40300000000000002</v>
      </c>
      <c r="R26">
        <v>13.037000000000001</v>
      </c>
      <c r="S26">
        <v>107.864</v>
      </c>
      <c r="T26">
        <v>656.20100000000002</v>
      </c>
      <c r="U26">
        <v>2322.163</v>
      </c>
      <c r="V26">
        <v>30.221</v>
      </c>
      <c r="W26">
        <v>56.974299999999999</v>
      </c>
    </row>
    <row r="27" spans="1:23" x14ac:dyDescent="0.25">
      <c r="A27" s="7" t="str">
        <f>+'Tratamiento de RS AA'!B37</f>
        <v>CORPOURABA</v>
      </c>
      <c r="B27" s="41">
        <f>+'Tratamiento de RS AA'!C37</f>
        <v>0</v>
      </c>
      <c r="C27" s="41">
        <f>+'Tratamiento de RS AA'!D37</f>
        <v>4.2200000000000001E-2</v>
      </c>
      <c r="D27" s="41">
        <f>+'Tratamiento de RS AA'!E37</f>
        <v>0</v>
      </c>
      <c r="E27" s="41">
        <f>+'Tratamiento de RS AA'!F37</f>
        <v>0</v>
      </c>
      <c r="F27" s="41">
        <f>+'Tratamiento de RS AA'!G37</f>
        <v>0</v>
      </c>
      <c r="G27" s="41">
        <f>+'Tratamiento de RS AA'!H37</f>
        <v>0</v>
      </c>
      <c r="H27" s="41">
        <f>+'Tratamiento de RS AA'!I37</f>
        <v>0.125</v>
      </c>
      <c r="I27" s="41">
        <f>+'Tratamiento de RS AA'!J37</f>
        <v>1.8080000000000001</v>
      </c>
      <c r="J27" s="41">
        <f>+'Tratamiento de RS AA'!K37</f>
        <v>0</v>
      </c>
      <c r="N27" s="13" t="s">
        <v>54</v>
      </c>
      <c r="O27">
        <v>0</v>
      </c>
      <c r="P27">
        <v>4.2200000000000001E-2</v>
      </c>
      <c r="Q27">
        <v>0</v>
      </c>
      <c r="R27">
        <v>0</v>
      </c>
      <c r="S27">
        <v>0</v>
      </c>
      <c r="T27">
        <v>0</v>
      </c>
      <c r="U27">
        <v>0.125</v>
      </c>
      <c r="V27">
        <v>1.8080000000000001</v>
      </c>
      <c r="W27">
        <v>0</v>
      </c>
    </row>
    <row r="28" spans="1:23" x14ac:dyDescent="0.25">
      <c r="A28" s="7" t="str">
        <f>+'Tratamiento de RS AA'!B38</f>
        <v>CORTOLIMA</v>
      </c>
      <c r="B28" s="41">
        <f>+'Tratamiento de RS AA'!C38</f>
        <v>2296.4824199999998</v>
      </c>
      <c r="C28" s="41">
        <f>+'Tratamiento de RS AA'!D38</f>
        <v>6870.76037</v>
      </c>
      <c r="D28" s="41">
        <f>+'Tratamiento de RS AA'!E38</f>
        <v>1770.2934</v>
      </c>
      <c r="E28" s="41">
        <f>+'Tratamiento de RS AA'!F38</f>
        <v>59.678400000000003</v>
      </c>
      <c r="F28" s="41">
        <f>+'Tratamiento de RS AA'!G38</f>
        <v>1606.5805</v>
      </c>
      <c r="G28" s="41">
        <f>+'Tratamiento de RS AA'!H38</f>
        <v>1528.3243</v>
      </c>
      <c r="H28" s="41">
        <f>+'Tratamiento de RS AA'!I38</f>
        <v>877.99199999999996</v>
      </c>
      <c r="I28" s="41">
        <f>+'Tratamiento de RS AA'!J38</f>
        <v>106.5063</v>
      </c>
      <c r="J28" s="41">
        <f>+'Tratamiento de RS AA'!K38</f>
        <v>526.15409999999997</v>
      </c>
      <c r="N28" s="13" t="s">
        <v>55</v>
      </c>
      <c r="O28">
        <v>2296.4824199999998</v>
      </c>
      <c r="P28">
        <v>6870.76037</v>
      </c>
      <c r="Q28">
        <v>1770.2934</v>
      </c>
      <c r="R28">
        <v>59.678400000000003</v>
      </c>
      <c r="S28">
        <v>1606.5805</v>
      </c>
      <c r="T28">
        <v>1528.3243</v>
      </c>
      <c r="U28">
        <v>877.99199999999996</v>
      </c>
      <c r="V28">
        <v>106.5063</v>
      </c>
      <c r="W28">
        <v>526.15409999999997</v>
      </c>
    </row>
    <row r="29" spans="1:23" x14ac:dyDescent="0.25">
      <c r="A29" s="7" t="str">
        <f>+'Tratamiento de RS AA'!B39</f>
        <v>CRA</v>
      </c>
      <c r="B29" s="41">
        <f>+'Tratamiento de RS AA'!C39</f>
        <v>1195.36059</v>
      </c>
      <c r="C29" s="41">
        <f>+'Tratamiento de RS AA'!D39</f>
        <v>2953.7602999999999</v>
      </c>
      <c r="D29" s="41">
        <f>+'Tratamiento de RS AA'!E39</f>
        <v>270.43090000000001</v>
      </c>
      <c r="E29" s="41">
        <f>+'Tratamiento de RS AA'!F39</f>
        <v>5003.5955000000004</v>
      </c>
      <c r="F29" s="41">
        <f>+'Tratamiento de RS AA'!G39</f>
        <v>7364.6936800000003</v>
      </c>
      <c r="G29" s="41">
        <f>+'Tratamiento de RS AA'!H39</f>
        <v>3218.4059999999999</v>
      </c>
      <c r="H29" s="41">
        <f>+'Tratamiento de RS AA'!I39</f>
        <v>7023.7690000000002</v>
      </c>
      <c r="I29" s="41">
        <f>+'Tratamiento de RS AA'!J39</f>
        <v>850.06510000000003</v>
      </c>
      <c r="J29" s="41">
        <f>+'Tratamiento de RS AA'!K39</f>
        <v>445.27550000000002</v>
      </c>
      <c r="N29" s="13" t="s">
        <v>56</v>
      </c>
      <c r="O29">
        <v>1195.36059</v>
      </c>
      <c r="P29">
        <v>2953.7602999999999</v>
      </c>
      <c r="Q29">
        <v>270.43090000000001</v>
      </c>
      <c r="R29">
        <v>5003.5955000000004</v>
      </c>
      <c r="S29">
        <v>7364.6936800000003</v>
      </c>
      <c r="T29">
        <v>3218.4059999999999</v>
      </c>
      <c r="U29">
        <v>7023.7690000000002</v>
      </c>
      <c r="V29">
        <v>850.06510000000003</v>
      </c>
      <c r="W29">
        <v>445.27550000000002</v>
      </c>
    </row>
    <row r="30" spans="1:23" x14ac:dyDescent="0.25">
      <c r="A30" s="7" t="str">
        <f>+'Tratamiento de RS AA'!B40</f>
        <v>CRC</v>
      </c>
      <c r="B30" s="41">
        <f>+'Tratamiento de RS AA'!C40</f>
        <v>19473.405620000001</v>
      </c>
      <c r="C30" s="41">
        <f>+'Tratamiento de RS AA'!D40</f>
        <v>2986.2175999999999</v>
      </c>
      <c r="D30" s="41">
        <f>+'Tratamiento de RS AA'!E40</f>
        <v>35.645000000000003</v>
      </c>
      <c r="E30" s="41">
        <f>+'Tratamiento de RS AA'!F40</f>
        <v>0</v>
      </c>
      <c r="F30" s="41">
        <f>+'Tratamiento de RS AA'!G40</f>
        <v>22.251000000000001</v>
      </c>
      <c r="G30" s="41">
        <f>+'Tratamiento de RS AA'!H40</f>
        <v>12.733000000000001</v>
      </c>
      <c r="H30" s="41">
        <f>+'Tratamiento de RS AA'!I40</f>
        <v>112.10639999999999</v>
      </c>
      <c r="I30" s="41">
        <f>+'Tratamiento de RS AA'!J40</f>
        <v>60971.03</v>
      </c>
      <c r="J30" s="41">
        <f>+'Tratamiento de RS AA'!K40</f>
        <v>247.1831</v>
      </c>
      <c r="N30" s="13" t="s">
        <v>57</v>
      </c>
      <c r="O30">
        <v>19473.405620000001</v>
      </c>
      <c r="P30">
        <v>2986.2175999999999</v>
      </c>
      <c r="Q30">
        <v>35.645000000000003</v>
      </c>
      <c r="R30">
        <v>0</v>
      </c>
      <c r="S30">
        <v>22.251000000000001</v>
      </c>
      <c r="T30">
        <v>12.733000000000001</v>
      </c>
      <c r="U30">
        <v>112.10639999999999</v>
      </c>
      <c r="V30">
        <v>60971.03</v>
      </c>
      <c r="W30">
        <v>247.1831</v>
      </c>
    </row>
    <row r="31" spans="1:23" x14ac:dyDescent="0.25">
      <c r="A31" s="7" t="str">
        <f>+'Tratamiento de RS AA'!B41</f>
        <v>CRQ</v>
      </c>
      <c r="B31" s="41">
        <f>+'Tratamiento de RS AA'!C41</f>
        <v>0</v>
      </c>
      <c r="C31" s="41">
        <f>+'Tratamiento de RS AA'!D41</f>
        <v>221.261</v>
      </c>
      <c r="D31" s="41">
        <f>+'Tratamiento de RS AA'!E41</f>
        <v>96.540999999999997</v>
      </c>
      <c r="E31" s="41">
        <f>+'Tratamiento de RS AA'!F41</f>
        <v>2155.7782999999999</v>
      </c>
      <c r="F31" s="41">
        <f>+'Tratamiento de RS AA'!G41</f>
        <v>80.215999999999994</v>
      </c>
      <c r="G31" s="41">
        <f>+'Tratamiento de RS AA'!H41</f>
        <v>31.928999999999998</v>
      </c>
      <c r="H31" s="41">
        <f>+'Tratamiento de RS AA'!I41</f>
        <v>0.107</v>
      </c>
      <c r="I31" s="41">
        <f>+'Tratamiento de RS AA'!J41</f>
        <v>0.3236</v>
      </c>
      <c r="J31" s="41">
        <f>+'Tratamiento de RS AA'!K41</f>
        <v>133.86099999999999</v>
      </c>
      <c r="N31" s="13" t="s">
        <v>58</v>
      </c>
      <c r="O31">
        <v>0</v>
      </c>
      <c r="P31">
        <v>221.261</v>
      </c>
      <c r="Q31">
        <v>96.540999999999997</v>
      </c>
      <c r="R31">
        <v>2155.7782999999999</v>
      </c>
      <c r="S31">
        <v>80.215999999999994</v>
      </c>
      <c r="T31">
        <v>31.928999999999998</v>
      </c>
      <c r="U31">
        <v>0.107</v>
      </c>
      <c r="V31">
        <v>0.3236</v>
      </c>
      <c r="W31">
        <v>133.86099999999999</v>
      </c>
    </row>
    <row r="32" spans="1:23" x14ac:dyDescent="0.25">
      <c r="A32" s="7" t="str">
        <f>+'Tratamiento de RS AA'!B42</f>
        <v>CSB</v>
      </c>
      <c r="B32" s="41">
        <f>+'Tratamiento de RS AA'!C42</f>
        <v>0</v>
      </c>
      <c r="C32" s="41">
        <f>+'Tratamiento de RS AA'!D42</f>
        <v>0</v>
      </c>
      <c r="D32" s="41">
        <f>+'Tratamiento de RS AA'!E42</f>
        <v>0</v>
      </c>
      <c r="E32" s="41">
        <f>+'Tratamiento de RS AA'!F42</f>
        <v>0</v>
      </c>
      <c r="F32" s="41">
        <f>+'Tratamiento de RS AA'!G42</f>
        <v>0</v>
      </c>
      <c r="G32" s="41">
        <f>+'Tratamiento de RS AA'!H42</f>
        <v>0</v>
      </c>
      <c r="H32" s="41">
        <f>+'Tratamiento de RS AA'!I42</f>
        <v>1828.299</v>
      </c>
      <c r="I32" s="41">
        <f>+'Tratamiento de RS AA'!J42</f>
        <v>0</v>
      </c>
      <c r="J32" s="41">
        <f>+'Tratamiento de RS AA'!K42</f>
        <v>2019.3912</v>
      </c>
      <c r="N32" s="13" t="s">
        <v>59</v>
      </c>
      <c r="O32">
        <v>0</v>
      </c>
      <c r="P32">
        <v>0</v>
      </c>
      <c r="Q32">
        <v>0</v>
      </c>
      <c r="R32">
        <v>0</v>
      </c>
      <c r="S32">
        <v>0</v>
      </c>
      <c r="T32">
        <v>0</v>
      </c>
      <c r="U32">
        <v>1828.299</v>
      </c>
      <c r="V32">
        <v>0</v>
      </c>
      <c r="W32">
        <v>2019.3912</v>
      </c>
    </row>
    <row r="33" spans="1:23" x14ac:dyDescent="0.25">
      <c r="A33" s="7" t="str">
        <f>+'Tratamiento de RS AA'!B43</f>
        <v>CVC</v>
      </c>
      <c r="B33" s="41">
        <f>+'Tratamiento de RS AA'!C43</f>
        <v>14636.6916</v>
      </c>
      <c r="C33" s="41">
        <f>+'Tratamiento de RS AA'!D43</f>
        <v>6654.5189</v>
      </c>
      <c r="D33" s="41">
        <f>+'Tratamiento de RS AA'!E43</f>
        <v>4501.1127999999999</v>
      </c>
      <c r="E33" s="41">
        <f>+'Tratamiento de RS AA'!F43</f>
        <v>1998.5038</v>
      </c>
      <c r="F33" s="41">
        <f>+'Tratamiento de RS AA'!G43</f>
        <v>1278.9356399999999</v>
      </c>
      <c r="G33" s="41">
        <f>+'Tratamiento de RS AA'!H43</f>
        <v>10997.731299999999</v>
      </c>
      <c r="H33" s="41">
        <f>+'Tratamiento de RS AA'!I43</f>
        <v>4959.30375</v>
      </c>
      <c r="I33" s="41">
        <f>+'Tratamiento de RS AA'!J43</f>
        <v>7111.59123</v>
      </c>
      <c r="J33" s="41">
        <f>+'Tratamiento de RS AA'!K43</f>
        <v>4908.72055</v>
      </c>
      <c r="N33" s="13" t="s">
        <v>60</v>
      </c>
      <c r="O33">
        <v>14636.6916</v>
      </c>
      <c r="P33">
        <v>6654.5189</v>
      </c>
      <c r="Q33">
        <v>4501.1127999999999</v>
      </c>
      <c r="R33">
        <v>1998.5038</v>
      </c>
      <c r="S33">
        <v>1278.9356399999999</v>
      </c>
      <c r="T33">
        <v>10997.731299999999</v>
      </c>
      <c r="U33">
        <v>4959.30375</v>
      </c>
      <c r="V33">
        <v>7111.59123</v>
      </c>
      <c r="W33">
        <v>4908.72055</v>
      </c>
    </row>
    <row r="34" spans="1:23" x14ac:dyDescent="0.25">
      <c r="A34" s="7" t="str">
        <f>+'Tratamiento de RS AA'!B44</f>
        <v>CVS</v>
      </c>
      <c r="B34" s="41">
        <f>+'Tratamiento de RS AA'!C44</f>
        <v>415.41500000000002</v>
      </c>
      <c r="C34" s="41">
        <f>+'Tratamiento de RS AA'!D44</f>
        <v>1479.5170499999999</v>
      </c>
      <c r="D34" s="41">
        <f>+'Tratamiento de RS AA'!E44</f>
        <v>401.60187999999999</v>
      </c>
      <c r="E34" s="41">
        <f>+'Tratamiento de RS AA'!F44</f>
        <v>1904.5429999999999</v>
      </c>
      <c r="F34" s="41">
        <f>+'Tratamiento de RS AA'!G44</f>
        <v>377.12849999999997</v>
      </c>
      <c r="G34" s="41">
        <f>+'Tratamiento de RS AA'!H44</f>
        <v>900</v>
      </c>
      <c r="H34" s="41">
        <f>+'Tratamiento de RS AA'!I44</f>
        <v>0</v>
      </c>
      <c r="I34" s="41">
        <f>+'Tratamiento de RS AA'!J44</f>
        <v>4794.9336000000003</v>
      </c>
      <c r="J34" s="41">
        <f>+'Tratamiento de RS AA'!K44</f>
        <v>0</v>
      </c>
      <c r="N34" s="13" t="s">
        <v>61</v>
      </c>
      <c r="O34">
        <v>415.41500000000002</v>
      </c>
      <c r="P34">
        <v>1479.5170499999999</v>
      </c>
      <c r="Q34">
        <v>401.60187999999999</v>
      </c>
      <c r="R34">
        <v>1904.5429999999999</v>
      </c>
      <c r="S34">
        <v>377.12849999999997</v>
      </c>
      <c r="T34">
        <v>900</v>
      </c>
      <c r="U34">
        <v>0</v>
      </c>
      <c r="V34">
        <v>4794.9336000000003</v>
      </c>
      <c r="W34">
        <v>0</v>
      </c>
    </row>
    <row r="35" spans="1:23" x14ac:dyDescent="0.25">
      <c r="A35" s="7" t="str">
        <f>+'Tratamiento de RS AA'!B45</f>
        <v>DADSA</v>
      </c>
      <c r="B35" s="41">
        <f>+'Tratamiento de RS AA'!C45</f>
        <v>0.09</v>
      </c>
      <c r="C35" s="41">
        <f>+'Tratamiento de RS AA'!D45</f>
        <v>268.66199999999998</v>
      </c>
      <c r="D35" s="41">
        <f>+'Tratamiento de RS AA'!E45</f>
        <v>0</v>
      </c>
      <c r="E35" s="41">
        <f>+'Tratamiento de RS AA'!F45</f>
        <v>69.382999999999996</v>
      </c>
      <c r="F35" s="41">
        <f>+'Tratamiento de RS AA'!G45</f>
        <v>151.096</v>
      </c>
      <c r="G35" s="41">
        <f>+'Tratamiento de RS AA'!H45</f>
        <v>156.667</v>
      </c>
      <c r="H35" s="41">
        <f>+'Tratamiento de RS AA'!I45</f>
        <v>122.16200000000001</v>
      </c>
      <c r="I35" s="41">
        <f>+'Tratamiento de RS AA'!J45</f>
        <v>0</v>
      </c>
      <c r="J35" s="41">
        <f>+'Tratamiento de RS AA'!K45</f>
        <v>0</v>
      </c>
      <c r="N35" s="13" t="s">
        <v>62</v>
      </c>
      <c r="O35">
        <v>0.09</v>
      </c>
      <c r="P35">
        <v>268.66199999999998</v>
      </c>
      <c r="Q35">
        <v>0</v>
      </c>
      <c r="R35">
        <v>69.382999999999996</v>
      </c>
      <c r="S35">
        <v>151.096</v>
      </c>
      <c r="T35">
        <v>156.667</v>
      </c>
      <c r="U35">
        <v>122.16200000000001</v>
      </c>
      <c r="V35">
        <v>0</v>
      </c>
      <c r="W35">
        <v>0</v>
      </c>
    </row>
    <row r="36" spans="1:23" x14ac:dyDescent="0.25">
      <c r="A36" s="7" t="str">
        <f>+'Tratamiento de RS AA'!B46</f>
        <v>DAGMA</v>
      </c>
      <c r="B36" s="41">
        <f>+'Tratamiento de RS AA'!C46</f>
        <v>528.96469999999999</v>
      </c>
      <c r="C36" s="41">
        <f>+'Tratamiento de RS AA'!D46</f>
        <v>1248.7672500000001</v>
      </c>
      <c r="D36" s="41">
        <f>+'Tratamiento de RS AA'!E46</f>
        <v>935.76757999999995</v>
      </c>
      <c r="E36" s="41">
        <f>+'Tratamiento de RS AA'!F46</f>
        <v>482.03498000000002</v>
      </c>
      <c r="F36" s="41">
        <f>+'Tratamiento de RS AA'!G46</f>
        <v>130.3468</v>
      </c>
      <c r="G36" s="41">
        <f>+'Tratamiento de RS AA'!H46</f>
        <v>223.92828</v>
      </c>
      <c r="H36" s="41">
        <f>+'Tratamiento de RS AA'!I46</f>
        <v>253.35097999999999</v>
      </c>
      <c r="I36" s="41">
        <f>+'Tratamiento de RS AA'!J46</f>
        <v>353.51603999999998</v>
      </c>
      <c r="J36" s="41">
        <f>+'Tratamiento de RS AA'!K46</f>
        <v>1424.44524</v>
      </c>
      <c r="N36" s="13" t="s">
        <v>63</v>
      </c>
      <c r="O36">
        <v>528.96469999999999</v>
      </c>
      <c r="P36">
        <v>1248.7672500000001</v>
      </c>
      <c r="Q36">
        <v>935.76757999999995</v>
      </c>
      <c r="R36">
        <v>482.03498000000002</v>
      </c>
      <c r="S36">
        <v>130.3468</v>
      </c>
      <c r="T36">
        <v>223.92828</v>
      </c>
      <c r="U36">
        <v>253.35097999999999</v>
      </c>
      <c r="V36">
        <v>353.51603999999998</v>
      </c>
      <c r="W36">
        <v>1424.44524</v>
      </c>
    </row>
    <row r="37" spans="1:23" x14ac:dyDescent="0.25">
      <c r="A37" s="7" t="str">
        <f>+'Tratamiento de RS AA'!B47</f>
        <v>EPA CARTAGENA</v>
      </c>
      <c r="B37" s="41">
        <f>+'Tratamiento de RS AA'!C47</f>
        <v>0.38100000000000001</v>
      </c>
      <c r="C37" s="41">
        <f>+'Tratamiento de RS AA'!D47</f>
        <v>1167.6369999999999</v>
      </c>
      <c r="D37" s="41">
        <f>+'Tratamiento de RS AA'!E47</f>
        <v>925.404</v>
      </c>
      <c r="E37" s="41">
        <f>+'Tratamiento de RS AA'!F47</f>
        <v>1219.5074999999999</v>
      </c>
      <c r="F37" s="41">
        <f>+'Tratamiento de RS AA'!G47</f>
        <v>398.66129999999998</v>
      </c>
      <c r="G37" s="41">
        <f>+'Tratamiento de RS AA'!H47</f>
        <v>17.792999999999999</v>
      </c>
      <c r="H37" s="41">
        <f>+'Tratamiento de RS AA'!I47</f>
        <v>385.94900000000001</v>
      </c>
      <c r="I37" s="41">
        <f>+'Tratamiento de RS AA'!J47</f>
        <v>2607.096</v>
      </c>
      <c r="J37" s="41">
        <f>+'Tratamiento de RS AA'!K47</f>
        <v>274.02999999999997</v>
      </c>
      <c r="N37" s="13" t="s">
        <v>66</v>
      </c>
      <c r="O37">
        <v>202.19</v>
      </c>
      <c r="P37">
        <v>195.66200000000001</v>
      </c>
      <c r="Q37">
        <v>163.74299999999999</v>
      </c>
      <c r="R37">
        <v>203.01554999999999</v>
      </c>
      <c r="S37">
        <v>703.48090000000002</v>
      </c>
      <c r="T37">
        <v>105.9952</v>
      </c>
      <c r="U37">
        <v>185.3937</v>
      </c>
      <c r="V37">
        <v>135.18899999999999</v>
      </c>
      <c r="W37">
        <v>7774.1530000000002</v>
      </c>
    </row>
    <row r="38" spans="1:23" x14ac:dyDescent="0.25">
      <c r="A38" s="7" t="str">
        <f>+'Tratamiento de RS AA'!B48</f>
        <v>EPA BUENAVENTURA</v>
      </c>
      <c r="B38" s="41">
        <f>+'Tratamiento de RS AA'!C48</f>
        <v>0</v>
      </c>
      <c r="C38" s="41">
        <f>+'Tratamiento de RS AA'!D48</f>
        <v>0</v>
      </c>
      <c r="D38" s="41">
        <f>+'Tratamiento de RS AA'!E48</f>
        <v>0</v>
      </c>
      <c r="E38" s="41">
        <f>+'Tratamiento de RS AA'!F48</f>
        <v>0</v>
      </c>
      <c r="F38" s="41">
        <f>+'Tratamiento de RS AA'!G48</f>
        <v>0</v>
      </c>
      <c r="G38" s="41">
        <f>+'Tratamiento de RS AA'!H48</f>
        <v>0</v>
      </c>
      <c r="H38" s="41">
        <f>+'Tratamiento de RS AA'!I48</f>
        <v>0</v>
      </c>
      <c r="I38" s="41">
        <f>+'Tratamiento de RS AA'!J48</f>
        <v>0</v>
      </c>
      <c r="J38" s="41">
        <f>+'Tratamiento de RS AA'!K48</f>
        <v>0</v>
      </c>
      <c r="N38" s="13" t="s">
        <v>65</v>
      </c>
      <c r="O38">
        <v>0</v>
      </c>
      <c r="P38">
        <v>0</v>
      </c>
      <c r="Q38">
        <v>0</v>
      </c>
      <c r="R38">
        <v>0</v>
      </c>
      <c r="S38">
        <v>0</v>
      </c>
      <c r="T38">
        <v>0</v>
      </c>
      <c r="U38">
        <v>0</v>
      </c>
      <c r="V38">
        <v>0</v>
      </c>
      <c r="W38">
        <v>0</v>
      </c>
    </row>
    <row r="39" spans="1:23" x14ac:dyDescent="0.25">
      <c r="A39" s="7" t="str">
        <f>+'Tratamiento de RS AA'!B49</f>
        <v>EPA BARRANQUILLA</v>
      </c>
      <c r="B39" s="41">
        <f>+'Tratamiento de RS AA'!C49</f>
        <v>202.19</v>
      </c>
      <c r="C39" s="41">
        <f>+'Tratamiento de RS AA'!D49</f>
        <v>195.66200000000001</v>
      </c>
      <c r="D39" s="41">
        <f>+'Tratamiento de RS AA'!E49</f>
        <v>163.74299999999999</v>
      </c>
      <c r="E39" s="41">
        <f>+'Tratamiento de RS AA'!F49</f>
        <v>203.01554999999999</v>
      </c>
      <c r="F39" s="41">
        <f>+'Tratamiento de RS AA'!G49</f>
        <v>703.48090000000002</v>
      </c>
      <c r="G39" s="41">
        <f>+'Tratamiento de RS AA'!H49</f>
        <v>105.9952</v>
      </c>
      <c r="H39" s="41">
        <f>+'Tratamiento de RS AA'!I49</f>
        <v>185.3937</v>
      </c>
      <c r="I39" s="41">
        <f>+'Tratamiento de RS AA'!J49</f>
        <v>135.18899999999999</v>
      </c>
      <c r="J39" s="41">
        <f>+'Tratamiento de RS AA'!K49</f>
        <v>7774.1530000000002</v>
      </c>
      <c r="N39" s="13" t="s">
        <v>64</v>
      </c>
      <c r="O39">
        <v>0.38100000000000001</v>
      </c>
      <c r="P39">
        <v>1167.6369999999999</v>
      </c>
      <c r="Q39">
        <v>925.404</v>
      </c>
      <c r="R39">
        <v>1219.5074999999999</v>
      </c>
      <c r="S39">
        <v>398.66129999999998</v>
      </c>
      <c r="T39">
        <v>17.792999999999999</v>
      </c>
      <c r="U39">
        <v>385.94900000000001</v>
      </c>
      <c r="V39">
        <v>2607.096</v>
      </c>
      <c r="W39">
        <v>274.02999999999997</v>
      </c>
    </row>
    <row r="40" spans="1:23" x14ac:dyDescent="0.25">
      <c r="A40" s="7" t="str">
        <f>+'Tratamiento de RS AA'!B50</f>
        <v>SDA</v>
      </c>
      <c r="B40" s="41">
        <f>+'Tratamiento de RS AA'!C50</f>
        <v>14919.081480000001</v>
      </c>
      <c r="C40" s="41">
        <f>+'Tratamiento de RS AA'!D50</f>
        <v>2921097.0734700002</v>
      </c>
      <c r="D40" s="41">
        <f>+'Tratamiento de RS AA'!E50</f>
        <v>9602.6492500000004</v>
      </c>
      <c r="E40" s="41">
        <f>+'Tratamiento de RS AA'!F50</f>
        <v>4557.7780400000001</v>
      </c>
      <c r="F40" s="41">
        <f>+'Tratamiento de RS AA'!G50</f>
        <v>5460.8416299999999</v>
      </c>
      <c r="G40" s="41">
        <f>+'Tratamiento de RS AA'!H50</f>
        <v>8133.6399899999997</v>
      </c>
      <c r="H40" s="41">
        <f>+'Tratamiento de RS AA'!I50</f>
        <v>6300.3534799999998</v>
      </c>
      <c r="I40" s="41">
        <f>+'Tratamiento de RS AA'!J50</f>
        <v>9765.7439300000005</v>
      </c>
      <c r="J40" s="41">
        <f>+'Tratamiento de RS AA'!K50</f>
        <v>3204.9182500000002</v>
      </c>
      <c r="N40" s="13" t="s">
        <v>67</v>
      </c>
      <c r="O40">
        <v>14919.081480000001</v>
      </c>
      <c r="P40">
        <v>2921097.0734700002</v>
      </c>
      <c r="Q40">
        <v>9602.6492500000004</v>
      </c>
      <c r="R40">
        <v>4557.7780400000001</v>
      </c>
      <c r="S40">
        <v>5460.8416299999999</v>
      </c>
      <c r="T40">
        <v>8133.6399899999997</v>
      </c>
      <c r="U40">
        <v>6300.3534799999998</v>
      </c>
      <c r="V40">
        <v>9765.7439300000005</v>
      </c>
      <c r="W40">
        <v>3204.9182500000002</v>
      </c>
    </row>
    <row r="41" spans="1:23" x14ac:dyDescent="0.25">
      <c r="A41" s="7"/>
      <c r="B41" s="7"/>
      <c r="C41" s="7"/>
      <c r="D41" s="7"/>
      <c r="E41" s="7"/>
      <c r="F41" s="7"/>
      <c r="G41" s="7"/>
      <c r="H41" s="7"/>
      <c r="I41" s="7"/>
      <c r="J41" s="7"/>
      <c r="N41" s="13" t="s">
        <v>211</v>
      </c>
      <c r="O41">
        <v>116239.57352000001</v>
      </c>
      <c r="P41">
        <v>3439919.1692400002</v>
      </c>
      <c r="Q41">
        <v>82762.520380100003</v>
      </c>
      <c r="R41">
        <v>79899.059570000012</v>
      </c>
      <c r="S41">
        <v>62218.166489999996</v>
      </c>
      <c r="T41">
        <v>64435.184459999989</v>
      </c>
      <c r="U41">
        <v>45956.714889999996</v>
      </c>
      <c r="V41">
        <v>120239.16817000002</v>
      </c>
      <c r="W41">
        <v>65068.916409999998</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K166"/>
  <sheetViews>
    <sheetView showGridLines="0" zoomScale="90" zoomScaleNormal="90" workbookViewId="0"/>
  </sheetViews>
  <sheetFormatPr baseColWidth="10" defaultColWidth="11.42578125" defaultRowHeight="12.75" x14ac:dyDescent="0.2"/>
  <cols>
    <col min="1" max="1" width="11.42578125" style="16"/>
    <col min="2" max="2" width="57.28515625" style="16" customWidth="1"/>
    <col min="3" max="3" width="11.42578125" style="16" customWidth="1"/>
    <col min="4" max="4" width="12.85546875" style="16" customWidth="1"/>
    <col min="5" max="5" width="15.140625" style="16" customWidth="1"/>
    <col min="6" max="9" width="11.5703125" style="16" bestFit="1" customWidth="1"/>
    <col min="10" max="16384" width="11.42578125" style="16"/>
  </cols>
  <sheetData>
    <row r="4" spans="2:11" ht="23.25" customHeight="1" x14ac:dyDescent="0.2"/>
    <row r="8" spans="2:11" ht="27.6" customHeight="1" x14ac:dyDescent="0.2">
      <c r="B8" s="81" t="s">
        <v>248</v>
      </c>
      <c r="C8" s="81"/>
      <c r="D8" s="81"/>
      <c r="E8" s="81"/>
      <c r="F8" s="81"/>
      <c r="G8" s="81"/>
      <c r="H8" s="81"/>
      <c r="I8" s="81"/>
      <c r="J8" s="81"/>
      <c r="K8" s="81"/>
    </row>
    <row r="10" spans="2:11" ht="22.5" customHeight="1" x14ac:dyDescent="0.2">
      <c r="B10" s="78" t="s">
        <v>250</v>
      </c>
      <c r="C10" s="65">
        <v>2014</v>
      </c>
      <c r="D10" s="65">
        <v>2015</v>
      </c>
      <c r="E10" s="65">
        <v>2016</v>
      </c>
      <c r="F10" s="65">
        <v>2017</v>
      </c>
      <c r="G10" s="65">
        <v>2018</v>
      </c>
      <c r="H10" s="65">
        <v>2019</v>
      </c>
      <c r="I10" s="65">
        <v>2020</v>
      </c>
      <c r="J10" s="65">
        <v>2021</v>
      </c>
      <c r="K10" s="65">
        <v>2022</v>
      </c>
    </row>
    <row r="11" spans="2:11" ht="22.5" customHeight="1" x14ac:dyDescent="0.2">
      <c r="B11" s="79"/>
      <c r="C11" s="80" t="s">
        <v>209</v>
      </c>
      <c r="D11" s="80"/>
      <c r="E11" s="80"/>
      <c r="F11" s="80"/>
      <c r="G11" s="80"/>
      <c r="H11" s="80"/>
      <c r="I11" s="80"/>
      <c r="J11" s="80"/>
      <c r="K11" s="80"/>
    </row>
    <row r="12" spans="2:11" ht="25.5" x14ac:dyDescent="0.2">
      <c r="B12" s="83" t="s">
        <v>73</v>
      </c>
      <c r="C12" s="55">
        <v>17215.403030000001</v>
      </c>
      <c r="D12" s="55">
        <v>12919.90444</v>
      </c>
      <c r="E12" s="55">
        <v>14420.914430000001</v>
      </c>
      <c r="F12" s="55">
        <v>13217.8897</v>
      </c>
      <c r="G12" s="55">
        <v>9677.4290099999998</v>
      </c>
      <c r="H12" s="55">
        <v>11715.51821</v>
      </c>
      <c r="I12" s="55">
        <v>8037.6895199999999</v>
      </c>
      <c r="J12" s="55">
        <v>7128.8068999999996</v>
      </c>
      <c r="K12" s="55">
        <v>4424.4149500000003</v>
      </c>
    </row>
    <row r="13" spans="2:11" ht="25.5" x14ac:dyDescent="0.2">
      <c r="B13" s="83" t="s">
        <v>74</v>
      </c>
      <c r="C13" s="55">
        <v>1E-3</v>
      </c>
      <c r="D13" s="55">
        <v>1E-3</v>
      </c>
      <c r="E13" s="55">
        <v>0</v>
      </c>
      <c r="F13" s="55">
        <v>375.56599999999997</v>
      </c>
      <c r="G13" s="55">
        <v>0</v>
      </c>
      <c r="H13" s="55">
        <v>0</v>
      </c>
      <c r="I13" s="55">
        <v>2451.7429999999999</v>
      </c>
      <c r="J13" s="55">
        <v>2513.9735000000001</v>
      </c>
      <c r="K13" s="55">
        <v>1.5524</v>
      </c>
    </row>
    <row r="14" spans="2:11" ht="25.5" x14ac:dyDescent="0.2">
      <c r="B14" s="83" t="s">
        <v>75</v>
      </c>
      <c r="C14" s="55">
        <v>3052.1985100000002</v>
      </c>
      <c r="D14" s="55">
        <v>205.54300000000001</v>
      </c>
      <c r="E14" s="55">
        <v>313.35700000000003</v>
      </c>
      <c r="F14" s="55">
        <v>140.702</v>
      </c>
      <c r="G14" s="55">
        <v>230.39938000000001</v>
      </c>
      <c r="H14" s="55">
        <v>2.8012000000000001</v>
      </c>
      <c r="I14" s="55">
        <v>252.72149999999999</v>
      </c>
      <c r="J14" s="55">
        <v>918.08720000000005</v>
      </c>
      <c r="K14" s="55">
        <v>7.1353</v>
      </c>
    </row>
    <row r="15" spans="2:11" x14ac:dyDescent="0.2">
      <c r="B15" s="83" t="s">
        <v>76</v>
      </c>
      <c r="C15" s="55">
        <v>780.54039999999998</v>
      </c>
      <c r="D15" s="55">
        <v>3063.5039999999999</v>
      </c>
      <c r="E15" s="55">
        <v>2463.7325000000001</v>
      </c>
      <c r="F15" s="55">
        <v>2313.4099000000001</v>
      </c>
      <c r="G15" s="55">
        <v>2188.2871399999999</v>
      </c>
      <c r="H15" s="55">
        <v>2532.8294999999998</v>
      </c>
      <c r="I15" s="55">
        <v>1022.205</v>
      </c>
      <c r="J15" s="55">
        <v>752.46420000000001</v>
      </c>
      <c r="K15" s="55">
        <v>799.46500000000003</v>
      </c>
    </row>
    <row r="16" spans="2:11" x14ac:dyDescent="0.2">
      <c r="B16" s="83" t="s">
        <v>234</v>
      </c>
      <c r="C16" s="64" t="s">
        <v>247</v>
      </c>
      <c r="D16" s="64" t="s">
        <v>247</v>
      </c>
      <c r="E16" s="64" t="s">
        <v>247</v>
      </c>
      <c r="F16" s="64" t="s">
        <v>247</v>
      </c>
      <c r="G16" s="64" t="s">
        <v>247</v>
      </c>
      <c r="H16" s="64" t="s">
        <v>247</v>
      </c>
      <c r="I16" s="64" t="s">
        <v>247</v>
      </c>
      <c r="J16" s="64" t="s">
        <v>247</v>
      </c>
      <c r="K16" s="55">
        <v>47.920430000000003</v>
      </c>
    </row>
    <row r="17" spans="2:11" x14ac:dyDescent="0.2">
      <c r="B17" s="83" t="s">
        <v>235</v>
      </c>
      <c r="C17" s="64" t="s">
        <v>247</v>
      </c>
      <c r="D17" s="64" t="s">
        <v>247</v>
      </c>
      <c r="E17" s="64" t="s">
        <v>247</v>
      </c>
      <c r="F17" s="64" t="s">
        <v>247</v>
      </c>
      <c r="G17" s="64" t="s">
        <v>247</v>
      </c>
      <c r="H17" s="64" t="s">
        <v>247</v>
      </c>
      <c r="I17" s="64" t="s">
        <v>247</v>
      </c>
      <c r="J17" s="64" t="s">
        <v>247</v>
      </c>
      <c r="K17" s="55">
        <v>1.55</v>
      </c>
    </row>
    <row r="18" spans="2:11" x14ac:dyDescent="0.2">
      <c r="B18" s="83" t="s">
        <v>236</v>
      </c>
      <c r="C18" s="64" t="s">
        <v>247</v>
      </c>
      <c r="D18" s="64" t="s">
        <v>247</v>
      </c>
      <c r="E18" s="64" t="s">
        <v>247</v>
      </c>
      <c r="F18" s="64" t="s">
        <v>247</v>
      </c>
      <c r="G18" s="64" t="s">
        <v>247</v>
      </c>
      <c r="H18" s="64" t="s">
        <v>247</v>
      </c>
      <c r="I18" s="64" t="s">
        <v>247</v>
      </c>
      <c r="J18" s="64" t="s">
        <v>247</v>
      </c>
      <c r="K18" s="55">
        <v>6.0000000000000001E-3</v>
      </c>
    </row>
    <row r="19" spans="2:11" x14ac:dyDescent="0.2">
      <c r="B19" s="83" t="s">
        <v>77</v>
      </c>
      <c r="C19" s="55">
        <v>9607.1565200000005</v>
      </c>
      <c r="D19" s="55">
        <v>7390.0025599999999</v>
      </c>
      <c r="E19" s="55">
        <v>1367.0942</v>
      </c>
      <c r="F19" s="55">
        <v>216.14109999999999</v>
      </c>
      <c r="G19" s="55">
        <v>2632.46252</v>
      </c>
      <c r="H19" s="55">
        <v>9201.0121999999992</v>
      </c>
      <c r="I19" s="55">
        <v>1140.9840999999999</v>
      </c>
      <c r="J19" s="55">
        <v>106.88800000000001</v>
      </c>
      <c r="K19" s="55">
        <v>2380.7339999999999</v>
      </c>
    </row>
    <row r="20" spans="2:11" x14ac:dyDescent="0.2">
      <c r="B20" s="83" t="s">
        <v>78</v>
      </c>
      <c r="C20" s="55">
        <v>1482.845</v>
      </c>
      <c r="D20" s="55">
        <v>4068.6564199999998</v>
      </c>
      <c r="E20" s="55">
        <v>1166.5157799999999</v>
      </c>
      <c r="F20" s="55">
        <v>2001.34384</v>
      </c>
      <c r="G20" s="55">
        <v>1629.4898499999999</v>
      </c>
      <c r="H20" s="55">
        <v>2294.1246999999998</v>
      </c>
      <c r="I20" s="55">
        <v>10211.887000000001</v>
      </c>
      <c r="J20" s="55">
        <v>4864.5322999999999</v>
      </c>
      <c r="K20" s="55">
        <v>2243.4683500000001</v>
      </c>
    </row>
    <row r="21" spans="2:11" x14ac:dyDescent="0.2">
      <c r="B21" s="83" t="s">
        <v>79</v>
      </c>
      <c r="C21" s="55">
        <v>6.6379999999999999</v>
      </c>
      <c r="D21" s="55">
        <v>6.4720000000000004</v>
      </c>
      <c r="E21" s="55">
        <v>4.601</v>
      </c>
      <c r="F21" s="55">
        <v>2029.7809999999999</v>
      </c>
      <c r="G21" s="55">
        <v>7131.7820000000002</v>
      </c>
      <c r="H21" s="55">
        <v>575.00199999999995</v>
      </c>
      <c r="I21" s="55">
        <v>52.603000000000002</v>
      </c>
      <c r="J21" s="55">
        <v>0</v>
      </c>
      <c r="K21" s="55">
        <v>0</v>
      </c>
    </row>
    <row r="22" spans="2:11" x14ac:dyDescent="0.2">
      <c r="B22" s="83" t="s">
        <v>80</v>
      </c>
      <c r="C22" s="55">
        <v>21.32</v>
      </c>
      <c r="D22" s="55">
        <v>4921.9139999999998</v>
      </c>
      <c r="E22" s="55">
        <v>3640.02</v>
      </c>
      <c r="F22" s="55">
        <v>11899.857</v>
      </c>
      <c r="G22" s="55">
        <v>9368.3410000000003</v>
      </c>
      <c r="H22" s="55">
        <v>7590.5829999999996</v>
      </c>
      <c r="I22" s="55">
        <v>2114.0349999999999</v>
      </c>
      <c r="J22" s="55">
        <v>0</v>
      </c>
      <c r="K22" s="55">
        <v>0</v>
      </c>
    </row>
    <row r="23" spans="2:11" x14ac:dyDescent="0.2">
      <c r="B23" s="83" t="s">
        <v>81</v>
      </c>
      <c r="C23" s="55">
        <v>120.682</v>
      </c>
      <c r="D23" s="55">
        <v>2.7050000000000001E-2</v>
      </c>
      <c r="E23" s="55">
        <v>0.01</v>
      </c>
      <c r="F23" s="55">
        <v>1.4990000000000001</v>
      </c>
      <c r="G23" s="55">
        <v>3.1389999999999998</v>
      </c>
      <c r="H23" s="55">
        <v>0</v>
      </c>
      <c r="I23" s="55">
        <v>1.1999999999999999E-3</v>
      </c>
      <c r="J23" s="55">
        <v>5.2299999999999999E-2</v>
      </c>
      <c r="K23" s="55">
        <v>10.321199999999999</v>
      </c>
    </row>
    <row r="24" spans="2:11" x14ac:dyDescent="0.2">
      <c r="B24" s="83" t="s">
        <v>82</v>
      </c>
      <c r="C24" s="55">
        <v>1322.7919999999999</v>
      </c>
      <c r="D24" s="55">
        <v>5256.0069999999996</v>
      </c>
      <c r="E24" s="55">
        <v>1409</v>
      </c>
      <c r="F24" s="55">
        <v>1755.732</v>
      </c>
      <c r="G24" s="55">
        <v>0</v>
      </c>
      <c r="H24" s="55">
        <v>0</v>
      </c>
      <c r="I24" s="55">
        <v>0</v>
      </c>
      <c r="J24" s="55">
        <v>9.4420000000000002</v>
      </c>
      <c r="K24" s="55">
        <v>12369.245000000001</v>
      </c>
    </row>
    <row r="25" spans="2:11" x14ac:dyDescent="0.2">
      <c r="B25" s="83" t="s">
        <v>83</v>
      </c>
      <c r="C25" s="55">
        <v>4271.0349999999999</v>
      </c>
      <c r="D25" s="55">
        <v>1.466</v>
      </c>
      <c r="E25" s="55">
        <v>6.8979999999999997</v>
      </c>
      <c r="F25" s="55">
        <v>0</v>
      </c>
      <c r="G25" s="55">
        <v>0</v>
      </c>
      <c r="H25" s="55">
        <v>0</v>
      </c>
      <c r="I25" s="55">
        <v>0</v>
      </c>
      <c r="J25" s="55">
        <v>5.3</v>
      </c>
      <c r="K25" s="55">
        <v>0</v>
      </c>
    </row>
    <row r="26" spans="2:11" x14ac:dyDescent="0.2">
      <c r="B26" s="83" t="s">
        <v>84</v>
      </c>
      <c r="C26" s="55">
        <v>5738.9620000000004</v>
      </c>
      <c r="D26" s="55">
        <v>695.86019999999996</v>
      </c>
      <c r="E26" s="55">
        <v>1224.2901999999999</v>
      </c>
      <c r="F26" s="55">
        <v>708.45219999999995</v>
      </c>
      <c r="G26" s="55">
        <v>7.0000000000000001E-3</v>
      </c>
      <c r="H26" s="55">
        <v>1.2E-2</v>
      </c>
      <c r="I26" s="55">
        <v>0.02</v>
      </c>
      <c r="J26" s="55">
        <v>1.5800000000000002E-2</v>
      </c>
      <c r="K26" s="55">
        <v>12.139699999999999</v>
      </c>
    </row>
    <row r="27" spans="2:11" x14ac:dyDescent="0.2">
      <c r="B27" s="83" t="s">
        <v>85</v>
      </c>
      <c r="C27" s="55">
        <v>76.491339999999994</v>
      </c>
      <c r="D27" s="55">
        <v>814.49699999999996</v>
      </c>
      <c r="E27" s="55">
        <v>175.57488000000001</v>
      </c>
      <c r="F27" s="55">
        <v>41.17362</v>
      </c>
      <c r="G27" s="55">
        <v>74.896569999999997</v>
      </c>
      <c r="H27" s="55">
        <v>94.058449999999993</v>
      </c>
      <c r="I27" s="55">
        <v>56.420400000000001</v>
      </c>
      <c r="J27" s="55">
        <v>66.288589999999999</v>
      </c>
      <c r="K27" s="55">
        <v>52.886679999999998</v>
      </c>
    </row>
    <row r="28" spans="2:11" x14ac:dyDescent="0.2">
      <c r="B28" s="83" t="s">
        <v>86</v>
      </c>
      <c r="C28" s="55">
        <v>8.0000000000000002E-3</v>
      </c>
      <c r="D28" s="55">
        <v>4.0000000000000001E-3</v>
      </c>
      <c r="E28" s="55">
        <v>1.2150000000000001</v>
      </c>
      <c r="F28" s="55">
        <v>139.19479999999999</v>
      </c>
      <c r="G28" s="55">
        <v>239.62416999999999</v>
      </c>
      <c r="H28" s="55">
        <v>0.4743</v>
      </c>
      <c r="I28" s="55">
        <v>0</v>
      </c>
      <c r="J28" s="55">
        <v>598.78859999999997</v>
      </c>
      <c r="K28" s="55">
        <v>640.76300000000003</v>
      </c>
    </row>
    <row r="29" spans="2:11" ht="25.5" x14ac:dyDescent="0.2">
      <c r="B29" s="83" t="s">
        <v>87</v>
      </c>
      <c r="C29" s="55">
        <v>9.1530000000000005</v>
      </c>
      <c r="D29" s="55">
        <v>0</v>
      </c>
      <c r="E29" s="55">
        <v>11.635999999999999</v>
      </c>
      <c r="F29" s="55">
        <v>3.2759</v>
      </c>
      <c r="G29" s="55">
        <v>6.0000000000000001E-3</v>
      </c>
      <c r="H29" s="55">
        <v>10.291499999999999</v>
      </c>
      <c r="I29" s="55">
        <v>22.1919</v>
      </c>
      <c r="J29" s="55">
        <v>61.207000000000001</v>
      </c>
      <c r="K29" s="55">
        <v>58.96</v>
      </c>
    </row>
    <row r="30" spans="2:11" x14ac:dyDescent="0.2">
      <c r="B30" s="83" t="s">
        <v>88</v>
      </c>
      <c r="C30" s="55">
        <v>238.23276000000001</v>
      </c>
      <c r="D30" s="55">
        <v>268.50560000000002</v>
      </c>
      <c r="E30" s="55">
        <v>3.0000000000000001E-3</v>
      </c>
      <c r="F30" s="55">
        <v>0</v>
      </c>
      <c r="G30" s="55">
        <v>1827.82376</v>
      </c>
      <c r="H30" s="55">
        <v>1758.683</v>
      </c>
      <c r="I30" s="55">
        <v>1.2999999999999999E-3</v>
      </c>
      <c r="J30" s="55">
        <v>1.2999999999999999E-3</v>
      </c>
      <c r="K30" s="55">
        <v>3.0999999999999999E-3</v>
      </c>
    </row>
    <row r="31" spans="2:11" x14ac:dyDescent="0.2">
      <c r="B31" s="83" t="s">
        <v>89</v>
      </c>
      <c r="C31" s="55">
        <v>1290.51397</v>
      </c>
      <c r="D31" s="55">
        <v>3235.1531500000001</v>
      </c>
      <c r="E31" s="55">
        <v>2100.6120000000001</v>
      </c>
      <c r="F31" s="55">
        <v>521.53390000000002</v>
      </c>
      <c r="G31" s="55">
        <v>1863.0012999999999</v>
      </c>
      <c r="H31" s="55">
        <v>1986.06681</v>
      </c>
      <c r="I31" s="55">
        <v>590.87199999999996</v>
      </c>
      <c r="J31" s="55">
        <v>1356.7673600000001</v>
      </c>
      <c r="K31" s="55">
        <v>2324.5994000000001</v>
      </c>
    </row>
    <row r="32" spans="2:11" x14ac:dyDescent="0.2">
      <c r="B32" s="83" t="s">
        <v>90</v>
      </c>
      <c r="C32" s="55">
        <v>47.230600000000003</v>
      </c>
      <c r="D32" s="55">
        <v>962.24860000000001</v>
      </c>
      <c r="E32" s="55">
        <v>158.69649999999999</v>
      </c>
      <c r="F32" s="55">
        <v>13.2194</v>
      </c>
      <c r="G32" s="55">
        <v>54.629800000000003</v>
      </c>
      <c r="H32" s="55">
        <v>165.8861</v>
      </c>
      <c r="I32" s="55">
        <v>33.889000000000003</v>
      </c>
      <c r="J32" s="55">
        <v>5681.2</v>
      </c>
      <c r="K32" s="55">
        <v>413.71496999999999</v>
      </c>
    </row>
    <row r="33" spans="2:11" x14ac:dyDescent="0.2">
      <c r="B33" s="83" t="s">
        <v>91</v>
      </c>
      <c r="C33" s="55">
        <v>8.0100000000000005E-2</v>
      </c>
      <c r="D33" s="55">
        <v>5.4752999999999998</v>
      </c>
      <c r="E33" s="55">
        <v>0</v>
      </c>
      <c r="F33" s="55">
        <v>2.008</v>
      </c>
      <c r="G33" s="55">
        <v>8.0000000000000002E-3</v>
      </c>
      <c r="H33" s="55">
        <v>131.45599999999999</v>
      </c>
      <c r="I33" s="55">
        <v>69.787999999999997</v>
      </c>
      <c r="J33" s="55">
        <v>0.1</v>
      </c>
      <c r="K33" s="55">
        <v>0</v>
      </c>
    </row>
    <row r="34" spans="2:11" x14ac:dyDescent="0.2">
      <c r="B34" s="83" t="s">
        <v>92</v>
      </c>
      <c r="C34" s="55">
        <v>1.085</v>
      </c>
      <c r="D34" s="55">
        <v>0</v>
      </c>
      <c r="E34" s="55">
        <v>0</v>
      </c>
      <c r="F34" s="55">
        <v>0</v>
      </c>
      <c r="G34" s="55">
        <v>0</v>
      </c>
      <c r="H34" s="55">
        <v>0</v>
      </c>
      <c r="I34" s="55">
        <v>12</v>
      </c>
      <c r="J34" s="55">
        <v>0</v>
      </c>
      <c r="K34" s="55">
        <v>50</v>
      </c>
    </row>
    <row r="35" spans="2:11" ht="25.5" x14ac:dyDescent="0.2">
      <c r="B35" s="83" t="s">
        <v>93</v>
      </c>
      <c r="C35" s="55">
        <v>3356.6997999999999</v>
      </c>
      <c r="D35" s="55">
        <v>550.36149999999998</v>
      </c>
      <c r="E35" s="55">
        <v>226.05170000000001</v>
      </c>
      <c r="F35" s="55">
        <v>190.93199999999999</v>
      </c>
      <c r="G35" s="55">
        <v>302.44580000000002</v>
      </c>
      <c r="H35" s="55">
        <v>1047.7180000000001</v>
      </c>
      <c r="I35" s="55">
        <v>326.2509</v>
      </c>
      <c r="J35" s="55">
        <v>312.62517000000003</v>
      </c>
      <c r="K35" s="55">
        <v>6922.8641500000003</v>
      </c>
    </row>
    <row r="36" spans="2:11" ht="25.5" x14ac:dyDescent="0.2">
      <c r="B36" s="83" t="s">
        <v>94</v>
      </c>
      <c r="C36" s="55">
        <v>2665.2449000000001</v>
      </c>
      <c r="D36" s="55">
        <v>1106.93317</v>
      </c>
      <c r="E36" s="55">
        <v>5211.8563000000004</v>
      </c>
      <c r="F36" s="55">
        <v>613.07759999999996</v>
      </c>
      <c r="G36" s="55">
        <v>4434.7979999999998</v>
      </c>
      <c r="H36" s="55">
        <v>1095.5250000000001</v>
      </c>
      <c r="I36" s="55">
        <v>1336.7387900000001</v>
      </c>
      <c r="J36" s="55">
        <v>793.95396000000005</v>
      </c>
      <c r="K36" s="55">
        <v>2121.9108299999998</v>
      </c>
    </row>
    <row r="37" spans="2:11" x14ac:dyDescent="0.2">
      <c r="B37" s="83" t="s">
        <v>95</v>
      </c>
      <c r="C37" s="55">
        <v>18.856000000000002</v>
      </c>
      <c r="D37" s="55">
        <v>0</v>
      </c>
      <c r="E37" s="55">
        <v>0</v>
      </c>
      <c r="F37" s="55">
        <v>0</v>
      </c>
      <c r="G37" s="55">
        <v>3.0000000000000001E-3</v>
      </c>
      <c r="H37" s="55">
        <v>3.0000000000000001E-3</v>
      </c>
      <c r="I37" s="55">
        <v>3.0000000000000001E-3</v>
      </c>
      <c r="J37" s="55">
        <v>0</v>
      </c>
      <c r="K37" s="55">
        <v>0</v>
      </c>
    </row>
    <row r="38" spans="2:11" x14ac:dyDescent="0.2">
      <c r="B38" s="83" t="s">
        <v>96</v>
      </c>
      <c r="C38" s="55">
        <v>79.144400000000005</v>
      </c>
      <c r="D38" s="55">
        <v>4.3540999999999999</v>
      </c>
      <c r="E38" s="55">
        <v>212.58829</v>
      </c>
      <c r="F38" s="55">
        <v>0.35899999999999999</v>
      </c>
      <c r="G38" s="55">
        <v>2.0799999999999999E-2</v>
      </c>
      <c r="H38" s="55">
        <v>0.35</v>
      </c>
      <c r="I38" s="55">
        <v>1.6799999999999999E-2</v>
      </c>
      <c r="J38" s="55">
        <v>101.069</v>
      </c>
      <c r="K38" s="55">
        <v>487.75900000000001</v>
      </c>
    </row>
    <row r="39" spans="2:11" x14ac:dyDescent="0.2">
      <c r="B39" s="83" t="s">
        <v>97</v>
      </c>
      <c r="C39" s="55">
        <v>331.19220999999999</v>
      </c>
      <c r="D39" s="55">
        <v>394.83384000000001</v>
      </c>
      <c r="E39" s="55">
        <v>2.0000000000000001E-4</v>
      </c>
      <c r="F39" s="55">
        <v>51.366599999999998</v>
      </c>
      <c r="G39" s="55">
        <v>74.200800000000001</v>
      </c>
      <c r="H39" s="55">
        <v>16.485700000000001</v>
      </c>
      <c r="I39" s="55">
        <v>5.5918000000000001</v>
      </c>
      <c r="J39" s="55">
        <v>2.6141000000000001</v>
      </c>
      <c r="K39" s="55">
        <v>235.26070000000001</v>
      </c>
    </row>
    <row r="40" spans="2:11" x14ac:dyDescent="0.2">
      <c r="B40" s="83" t="s">
        <v>98</v>
      </c>
      <c r="C40" s="55">
        <v>38.606999999999999</v>
      </c>
      <c r="D40" s="55">
        <v>570.06500000000005</v>
      </c>
      <c r="E40" s="55">
        <v>1.2370000000000001</v>
      </c>
      <c r="F40" s="55">
        <v>29.746009999999998</v>
      </c>
      <c r="G40" s="55">
        <v>3.8561000000000001</v>
      </c>
      <c r="H40" s="55">
        <v>1.2723</v>
      </c>
      <c r="I40" s="55">
        <v>26.129069999999999</v>
      </c>
      <c r="J40" s="55">
        <v>376.56727000000001</v>
      </c>
      <c r="K40" s="55">
        <v>229.34879000000001</v>
      </c>
    </row>
    <row r="41" spans="2:11" x14ac:dyDescent="0.2">
      <c r="B41" s="83" t="s">
        <v>99</v>
      </c>
      <c r="C41" s="55">
        <v>41.728000000000002</v>
      </c>
      <c r="D41" s="55">
        <v>51.744999999999997</v>
      </c>
      <c r="E41" s="55">
        <v>89.152000000000001</v>
      </c>
      <c r="F41" s="55">
        <v>93.29</v>
      </c>
      <c r="G41" s="55">
        <v>467</v>
      </c>
      <c r="H41" s="55"/>
      <c r="I41" s="55"/>
      <c r="J41" s="55">
        <v>2E-3</v>
      </c>
      <c r="K41" s="55">
        <v>2.58</v>
      </c>
    </row>
    <row r="42" spans="2:11" ht="25.5" x14ac:dyDescent="0.2">
      <c r="B42" s="83" t="s">
        <v>100</v>
      </c>
      <c r="C42" s="55">
        <v>0</v>
      </c>
      <c r="D42" s="55">
        <v>9.93</v>
      </c>
      <c r="E42" s="55">
        <v>111.80200000000001</v>
      </c>
      <c r="F42" s="55">
        <v>25.875250000000001</v>
      </c>
      <c r="G42" s="55">
        <v>29.540839999999999</v>
      </c>
      <c r="H42" s="55">
        <v>46.8765</v>
      </c>
      <c r="I42" s="55">
        <v>26.687999999999999</v>
      </c>
      <c r="J42" s="55">
        <v>16.327500000000001</v>
      </c>
      <c r="K42" s="55">
        <v>94.688000000000002</v>
      </c>
    </row>
    <row r="43" spans="2:11" x14ac:dyDescent="0.2">
      <c r="B43" s="83" t="s">
        <v>101</v>
      </c>
      <c r="C43" s="55">
        <v>3.2000000000000001E-2</v>
      </c>
      <c r="D43" s="55">
        <v>6.0000000000000001E-3</v>
      </c>
      <c r="E43" s="55">
        <v>8.0000000000000002E-3</v>
      </c>
      <c r="F43" s="55">
        <v>0.01</v>
      </c>
      <c r="G43" s="55">
        <v>0.01</v>
      </c>
      <c r="H43" s="55">
        <v>0.01</v>
      </c>
      <c r="I43" s="55">
        <v>8.0000000000000002E-3</v>
      </c>
      <c r="J43" s="55">
        <v>4.0000000000000002E-4</v>
      </c>
      <c r="K43" s="55">
        <v>24.124300000000002</v>
      </c>
    </row>
    <row r="44" spans="2:11" ht="25.5" x14ac:dyDescent="0.2">
      <c r="B44" s="83" t="s">
        <v>102</v>
      </c>
      <c r="C44" s="55">
        <v>403.47</v>
      </c>
      <c r="D44" s="55">
        <v>0</v>
      </c>
      <c r="E44" s="55">
        <v>0</v>
      </c>
      <c r="F44" s="55">
        <v>0</v>
      </c>
      <c r="G44" s="55">
        <v>0</v>
      </c>
      <c r="H44" s="55">
        <v>0</v>
      </c>
      <c r="I44" s="55">
        <v>0</v>
      </c>
      <c r="J44" s="55">
        <v>0</v>
      </c>
      <c r="K44" s="55">
        <v>0</v>
      </c>
    </row>
    <row r="45" spans="2:11" x14ac:dyDescent="0.2">
      <c r="B45" s="83" t="s">
        <v>103</v>
      </c>
      <c r="C45" s="55">
        <v>3.9312</v>
      </c>
      <c r="D45" s="55">
        <v>0</v>
      </c>
      <c r="E45" s="55">
        <v>193.87430000000001</v>
      </c>
      <c r="F45" s="55">
        <v>5.0000000000000002E-5</v>
      </c>
      <c r="G45" s="55">
        <v>1E-3</v>
      </c>
      <c r="H45" s="55">
        <v>4.0000000000000002E-4</v>
      </c>
      <c r="I45" s="55">
        <v>0</v>
      </c>
      <c r="J45" s="55">
        <v>0</v>
      </c>
      <c r="K45" s="55">
        <v>0</v>
      </c>
    </row>
    <row r="46" spans="2:11" x14ac:dyDescent="0.2">
      <c r="B46" s="83" t="s">
        <v>104</v>
      </c>
      <c r="C46" s="55">
        <v>11.784000000000001</v>
      </c>
      <c r="D46" s="55">
        <v>220.54329999999999</v>
      </c>
      <c r="E46" s="55">
        <v>525.08450000000005</v>
      </c>
      <c r="F46" s="55">
        <v>42.979799999999997</v>
      </c>
      <c r="G46" s="55">
        <v>682.35271</v>
      </c>
      <c r="H46" s="55">
        <v>489.07035999999999</v>
      </c>
      <c r="I46" s="55">
        <v>399.47102999999998</v>
      </c>
      <c r="J46" s="55">
        <v>109.36172999999999</v>
      </c>
      <c r="K46" s="55">
        <v>78.2</v>
      </c>
    </row>
    <row r="47" spans="2:11" x14ac:dyDescent="0.2">
      <c r="B47" s="83" t="s">
        <v>105</v>
      </c>
      <c r="C47" s="55"/>
      <c r="D47" s="55">
        <v>0</v>
      </c>
      <c r="E47" s="55">
        <v>0</v>
      </c>
      <c r="F47" s="55">
        <v>0</v>
      </c>
      <c r="G47" s="55">
        <v>0</v>
      </c>
      <c r="H47" s="55">
        <v>0</v>
      </c>
      <c r="I47" s="55">
        <v>0</v>
      </c>
      <c r="J47" s="55">
        <v>0</v>
      </c>
      <c r="K47" s="55">
        <v>0</v>
      </c>
    </row>
    <row r="48" spans="2:11" x14ac:dyDescent="0.2">
      <c r="B48" s="83" t="s">
        <v>106</v>
      </c>
      <c r="C48" s="55">
        <v>176.9836</v>
      </c>
      <c r="D48" s="55">
        <v>360.97100999999998</v>
      </c>
      <c r="E48" s="55">
        <v>294.61002009999999</v>
      </c>
      <c r="F48" s="55">
        <v>1194.7112</v>
      </c>
      <c r="G48" s="55">
        <v>258.72719999999998</v>
      </c>
      <c r="H48" s="55">
        <v>222.27520000000001</v>
      </c>
      <c r="I48" s="55">
        <v>180.66499999999999</v>
      </c>
      <c r="J48" s="55">
        <v>85.328000000000003</v>
      </c>
      <c r="K48" s="55">
        <v>22.943000000000001</v>
      </c>
    </row>
    <row r="49" spans="2:11" ht="38.25" x14ac:dyDescent="0.2">
      <c r="B49" s="83" t="s">
        <v>107</v>
      </c>
      <c r="C49" s="55">
        <v>0</v>
      </c>
      <c r="D49" s="55">
        <v>2E-3</v>
      </c>
      <c r="E49" s="55">
        <v>2E-3</v>
      </c>
      <c r="F49" s="55">
        <v>0.86</v>
      </c>
      <c r="G49" s="55">
        <v>0</v>
      </c>
      <c r="H49" s="55">
        <v>0</v>
      </c>
      <c r="I49" s="55">
        <v>0</v>
      </c>
      <c r="J49" s="55">
        <v>0</v>
      </c>
      <c r="K49" s="55">
        <v>0</v>
      </c>
    </row>
    <row r="50" spans="2:11" ht="38.25" x14ac:dyDescent="0.2">
      <c r="B50" s="83" t="s">
        <v>108</v>
      </c>
      <c r="C50" s="55">
        <v>0</v>
      </c>
      <c r="D50" s="55">
        <v>0</v>
      </c>
      <c r="E50" s="55">
        <v>0</v>
      </c>
      <c r="F50" s="55">
        <v>0</v>
      </c>
      <c r="G50" s="55">
        <v>0</v>
      </c>
      <c r="H50" s="55">
        <v>0</v>
      </c>
      <c r="I50" s="55">
        <v>0</v>
      </c>
      <c r="J50" s="55">
        <v>0.80500000000000005</v>
      </c>
      <c r="K50" s="55">
        <v>0.20200000000000001</v>
      </c>
    </row>
    <row r="51" spans="2:11" ht="25.5" x14ac:dyDescent="0.2">
      <c r="B51" s="83" t="s">
        <v>109</v>
      </c>
      <c r="C51" s="55">
        <v>5.9999999999999995E-4</v>
      </c>
      <c r="D51" s="55">
        <v>2.1700000000000001E-2</v>
      </c>
      <c r="E51" s="55">
        <v>6.0000000000000001E-3</v>
      </c>
      <c r="F51" s="55">
        <v>14.250999999999999</v>
      </c>
      <c r="G51" s="55">
        <v>27.359000000000002</v>
      </c>
      <c r="H51" s="55">
        <v>4.7649999999999997</v>
      </c>
      <c r="I51" s="55">
        <v>0.75900000000000001</v>
      </c>
      <c r="J51" s="55">
        <v>0.98799999999999999</v>
      </c>
      <c r="K51" s="55">
        <v>6.0309999999999997</v>
      </c>
    </row>
    <row r="52" spans="2:11" ht="25.5" x14ac:dyDescent="0.2">
      <c r="B52" s="83" t="s">
        <v>110</v>
      </c>
      <c r="C52" s="55">
        <v>2</v>
      </c>
      <c r="D52" s="55">
        <v>1.006</v>
      </c>
      <c r="E52" s="55">
        <v>3.4000000000000002E-2</v>
      </c>
      <c r="F52" s="55">
        <v>0</v>
      </c>
      <c r="G52" s="55">
        <v>0</v>
      </c>
      <c r="H52" s="55">
        <v>0</v>
      </c>
      <c r="I52" s="55">
        <v>0.51800000000000002</v>
      </c>
      <c r="J52" s="55">
        <v>0</v>
      </c>
      <c r="K52" s="55">
        <v>0</v>
      </c>
    </row>
    <row r="53" spans="2:11" x14ac:dyDescent="0.2">
      <c r="B53" s="83" t="s">
        <v>111</v>
      </c>
      <c r="C53" s="55">
        <v>0.2</v>
      </c>
      <c r="D53" s="55">
        <v>0.24</v>
      </c>
      <c r="E53" s="55">
        <v>0.38</v>
      </c>
      <c r="F53" s="55">
        <v>0.4</v>
      </c>
      <c r="G53" s="55">
        <v>2E-3</v>
      </c>
      <c r="H53" s="55">
        <v>2E-3</v>
      </c>
      <c r="I53" s="55">
        <v>2E-3</v>
      </c>
      <c r="J53" s="55">
        <v>0</v>
      </c>
      <c r="K53" s="55">
        <v>0</v>
      </c>
    </row>
    <row r="54" spans="2:11" x14ac:dyDescent="0.2">
      <c r="B54" s="83" t="s">
        <v>112</v>
      </c>
      <c r="C54" s="55">
        <v>13.484</v>
      </c>
      <c r="D54" s="55">
        <v>96.042199999999994</v>
      </c>
      <c r="E54" s="55">
        <v>57.043999999999997</v>
      </c>
      <c r="F54" s="55">
        <v>62.128999999999998</v>
      </c>
      <c r="G54" s="55">
        <v>101.42632</v>
      </c>
      <c r="H54" s="55">
        <v>99.033500000000004</v>
      </c>
      <c r="I54" s="55">
        <v>4.2000000000000003E-2</v>
      </c>
      <c r="J54" s="55">
        <v>7.7320000000000002</v>
      </c>
      <c r="K54" s="55">
        <v>0</v>
      </c>
    </row>
    <row r="55" spans="2:11" ht="38.25" x14ac:dyDescent="0.2">
      <c r="B55" s="83" t="s">
        <v>113</v>
      </c>
      <c r="C55" s="55">
        <v>6.4859999999999998</v>
      </c>
      <c r="D55" s="55">
        <v>3844.5369999999998</v>
      </c>
      <c r="E55" s="55">
        <v>4102.9539999999997</v>
      </c>
      <c r="F55" s="55">
        <v>7.7416999999999998</v>
      </c>
      <c r="G55" s="55">
        <v>1888.8058000000001</v>
      </c>
      <c r="H55" s="55">
        <v>3755.9949999999999</v>
      </c>
      <c r="I55" s="55">
        <v>4317.1409999999996</v>
      </c>
      <c r="J55" s="55">
        <v>0</v>
      </c>
      <c r="K55" s="55">
        <v>0.4078</v>
      </c>
    </row>
    <row r="56" spans="2:11" ht="25.5" x14ac:dyDescent="0.2">
      <c r="B56" s="83" t="s">
        <v>114</v>
      </c>
      <c r="C56" s="55">
        <v>0.67700000000000005</v>
      </c>
      <c r="D56" s="55">
        <v>727.54</v>
      </c>
      <c r="E56" s="55">
        <v>5.0200000000000002E-3</v>
      </c>
      <c r="F56" s="55">
        <v>4.0000000000000001E-3</v>
      </c>
      <c r="G56" s="55">
        <v>7.0010000000000003</v>
      </c>
      <c r="H56" s="55">
        <v>0</v>
      </c>
      <c r="I56" s="55">
        <v>0.10299999999999999</v>
      </c>
      <c r="J56" s="55">
        <v>0.29799999999999999</v>
      </c>
      <c r="K56" s="55">
        <v>0.10299999999999999</v>
      </c>
    </row>
    <row r="57" spans="2:11" x14ac:dyDescent="0.2">
      <c r="B57" s="83" t="s">
        <v>115</v>
      </c>
      <c r="C57" s="55">
        <v>0</v>
      </c>
      <c r="D57" s="55">
        <v>1</v>
      </c>
      <c r="E57" s="55">
        <v>0</v>
      </c>
      <c r="F57" s="55">
        <v>2.5000000000000001E-2</v>
      </c>
      <c r="G57" s="55">
        <v>0.28999999999999998</v>
      </c>
      <c r="H57" s="55">
        <v>0</v>
      </c>
      <c r="I57" s="55">
        <v>0.1</v>
      </c>
      <c r="J57" s="55">
        <v>0.5</v>
      </c>
      <c r="K57" s="55">
        <v>10</v>
      </c>
    </row>
    <row r="58" spans="2:11" ht="25.5" x14ac:dyDescent="0.2">
      <c r="B58" s="83" t="s">
        <v>116</v>
      </c>
      <c r="C58" s="55">
        <v>1.675</v>
      </c>
      <c r="D58" s="55">
        <v>7.7614999999999998</v>
      </c>
      <c r="E58" s="55">
        <v>1.165</v>
      </c>
      <c r="F58" s="55">
        <v>180.50800000000001</v>
      </c>
      <c r="G58" s="55">
        <v>0.15</v>
      </c>
      <c r="H58" s="55">
        <v>0.432</v>
      </c>
      <c r="I58" s="55">
        <v>0.80700000000000005</v>
      </c>
      <c r="J58" s="55">
        <v>1.1000000000000001</v>
      </c>
      <c r="K58" s="55">
        <v>0</v>
      </c>
    </row>
    <row r="59" spans="2:11" x14ac:dyDescent="0.2">
      <c r="B59" s="83" t="s">
        <v>117</v>
      </c>
      <c r="C59" s="55">
        <v>14730</v>
      </c>
      <c r="D59" s="55">
        <v>16061.8</v>
      </c>
      <c r="E59" s="55">
        <v>12181.001</v>
      </c>
      <c r="F59" s="55">
        <v>19978.069</v>
      </c>
      <c r="G59" s="55">
        <v>0.13500000000000001</v>
      </c>
      <c r="H59" s="55">
        <v>0</v>
      </c>
      <c r="I59" s="55">
        <v>10</v>
      </c>
      <c r="J59" s="55">
        <v>0</v>
      </c>
      <c r="K59" s="55">
        <v>0</v>
      </c>
    </row>
    <row r="60" spans="2:11" ht="38.25" x14ac:dyDescent="0.2">
      <c r="B60" s="83" t="s">
        <v>118</v>
      </c>
      <c r="C60" s="55">
        <v>3701.6905000000002</v>
      </c>
      <c r="D60" s="55">
        <v>2914680.9380000001</v>
      </c>
      <c r="E60" s="55">
        <v>6310.4688999999998</v>
      </c>
      <c r="F60" s="55">
        <v>6581.4989999999998</v>
      </c>
      <c r="G60" s="55">
        <v>25.893000000000001</v>
      </c>
      <c r="H60" s="55">
        <v>3821.4009999999998</v>
      </c>
      <c r="I60" s="55">
        <v>3076.2235000000001</v>
      </c>
      <c r="J60" s="55">
        <v>103.89400000000001</v>
      </c>
      <c r="K60" s="55">
        <v>100.2949</v>
      </c>
    </row>
    <row r="61" spans="2:11" x14ac:dyDescent="0.2">
      <c r="B61" s="83" t="s">
        <v>119</v>
      </c>
      <c r="C61" s="55">
        <v>1194.7967000000001</v>
      </c>
      <c r="D61" s="55">
        <v>210.58070000000001</v>
      </c>
      <c r="E61" s="55">
        <v>187.61044999999999</v>
      </c>
      <c r="F61" s="55">
        <v>355.33044999999998</v>
      </c>
      <c r="G61" s="55">
        <v>16.313099999999999</v>
      </c>
      <c r="H61" s="55">
        <v>988.02099999999996</v>
      </c>
      <c r="I61" s="55">
        <v>3.4140000000000001</v>
      </c>
      <c r="J61" s="55">
        <v>105.7364</v>
      </c>
      <c r="K61" s="55">
        <v>58.116</v>
      </c>
    </row>
    <row r="62" spans="2:11" x14ac:dyDescent="0.2">
      <c r="B62" s="83" t="s">
        <v>120</v>
      </c>
      <c r="C62" s="55">
        <v>7049.2062999999998</v>
      </c>
      <c r="D62" s="55">
        <v>850.45600000000002</v>
      </c>
      <c r="E62" s="55">
        <v>1252.8074200000001</v>
      </c>
      <c r="F62" s="55">
        <v>910.45137999999997</v>
      </c>
      <c r="G62" s="55">
        <v>1019.5906</v>
      </c>
      <c r="H62" s="55">
        <v>433.11439999999999</v>
      </c>
      <c r="I62" s="55">
        <v>826.75572</v>
      </c>
      <c r="J62" s="55">
        <v>60921.1368</v>
      </c>
      <c r="K62" s="55">
        <v>1079.1676</v>
      </c>
    </row>
    <row r="63" spans="2:11" x14ac:dyDescent="0.2">
      <c r="B63" s="83" t="s">
        <v>121</v>
      </c>
      <c r="C63" s="55">
        <v>0</v>
      </c>
      <c r="D63" s="55">
        <v>0.20175999999999999</v>
      </c>
      <c r="E63" s="55">
        <v>6.8120000000000003</v>
      </c>
      <c r="F63" s="55">
        <v>0</v>
      </c>
      <c r="G63" s="55">
        <v>2.5385200000000001</v>
      </c>
      <c r="H63" s="55">
        <v>1.2E-2</v>
      </c>
      <c r="I63" s="55">
        <v>0.214</v>
      </c>
      <c r="J63" s="55">
        <v>185.33199999999999</v>
      </c>
      <c r="K63" s="55">
        <v>161.98400000000001</v>
      </c>
    </row>
    <row r="64" spans="2:11" x14ac:dyDescent="0.2">
      <c r="B64" s="83" t="s">
        <v>122</v>
      </c>
      <c r="C64" s="55">
        <v>2.0329999999999999</v>
      </c>
      <c r="D64" s="55">
        <v>3.5000000000000003E-2</v>
      </c>
      <c r="E64" s="55">
        <v>2.5569999999999999</v>
      </c>
      <c r="F64" s="55">
        <v>23.252420000000001</v>
      </c>
      <c r="G64" s="55">
        <v>131.55251000000001</v>
      </c>
      <c r="H64" s="55">
        <v>52.445999999999998</v>
      </c>
      <c r="I64" s="55">
        <v>0.05</v>
      </c>
      <c r="J64" s="55">
        <v>0</v>
      </c>
      <c r="K64" s="55">
        <v>14.519</v>
      </c>
    </row>
    <row r="65" spans="2:11" x14ac:dyDescent="0.2">
      <c r="B65" s="83" t="s">
        <v>123</v>
      </c>
      <c r="C65" s="55">
        <v>75.569000000000003</v>
      </c>
      <c r="D65" s="55">
        <v>980.32</v>
      </c>
      <c r="E65" s="55">
        <v>915.93299999999999</v>
      </c>
      <c r="F65" s="55">
        <v>1565.6020000000001</v>
      </c>
      <c r="G65" s="55">
        <v>380.52730000000003</v>
      </c>
      <c r="H65" s="55">
        <v>8.73</v>
      </c>
      <c r="I65" s="55">
        <v>723.24</v>
      </c>
      <c r="J65" s="55">
        <v>7.6509999999999998</v>
      </c>
      <c r="K65" s="55">
        <v>86.373000000000005</v>
      </c>
    </row>
    <row r="66" spans="2:11" x14ac:dyDescent="0.2">
      <c r="B66" s="83" t="s">
        <v>124</v>
      </c>
      <c r="C66" s="55">
        <v>0</v>
      </c>
      <c r="D66" s="55">
        <v>0</v>
      </c>
      <c r="E66" s="55">
        <v>0</v>
      </c>
      <c r="F66" s="55">
        <v>0</v>
      </c>
      <c r="G66" s="55">
        <v>0</v>
      </c>
      <c r="H66" s="55">
        <v>0</v>
      </c>
      <c r="I66" s="55">
        <v>0</v>
      </c>
      <c r="J66" s="55">
        <v>0</v>
      </c>
      <c r="K66" s="55">
        <v>0</v>
      </c>
    </row>
    <row r="67" spans="2:11" x14ac:dyDescent="0.2">
      <c r="B67" s="83" t="s">
        <v>125</v>
      </c>
      <c r="C67" s="55">
        <v>29.994</v>
      </c>
      <c r="D67" s="55">
        <v>2.8170299999999999</v>
      </c>
      <c r="E67" s="55">
        <v>23.320239999999998</v>
      </c>
      <c r="F67" s="55">
        <v>7.0460000000000003</v>
      </c>
      <c r="G67" s="55">
        <v>196.55485999999999</v>
      </c>
      <c r="H67" s="55">
        <v>43.225999999999999</v>
      </c>
      <c r="I67" s="55">
        <v>110.176</v>
      </c>
      <c r="J67" s="55">
        <v>25.190010000000001</v>
      </c>
      <c r="K67" s="55">
        <v>2.2010000000000001</v>
      </c>
    </row>
    <row r="68" spans="2:11" ht="25.5" x14ac:dyDescent="0.2">
      <c r="B68" s="83" t="s">
        <v>126</v>
      </c>
      <c r="C68" s="55">
        <v>248.16200000000001</v>
      </c>
      <c r="D68" s="55">
        <v>344.33499999999998</v>
      </c>
      <c r="E68" s="55">
        <v>342.41</v>
      </c>
      <c r="F68" s="55">
        <v>325.12279999999998</v>
      </c>
      <c r="G68" s="55">
        <v>370.86349999999999</v>
      </c>
      <c r="H68" s="55">
        <v>6.1386000000000003</v>
      </c>
      <c r="I68" s="55">
        <v>365.90129999999999</v>
      </c>
      <c r="J68" s="55">
        <v>17146.493999999999</v>
      </c>
      <c r="K68" s="55">
        <v>18184.531999999999</v>
      </c>
    </row>
    <row r="69" spans="2:11" x14ac:dyDescent="0.2">
      <c r="B69" s="83" t="s">
        <v>127</v>
      </c>
      <c r="C69" s="55">
        <v>1234.3322000000001</v>
      </c>
      <c r="D69" s="55">
        <v>1234.2902999999999</v>
      </c>
      <c r="E69" s="55">
        <v>30.6462</v>
      </c>
      <c r="F69" s="55">
        <v>2.2000000000000001E-3</v>
      </c>
      <c r="G69" s="55">
        <v>35.9</v>
      </c>
      <c r="H69" s="55">
        <v>41.1402</v>
      </c>
      <c r="I69" s="55">
        <v>9.0999999999999998E-2</v>
      </c>
      <c r="J69" s="55">
        <v>85.435000000000002</v>
      </c>
      <c r="K69" s="55">
        <v>80.004999999999995</v>
      </c>
    </row>
    <row r="70" spans="2:11" x14ac:dyDescent="0.2">
      <c r="B70" s="83" t="s">
        <v>128</v>
      </c>
      <c r="C70" s="55">
        <v>0</v>
      </c>
      <c r="D70" s="55">
        <v>0</v>
      </c>
      <c r="E70" s="55">
        <v>0</v>
      </c>
      <c r="F70" s="55">
        <v>0</v>
      </c>
      <c r="G70" s="55">
        <v>0</v>
      </c>
      <c r="H70" s="55">
        <v>0</v>
      </c>
      <c r="I70" s="55">
        <v>0</v>
      </c>
      <c r="J70" s="55">
        <v>0</v>
      </c>
      <c r="K70" s="55">
        <v>0</v>
      </c>
    </row>
    <row r="71" spans="2:11" ht="25.5" x14ac:dyDescent="0.2">
      <c r="B71" s="83" t="s">
        <v>129</v>
      </c>
      <c r="C71" s="55">
        <v>3.464</v>
      </c>
      <c r="D71" s="55">
        <v>2.93</v>
      </c>
      <c r="E71" s="55">
        <v>2E-3</v>
      </c>
      <c r="F71" s="55">
        <v>0.73118000000000005</v>
      </c>
      <c r="G71" s="55">
        <v>15.624180000000001</v>
      </c>
      <c r="H71" s="55">
        <v>5.5923999999999996</v>
      </c>
      <c r="I71" s="55">
        <v>26.346</v>
      </c>
      <c r="J71" s="55">
        <v>23.080500000000001</v>
      </c>
      <c r="K71" s="55">
        <v>40.243499999999997</v>
      </c>
    </row>
    <row r="72" spans="2:11" ht="25.5" x14ac:dyDescent="0.2">
      <c r="B72" s="83" t="s">
        <v>130</v>
      </c>
      <c r="C72" s="55">
        <v>32.814999999999998</v>
      </c>
      <c r="D72" s="55">
        <v>42.910400000000003</v>
      </c>
      <c r="E72" s="55">
        <v>34.841239999999999</v>
      </c>
      <c r="F72" s="55">
        <v>2.0964399999999999</v>
      </c>
      <c r="G72" s="55">
        <v>18.594999999999999</v>
      </c>
      <c r="H72" s="55">
        <v>22.811</v>
      </c>
      <c r="I72" s="55">
        <v>421.113</v>
      </c>
      <c r="J72" s="55">
        <v>1.68</v>
      </c>
      <c r="K72" s="55">
        <v>29.382899999999999</v>
      </c>
    </row>
    <row r="73" spans="2:11" ht="25.5" x14ac:dyDescent="0.2">
      <c r="B73" s="83" t="s">
        <v>131</v>
      </c>
      <c r="C73" s="55">
        <v>1387.9343100000001</v>
      </c>
      <c r="D73" s="55">
        <v>366.04822000000001</v>
      </c>
      <c r="E73" s="55">
        <v>197.33978999999999</v>
      </c>
      <c r="F73" s="55">
        <v>151.81294</v>
      </c>
      <c r="G73" s="55">
        <v>285.91894000000002</v>
      </c>
      <c r="H73" s="55">
        <v>287.99689999999998</v>
      </c>
      <c r="I73" s="55">
        <v>327.38900999999998</v>
      </c>
      <c r="J73" s="55">
        <v>7801.4764599999999</v>
      </c>
      <c r="K73" s="55">
        <v>335.58235000000002</v>
      </c>
    </row>
    <row r="74" spans="2:11" x14ac:dyDescent="0.2">
      <c r="B74" s="83" t="s">
        <v>132</v>
      </c>
      <c r="C74" s="55">
        <v>431.6105</v>
      </c>
      <c r="D74" s="55">
        <v>139879.34198</v>
      </c>
      <c r="E74" s="55">
        <v>734.66359</v>
      </c>
      <c r="F74" s="55">
        <v>220.45851999999999</v>
      </c>
      <c r="G74" s="55">
        <v>214.0538</v>
      </c>
      <c r="H74" s="55">
        <v>592.33677</v>
      </c>
      <c r="I74" s="55">
        <v>146.54531</v>
      </c>
      <c r="J74" s="55">
        <v>561.32628999999997</v>
      </c>
      <c r="K74" s="55">
        <v>1850.4724100000001</v>
      </c>
    </row>
    <row r="75" spans="2:11" x14ac:dyDescent="0.2">
      <c r="B75" s="83" t="s">
        <v>133</v>
      </c>
      <c r="C75" s="55">
        <v>0</v>
      </c>
      <c r="D75" s="55">
        <v>0</v>
      </c>
      <c r="E75" s="55">
        <v>0</v>
      </c>
      <c r="F75" s="55">
        <v>8.0000000000000002E-3</v>
      </c>
      <c r="G75" s="55">
        <v>0</v>
      </c>
      <c r="H75" s="55">
        <v>0</v>
      </c>
      <c r="I75" s="55">
        <v>0</v>
      </c>
      <c r="J75" s="55">
        <v>0</v>
      </c>
      <c r="K75" s="55">
        <v>0</v>
      </c>
    </row>
    <row r="76" spans="2:11" ht="25.5" x14ac:dyDescent="0.2">
      <c r="B76" s="83" t="s">
        <v>134</v>
      </c>
      <c r="C76" s="55">
        <v>465.9837</v>
      </c>
      <c r="D76" s="55">
        <v>228.5445</v>
      </c>
      <c r="E76" s="55">
        <v>320.08533999999997</v>
      </c>
      <c r="F76" s="55">
        <v>107.91912000000001</v>
      </c>
      <c r="G76" s="55">
        <v>91.30247</v>
      </c>
      <c r="H76" s="55">
        <v>83.672139999999999</v>
      </c>
      <c r="I76" s="55">
        <v>205.93917999999999</v>
      </c>
      <c r="J76" s="55">
        <v>203.47856999999999</v>
      </c>
      <c r="K76" s="55">
        <v>254.70659000000001</v>
      </c>
    </row>
    <row r="77" spans="2:11" x14ac:dyDescent="0.2">
      <c r="B77" s="83" t="s">
        <v>135</v>
      </c>
      <c r="C77" s="55">
        <v>44.140999999999998</v>
      </c>
      <c r="D77" s="55">
        <v>29.212</v>
      </c>
      <c r="E77" s="55">
        <v>0</v>
      </c>
      <c r="F77" s="55">
        <v>57.055999999999997</v>
      </c>
      <c r="G77" s="55">
        <v>0</v>
      </c>
      <c r="H77" s="55">
        <v>358.59699999999998</v>
      </c>
      <c r="I77" s="55">
        <v>109.872</v>
      </c>
      <c r="J77" s="55">
        <v>122.755</v>
      </c>
      <c r="K77" s="55">
        <v>110.813</v>
      </c>
    </row>
    <row r="78" spans="2:11" x14ac:dyDescent="0.2">
      <c r="B78" s="83" t="s">
        <v>136</v>
      </c>
      <c r="C78" s="55">
        <v>2.2000000000000002</v>
      </c>
      <c r="D78" s="55">
        <v>32.363999999999997</v>
      </c>
      <c r="E78" s="55">
        <v>0</v>
      </c>
      <c r="F78" s="55">
        <v>0.42</v>
      </c>
      <c r="G78" s="55">
        <v>0.03</v>
      </c>
      <c r="H78" s="55">
        <v>0.02</v>
      </c>
      <c r="I78" s="55">
        <v>0</v>
      </c>
      <c r="J78" s="55">
        <v>0</v>
      </c>
      <c r="K78" s="55">
        <v>0</v>
      </c>
    </row>
    <row r="79" spans="2:11" ht="25.5" x14ac:dyDescent="0.2">
      <c r="B79" s="83" t="s">
        <v>137</v>
      </c>
      <c r="C79" s="55">
        <v>15.449</v>
      </c>
      <c r="D79" s="55">
        <v>6.7000000000000004E-2</v>
      </c>
      <c r="E79" s="55">
        <v>26.609400000000001</v>
      </c>
      <c r="F79" s="55">
        <v>19.250299999999999</v>
      </c>
      <c r="G79" s="55">
        <v>12.732519999999999</v>
      </c>
      <c r="H79" s="55">
        <v>3.3224999999999998</v>
      </c>
      <c r="I79" s="55">
        <v>2.7049099999999999</v>
      </c>
      <c r="J79" s="55">
        <v>9.41</v>
      </c>
      <c r="K79" s="55">
        <v>12.093500000000001</v>
      </c>
    </row>
    <row r="80" spans="2:11" x14ac:dyDescent="0.2">
      <c r="B80" s="83" t="s">
        <v>138</v>
      </c>
      <c r="C80" s="55">
        <v>2636.1299199999999</v>
      </c>
      <c r="D80" s="55">
        <v>502.01190000000003</v>
      </c>
      <c r="E80" s="55">
        <v>116.9081</v>
      </c>
      <c r="F80" s="55">
        <v>385.26566000000003</v>
      </c>
      <c r="G80" s="55">
        <v>257.02488</v>
      </c>
      <c r="H80" s="55">
        <v>27.397200000000002</v>
      </c>
      <c r="I80" s="55">
        <v>141.69049999999999</v>
      </c>
      <c r="J80" s="55">
        <v>209.26910000000001</v>
      </c>
      <c r="K80" s="55">
        <v>18.055</v>
      </c>
    </row>
    <row r="81" spans="2:11" x14ac:dyDescent="0.2">
      <c r="B81" s="83" t="s">
        <v>139</v>
      </c>
      <c r="C81" s="55">
        <v>472.64668</v>
      </c>
      <c r="D81" s="55">
        <v>293243.81727</v>
      </c>
      <c r="E81" s="55">
        <v>382.26190000000003</v>
      </c>
      <c r="F81" s="55">
        <v>995.43921</v>
      </c>
      <c r="G81" s="55">
        <v>744.16020000000003</v>
      </c>
      <c r="H81" s="55">
        <v>548.97978999999998</v>
      </c>
      <c r="I81" s="55">
        <v>947.95149000000004</v>
      </c>
      <c r="J81" s="55">
        <v>776.9896</v>
      </c>
      <c r="K81" s="55">
        <v>1800.9625000000001</v>
      </c>
    </row>
    <row r="82" spans="2:11" x14ac:dyDescent="0.2">
      <c r="B82" s="83" t="s">
        <v>140</v>
      </c>
      <c r="C82" s="55">
        <v>347.13200000000001</v>
      </c>
      <c r="D82" s="55">
        <v>38.216999999999999</v>
      </c>
      <c r="E82" s="55">
        <v>926.63199999999995</v>
      </c>
      <c r="F82" s="55">
        <v>44.281999999999996</v>
      </c>
      <c r="G82" s="55">
        <v>1136.73964</v>
      </c>
      <c r="H82" s="55">
        <v>1668.3807999999999</v>
      </c>
      <c r="I82" s="55">
        <v>0.16400000000000001</v>
      </c>
      <c r="J82" s="55">
        <v>96.945999999999998</v>
      </c>
      <c r="K82" s="55">
        <v>427.512</v>
      </c>
    </row>
    <row r="83" spans="2:11" x14ac:dyDescent="0.2">
      <c r="B83" s="83" t="s">
        <v>141</v>
      </c>
      <c r="C83" s="55">
        <v>20.05</v>
      </c>
      <c r="D83" s="55">
        <v>2E-3</v>
      </c>
      <c r="E83" s="55">
        <v>68.935000000000002</v>
      </c>
      <c r="F83" s="55">
        <v>20.398099999999999</v>
      </c>
      <c r="G83" s="55">
        <v>0</v>
      </c>
      <c r="H83" s="55">
        <v>0</v>
      </c>
      <c r="I83" s="55">
        <v>0</v>
      </c>
      <c r="J83" s="55">
        <v>0</v>
      </c>
      <c r="K83" s="55">
        <v>0.115</v>
      </c>
    </row>
    <row r="84" spans="2:11" x14ac:dyDescent="0.2">
      <c r="B84" s="83" t="s">
        <v>142</v>
      </c>
      <c r="C84" s="55">
        <v>21250.307199999999</v>
      </c>
      <c r="D84" s="55">
        <v>4682.1004999999996</v>
      </c>
      <c r="E84" s="55">
        <v>3010.1669999999999</v>
      </c>
      <c r="F84" s="55">
        <v>4846.9380099999998</v>
      </c>
      <c r="G84" s="55">
        <v>397.47730999999999</v>
      </c>
      <c r="H84" s="55">
        <v>3997.3655199999998</v>
      </c>
      <c r="I84" s="55">
        <v>264.45409999999998</v>
      </c>
      <c r="J84" s="55">
        <v>988.32275000000004</v>
      </c>
      <c r="K84" s="55">
        <v>605.35069999999996</v>
      </c>
    </row>
    <row r="85" spans="2:11" x14ac:dyDescent="0.2">
      <c r="B85" s="83" t="s">
        <v>143</v>
      </c>
      <c r="C85" s="55">
        <v>0</v>
      </c>
      <c r="D85" s="55">
        <v>0</v>
      </c>
      <c r="E85" s="55">
        <v>0</v>
      </c>
      <c r="F85" s="55">
        <v>0</v>
      </c>
      <c r="G85" s="55">
        <v>5.2439999999999998</v>
      </c>
      <c r="H85" s="55">
        <v>5.0780000000000003</v>
      </c>
      <c r="I85" s="55">
        <v>3.129</v>
      </c>
      <c r="J85" s="55">
        <v>7.0279999999999996</v>
      </c>
      <c r="K85" s="55">
        <v>11.022</v>
      </c>
    </row>
    <row r="86" spans="2:11" x14ac:dyDescent="0.2">
      <c r="B86" s="83" t="s">
        <v>144</v>
      </c>
      <c r="C86" s="55">
        <v>2212.0219000000002</v>
      </c>
      <c r="D86" s="55">
        <v>3230.9590199999998</v>
      </c>
      <c r="E86" s="55">
        <v>2353.4299999999998</v>
      </c>
      <c r="F86" s="55">
        <v>27.988</v>
      </c>
      <c r="G86" s="55">
        <v>1692.51</v>
      </c>
      <c r="H86" s="55">
        <v>1740.519</v>
      </c>
      <c r="I86" s="55">
        <v>1398.52</v>
      </c>
      <c r="J86" s="55">
        <v>96.02</v>
      </c>
      <c r="K86" s="55">
        <v>250.48</v>
      </c>
    </row>
    <row r="87" spans="2:11" x14ac:dyDescent="0.2">
      <c r="B87" s="83" t="s">
        <v>145</v>
      </c>
      <c r="C87" s="55">
        <v>555.50699999999995</v>
      </c>
      <c r="D87" s="55">
        <v>5153.8559999999998</v>
      </c>
      <c r="E87" s="55">
        <v>5125.6435000000001</v>
      </c>
      <c r="F87" s="55">
        <v>245.80699999999999</v>
      </c>
      <c r="G87" s="55">
        <v>8249.8670000000002</v>
      </c>
      <c r="H87" s="55">
        <v>1382.9059999999999</v>
      </c>
      <c r="I87" s="55">
        <v>150.58519999999999</v>
      </c>
      <c r="J87" s="55">
        <v>532.86980000000005</v>
      </c>
      <c r="K87" s="55">
        <v>95.898200000000003</v>
      </c>
    </row>
    <row r="88" spans="2:11" x14ac:dyDescent="0.2">
      <c r="B88" s="83" t="s">
        <v>146</v>
      </c>
      <c r="C88" s="55">
        <v>0</v>
      </c>
      <c r="D88" s="55">
        <v>0</v>
      </c>
      <c r="E88" s="55">
        <v>0</v>
      </c>
      <c r="F88" s="55">
        <v>0</v>
      </c>
      <c r="G88" s="55">
        <v>0</v>
      </c>
      <c r="H88" s="55">
        <v>0</v>
      </c>
      <c r="I88" s="55">
        <v>0</v>
      </c>
      <c r="J88" s="55">
        <v>0</v>
      </c>
      <c r="K88" s="55">
        <v>0</v>
      </c>
    </row>
    <row r="89" spans="2:11" ht="25.5" x14ac:dyDescent="0.2">
      <c r="B89" s="83" t="s">
        <v>147</v>
      </c>
      <c r="C89" s="55">
        <v>24.187000000000001</v>
      </c>
      <c r="D89" s="55">
        <v>2.3730000000000002</v>
      </c>
      <c r="E89" s="55">
        <v>9.4830000000000005</v>
      </c>
      <c r="F89" s="55">
        <v>0</v>
      </c>
      <c r="G89" s="55">
        <v>0.27100000000000002</v>
      </c>
      <c r="H89" s="55">
        <v>3.0933999999999999</v>
      </c>
      <c r="I89" s="55">
        <v>20.082000000000001</v>
      </c>
      <c r="J89" s="55">
        <v>9.1590000000000007</v>
      </c>
      <c r="K89" s="55">
        <v>3.0000000000000001E-3</v>
      </c>
    </row>
    <row r="90" spans="2:11" x14ac:dyDescent="0.2">
      <c r="B90" s="83" t="s">
        <v>148</v>
      </c>
      <c r="C90" s="55">
        <v>874.71799999999996</v>
      </c>
      <c r="D90" s="55">
        <v>3347.7719999999999</v>
      </c>
      <c r="E90" s="55">
        <v>6166.5479999999998</v>
      </c>
      <c r="F90" s="55">
        <v>52.991</v>
      </c>
      <c r="G90" s="55">
        <v>337.25099999999998</v>
      </c>
      <c r="H90" s="55">
        <v>81.646000000000001</v>
      </c>
      <c r="I90" s="55">
        <v>99.248999999999995</v>
      </c>
      <c r="J90" s="55">
        <v>104.916</v>
      </c>
      <c r="K90" s="55">
        <v>123.39100000000001</v>
      </c>
    </row>
    <row r="91" spans="2:11" x14ac:dyDescent="0.2">
      <c r="B91" s="83" t="s">
        <v>149</v>
      </c>
      <c r="C91" s="57">
        <v>0</v>
      </c>
      <c r="D91" s="57">
        <v>16</v>
      </c>
      <c r="E91" s="56">
        <v>0</v>
      </c>
      <c r="F91" s="58">
        <v>0.10101</v>
      </c>
      <c r="G91" s="55">
        <v>0</v>
      </c>
      <c r="H91" s="58">
        <v>0</v>
      </c>
      <c r="I91" s="57">
        <v>0</v>
      </c>
      <c r="J91" s="55">
        <v>0</v>
      </c>
      <c r="K91" s="55">
        <v>0</v>
      </c>
    </row>
    <row r="92" spans="2:11" x14ac:dyDescent="0.2">
      <c r="B92" s="83" t="s">
        <v>150</v>
      </c>
      <c r="C92" s="55">
        <v>2E-3</v>
      </c>
      <c r="D92" s="55">
        <v>0</v>
      </c>
      <c r="E92" s="55">
        <v>58.8</v>
      </c>
      <c r="F92" s="55">
        <v>0</v>
      </c>
      <c r="G92" s="55">
        <v>0</v>
      </c>
      <c r="H92" s="55">
        <v>0</v>
      </c>
      <c r="I92" s="55">
        <v>2.7E-2</v>
      </c>
      <c r="J92" s="55">
        <v>4.7E-2</v>
      </c>
      <c r="K92" s="55">
        <v>1.6500000000000001E-2</v>
      </c>
    </row>
    <row r="93" spans="2:11" x14ac:dyDescent="0.2">
      <c r="B93" s="83" t="s">
        <v>151</v>
      </c>
      <c r="C93" s="55">
        <v>431.92509999999999</v>
      </c>
      <c r="D93" s="55">
        <v>618.5711</v>
      </c>
      <c r="E93" s="55">
        <v>77.070999999999998</v>
      </c>
      <c r="F93" s="55">
        <v>22.626750000000001</v>
      </c>
      <c r="G93" s="55">
        <v>10.215</v>
      </c>
      <c r="H93" s="55">
        <v>16.233000000000001</v>
      </c>
      <c r="I93" s="55">
        <v>116.53171</v>
      </c>
      <c r="J93" s="55">
        <v>0.219</v>
      </c>
      <c r="K93" s="55">
        <v>97.58</v>
      </c>
    </row>
    <row r="94" spans="2:11" x14ac:dyDescent="0.2">
      <c r="B94" s="83" t="s">
        <v>152</v>
      </c>
      <c r="C94" s="55">
        <v>4.8</v>
      </c>
      <c r="D94" s="55">
        <v>7.2465000000000002</v>
      </c>
      <c r="E94" s="55">
        <v>1E-3</v>
      </c>
      <c r="F94" s="55">
        <v>0</v>
      </c>
      <c r="G94" s="55">
        <v>1E-3</v>
      </c>
      <c r="H94" s="55">
        <v>3.0000000000000001E-3</v>
      </c>
      <c r="I94" s="55">
        <v>3.2000000000000002E-3</v>
      </c>
      <c r="J94" s="55">
        <v>11.6</v>
      </c>
      <c r="K94" s="55">
        <v>35.540999999999997</v>
      </c>
    </row>
    <row r="95" spans="2:11" x14ac:dyDescent="0.2">
      <c r="B95" s="83" t="s">
        <v>153</v>
      </c>
      <c r="C95" s="55">
        <v>210.89599999999999</v>
      </c>
      <c r="D95" s="55">
        <v>133.64699999999999</v>
      </c>
      <c r="E95" s="55">
        <v>42.113</v>
      </c>
      <c r="F95" s="55">
        <v>48.469499999999996</v>
      </c>
      <c r="G95" s="55">
        <v>21.317799999999998</v>
      </c>
      <c r="H95" s="55">
        <v>52.093000000000004</v>
      </c>
      <c r="I95" s="55">
        <v>31.728400000000001</v>
      </c>
      <c r="J95" s="55">
        <v>16.672999999999998</v>
      </c>
      <c r="K95" s="55">
        <v>29.210999999999999</v>
      </c>
    </row>
    <row r="96" spans="2:11" ht="25.5" x14ac:dyDescent="0.2">
      <c r="B96" s="83" t="s">
        <v>154</v>
      </c>
      <c r="C96" s="55">
        <v>1.1839999999999999</v>
      </c>
      <c r="D96" s="55">
        <v>0.16</v>
      </c>
      <c r="E96" s="55">
        <v>0</v>
      </c>
      <c r="F96" s="55">
        <v>3.6025999999999998</v>
      </c>
      <c r="G96" s="55">
        <v>4.9195000000000002</v>
      </c>
      <c r="H96" s="55">
        <v>2E-3</v>
      </c>
      <c r="I96" s="55">
        <v>0.27350000000000002</v>
      </c>
      <c r="J96" s="55">
        <v>0</v>
      </c>
      <c r="K96" s="55">
        <v>0.02</v>
      </c>
    </row>
    <row r="97" spans="2:11" ht="25.5" x14ac:dyDescent="0.2">
      <c r="B97" s="83" t="s">
        <v>155</v>
      </c>
      <c r="C97" s="55">
        <v>25.448</v>
      </c>
      <c r="D97" s="55">
        <v>22.192499999999999</v>
      </c>
      <c r="E97" s="55">
        <v>0</v>
      </c>
      <c r="F97" s="55">
        <v>48.1875</v>
      </c>
      <c r="G97" s="55">
        <v>49.405999999999999</v>
      </c>
      <c r="H97" s="55">
        <v>43.5</v>
      </c>
      <c r="I97" s="55">
        <v>0</v>
      </c>
      <c r="J97" s="55">
        <v>0</v>
      </c>
      <c r="K97" s="55">
        <v>0</v>
      </c>
    </row>
    <row r="98" spans="2:11" x14ac:dyDescent="0.2">
      <c r="B98" s="83" t="s">
        <v>156</v>
      </c>
      <c r="C98" s="55">
        <v>8.0000000000000007E-5</v>
      </c>
      <c r="D98" s="55">
        <v>0</v>
      </c>
      <c r="E98" s="55">
        <v>0.12</v>
      </c>
      <c r="F98" s="55">
        <v>0</v>
      </c>
      <c r="G98" s="55">
        <v>0</v>
      </c>
      <c r="H98" s="55">
        <v>0</v>
      </c>
      <c r="I98" s="55">
        <v>0</v>
      </c>
      <c r="J98" s="55">
        <v>1E-3</v>
      </c>
      <c r="K98" s="55">
        <v>0</v>
      </c>
    </row>
    <row r="99" spans="2:11" ht="25.5" x14ac:dyDescent="0.2">
      <c r="B99" s="83" t="s">
        <v>157</v>
      </c>
      <c r="C99" s="55">
        <v>1.26712</v>
      </c>
      <c r="D99" s="55">
        <v>10.120799999999999</v>
      </c>
      <c r="E99" s="55">
        <v>2.7099999999999999E-2</v>
      </c>
      <c r="F99" s="55">
        <v>0</v>
      </c>
      <c r="G99" s="55">
        <v>0.21049999999999999</v>
      </c>
      <c r="H99" s="55">
        <v>2.3380999999999998</v>
      </c>
      <c r="I99" s="55">
        <v>5.9649999999999999</v>
      </c>
      <c r="J99" s="55">
        <v>646.51199999999994</v>
      </c>
      <c r="K99" s="55">
        <v>0</v>
      </c>
    </row>
    <row r="100" spans="2:11" x14ac:dyDescent="0.2">
      <c r="B100" s="83" t="s">
        <v>158</v>
      </c>
      <c r="C100" s="55">
        <v>168.53900999999999</v>
      </c>
      <c r="D100" s="55">
        <v>111.2591</v>
      </c>
      <c r="E100" s="55">
        <v>191.36391</v>
      </c>
      <c r="F100" s="55">
        <v>215.1797</v>
      </c>
      <c r="G100" s="55">
        <v>175.37</v>
      </c>
      <c r="H100" s="55">
        <v>302.27499999999998</v>
      </c>
      <c r="I100" s="55">
        <v>308.988</v>
      </c>
      <c r="J100" s="55">
        <v>280.26150000000001</v>
      </c>
      <c r="K100" s="55">
        <v>215.8552</v>
      </c>
    </row>
    <row r="101" spans="2:11" ht="25.5" x14ac:dyDescent="0.2">
      <c r="B101" s="83" t="s">
        <v>159</v>
      </c>
      <c r="C101" s="55">
        <v>5.9999999999999995E-4</v>
      </c>
      <c r="D101" s="55">
        <v>0</v>
      </c>
      <c r="E101" s="55">
        <v>0</v>
      </c>
      <c r="F101" s="55">
        <v>33</v>
      </c>
      <c r="G101" s="55">
        <v>10.002000000000001</v>
      </c>
      <c r="H101" s="55">
        <v>0</v>
      </c>
      <c r="I101" s="55">
        <v>0</v>
      </c>
      <c r="J101" s="55">
        <v>0</v>
      </c>
      <c r="K101" s="55">
        <v>0</v>
      </c>
    </row>
    <row r="102" spans="2:11" x14ac:dyDescent="0.2">
      <c r="B102" s="83" t="s">
        <v>160</v>
      </c>
      <c r="C102" s="55">
        <v>875.24801000000002</v>
      </c>
      <c r="D102" s="55">
        <v>1256.5071</v>
      </c>
      <c r="E102" s="55">
        <v>1028.0540000000001</v>
      </c>
      <c r="F102" s="55">
        <v>801.37552000000005</v>
      </c>
      <c r="G102" s="55">
        <v>604.40062</v>
      </c>
      <c r="H102" s="55">
        <v>2543.694</v>
      </c>
      <c r="I102" s="55">
        <v>2583.6010000000001</v>
      </c>
      <c r="J102" s="55">
        <v>2473.3865000000001</v>
      </c>
      <c r="K102" s="55">
        <v>2099.1269000000002</v>
      </c>
    </row>
    <row r="103" spans="2:11" x14ac:dyDescent="0.2">
      <c r="B103" s="83" t="s">
        <v>161</v>
      </c>
      <c r="C103" s="55">
        <v>0</v>
      </c>
      <c r="D103" s="55">
        <v>0</v>
      </c>
      <c r="E103" s="55">
        <v>0</v>
      </c>
      <c r="F103" s="55">
        <v>0</v>
      </c>
      <c r="G103" s="55">
        <v>0</v>
      </c>
      <c r="H103" s="55">
        <v>0</v>
      </c>
      <c r="I103" s="55">
        <v>0</v>
      </c>
      <c r="J103" s="55">
        <v>0</v>
      </c>
      <c r="K103" s="55">
        <v>0</v>
      </c>
    </row>
    <row r="104" spans="2:11" x14ac:dyDescent="0.2">
      <c r="B104" s="83" t="s">
        <v>162</v>
      </c>
      <c r="C104" s="55">
        <v>0</v>
      </c>
      <c r="D104" s="55">
        <v>0</v>
      </c>
      <c r="E104" s="55">
        <v>0</v>
      </c>
      <c r="F104" s="55">
        <v>0</v>
      </c>
      <c r="G104" s="55">
        <v>16.922000000000001</v>
      </c>
      <c r="H104" s="55">
        <v>20.68</v>
      </c>
      <c r="I104" s="55">
        <v>47.485999999999997</v>
      </c>
      <c r="J104" s="55">
        <v>0</v>
      </c>
      <c r="K104" s="55">
        <v>0</v>
      </c>
    </row>
    <row r="105" spans="2:11" ht="25.5" x14ac:dyDescent="0.2">
      <c r="B105" s="83" t="s">
        <v>163</v>
      </c>
      <c r="C105" s="55">
        <v>0</v>
      </c>
      <c r="D105" s="55">
        <v>0</v>
      </c>
      <c r="E105" s="55">
        <v>0</v>
      </c>
      <c r="F105" s="55">
        <v>0</v>
      </c>
      <c r="G105" s="55">
        <v>0</v>
      </c>
      <c r="H105" s="55">
        <v>0</v>
      </c>
      <c r="I105" s="55">
        <v>0</v>
      </c>
      <c r="J105" s="55">
        <v>0</v>
      </c>
      <c r="K105" s="55">
        <v>0</v>
      </c>
    </row>
    <row r="106" spans="2:11" x14ac:dyDescent="0.2">
      <c r="B106" s="83" t="s">
        <v>164</v>
      </c>
      <c r="C106" s="55">
        <v>1.89269</v>
      </c>
      <c r="D106" s="55">
        <v>0</v>
      </c>
      <c r="E106" s="55">
        <v>0</v>
      </c>
      <c r="F106" s="55">
        <v>0</v>
      </c>
      <c r="G106" s="55">
        <v>0</v>
      </c>
      <c r="H106" s="55">
        <v>0</v>
      </c>
      <c r="I106" s="55">
        <v>0</v>
      </c>
      <c r="J106" s="55">
        <v>0</v>
      </c>
      <c r="K106" s="55">
        <v>0</v>
      </c>
    </row>
    <row r="107" spans="2:11" ht="25.5" x14ac:dyDescent="0.2">
      <c r="B107" s="83" t="s">
        <v>165</v>
      </c>
      <c r="C107" s="55">
        <v>0</v>
      </c>
      <c r="D107" s="55">
        <v>0</v>
      </c>
      <c r="E107" s="55">
        <v>17.809000000000001</v>
      </c>
      <c r="F107" s="55">
        <v>0.81499999999999995</v>
      </c>
      <c r="G107" s="55">
        <v>5.1630000000000003</v>
      </c>
      <c r="H107" s="55">
        <v>30.749199999999998</v>
      </c>
      <c r="I107" s="55">
        <v>0</v>
      </c>
      <c r="J107" s="55">
        <v>6.0000000000000001E-3</v>
      </c>
      <c r="K107" s="55">
        <v>0.17369999999999999</v>
      </c>
    </row>
    <row r="108" spans="2:11" ht="25.5" x14ac:dyDescent="0.2">
      <c r="B108" s="83" t="s">
        <v>166</v>
      </c>
      <c r="C108" s="55">
        <v>4.0503999999999998</v>
      </c>
      <c r="D108" s="55">
        <v>12.776</v>
      </c>
      <c r="E108" s="55">
        <v>3.1850999999999998</v>
      </c>
      <c r="F108" s="55">
        <v>9.8339999999999996</v>
      </c>
      <c r="G108" s="55">
        <v>0.02</v>
      </c>
      <c r="H108" s="55">
        <v>1.06E-2</v>
      </c>
      <c r="I108" s="55">
        <v>2.8140000000000001</v>
      </c>
      <c r="J108" s="55">
        <v>6.1744000000000003</v>
      </c>
      <c r="K108" s="55">
        <v>2E-3</v>
      </c>
    </row>
    <row r="109" spans="2:11" x14ac:dyDescent="0.2">
      <c r="B109" s="83" t="s">
        <v>167</v>
      </c>
      <c r="C109" s="55">
        <v>0</v>
      </c>
      <c r="D109" s="55">
        <v>4.4109999999999996</v>
      </c>
      <c r="E109" s="55">
        <v>0.47010000000000002</v>
      </c>
      <c r="F109" s="55">
        <v>1.1957</v>
      </c>
      <c r="G109" s="55">
        <v>2.0503</v>
      </c>
      <c r="H109" s="55">
        <v>0.26600000000000001</v>
      </c>
      <c r="I109" s="55">
        <v>1.9699999999999999E-2</v>
      </c>
      <c r="J109" s="55">
        <v>1.66E-2</v>
      </c>
      <c r="K109" s="55">
        <v>0</v>
      </c>
    </row>
    <row r="110" spans="2:11" x14ac:dyDescent="0.2">
      <c r="B110" s="83" t="s">
        <v>168</v>
      </c>
      <c r="C110" s="55">
        <v>0</v>
      </c>
      <c r="D110" s="55">
        <v>0</v>
      </c>
      <c r="E110" s="55">
        <v>0</v>
      </c>
      <c r="F110" s="55">
        <v>0</v>
      </c>
      <c r="G110" s="55">
        <v>0.4</v>
      </c>
      <c r="H110" s="55">
        <v>0</v>
      </c>
      <c r="I110" s="55">
        <v>0</v>
      </c>
      <c r="J110" s="55">
        <v>0</v>
      </c>
      <c r="K110" s="55">
        <v>0</v>
      </c>
    </row>
    <row r="111" spans="2:11" x14ac:dyDescent="0.2">
      <c r="B111" s="83" t="s">
        <v>169</v>
      </c>
      <c r="C111" s="55">
        <v>0</v>
      </c>
      <c r="D111" s="55">
        <v>0</v>
      </c>
      <c r="E111" s="55">
        <v>0</v>
      </c>
      <c r="F111" s="55">
        <v>0</v>
      </c>
      <c r="G111" s="55">
        <v>0</v>
      </c>
      <c r="H111" s="55">
        <v>0</v>
      </c>
      <c r="I111" s="55">
        <v>0</v>
      </c>
      <c r="J111" s="55">
        <v>0</v>
      </c>
      <c r="K111" s="55">
        <v>0</v>
      </c>
    </row>
    <row r="112" spans="2:11" x14ac:dyDescent="0.2">
      <c r="B112" s="83" t="s">
        <v>170</v>
      </c>
      <c r="C112" s="55">
        <v>71.049000000000007</v>
      </c>
      <c r="D112" s="55">
        <v>52.198999999999998</v>
      </c>
      <c r="E112" s="55">
        <v>47.222999999999999</v>
      </c>
      <c r="F112" s="55">
        <v>89.426000000000002</v>
      </c>
      <c r="G112" s="55">
        <v>31.123999999999999</v>
      </c>
      <c r="H112" s="55">
        <v>5.0000000000000001E-3</v>
      </c>
      <c r="I112" s="55">
        <v>6.0000000000000001E-3</v>
      </c>
      <c r="J112" s="55">
        <v>4.0000000000000001E-3</v>
      </c>
      <c r="K112" s="55">
        <v>5.0000000000000001E-3</v>
      </c>
    </row>
    <row r="113" spans="2:11" x14ac:dyDescent="0.2">
      <c r="B113" s="83" t="s">
        <v>171</v>
      </c>
      <c r="C113" s="55">
        <v>71.501199999999997</v>
      </c>
      <c r="D113" s="55">
        <v>93.432400000000001</v>
      </c>
      <c r="E113" s="55">
        <v>403.62920000000003</v>
      </c>
      <c r="F113" s="55">
        <v>0</v>
      </c>
      <c r="G113" s="55">
        <v>21.367999999999999</v>
      </c>
      <c r="H113" s="55">
        <v>2.9000000000000001E-2</v>
      </c>
      <c r="I113" s="55">
        <v>0</v>
      </c>
      <c r="J113" s="55">
        <v>1.8835999999999999</v>
      </c>
      <c r="K113" s="55">
        <v>13.234999999999999</v>
      </c>
    </row>
    <row r="114" spans="2:11" x14ac:dyDescent="0.2">
      <c r="B114" s="83" t="s">
        <v>172</v>
      </c>
      <c r="C114" s="55">
        <v>0.01</v>
      </c>
      <c r="D114" s="55">
        <v>8.0000000000000002E-3</v>
      </c>
      <c r="E114" s="55">
        <v>0</v>
      </c>
      <c r="F114" s="55">
        <v>9.5660000000000007</v>
      </c>
      <c r="G114" s="55">
        <v>7.4999999999999997E-3</v>
      </c>
      <c r="H114" s="55">
        <v>7.0000000000000001E-3</v>
      </c>
      <c r="I114" s="55">
        <v>226.63300000000001</v>
      </c>
      <c r="J114" s="55">
        <v>365.11900000000003</v>
      </c>
      <c r="K114" s="55">
        <v>346.45100000000002</v>
      </c>
    </row>
    <row r="115" spans="2:11" ht="25.5" x14ac:dyDescent="0.2">
      <c r="B115" s="83" t="s">
        <v>173</v>
      </c>
      <c r="C115" s="55">
        <v>147.9</v>
      </c>
      <c r="D115" s="55">
        <v>2.0859999999999999</v>
      </c>
      <c r="E115" s="55">
        <v>2E-3</v>
      </c>
      <c r="F115" s="55">
        <v>0</v>
      </c>
      <c r="G115" s="55">
        <v>0</v>
      </c>
      <c r="H115" s="55">
        <v>0</v>
      </c>
      <c r="I115" s="55">
        <v>0</v>
      </c>
      <c r="J115" s="55">
        <v>0</v>
      </c>
      <c r="K115" s="55">
        <v>0</v>
      </c>
    </row>
    <row r="116" spans="2:11" x14ac:dyDescent="0.2">
      <c r="B116" s="83" t="s">
        <v>174</v>
      </c>
      <c r="C116" s="55">
        <v>0</v>
      </c>
      <c r="D116" s="55">
        <v>0</v>
      </c>
      <c r="E116" s="55">
        <v>0</v>
      </c>
      <c r="F116" s="55">
        <v>0</v>
      </c>
      <c r="G116" s="55"/>
      <c r="H116" s="55">
        <v>0</v>
      </c>
      <c r="I116" s="55">
        <v>0</v>
      </c>
      <c r="J116" s="55">
        <v>0</v>
      </c>
      <c r="K116" s="55">
        <v>0</v>
      </c>
    </row>
    <row r="117" spans="2:11" x14ac:dyDescent="0.2">
      <c r="B117" s="83" t="s">
        <v>175</v>
      </c>
      <c r="C117" s="55">
        <v>0.09</v>
      </c>
      <c r="D117" s="55">
        <v>0.09</v>
      </c>
      <c r="E117" s="55">
        <v>67.226500000000001</v>
      </c>
      <c r="F117" s="55">
        <v>65.415989999999994</v>
      </c>
      <c r="G117" s="55">
        <v>0.35922999999999999</v>
      </c>
      <c r="H117" s="55">
        <v>8.0000000000000002E-3</v>
      </c>
      <c r="I117" s="55">
        <v>0</v>
      </c>
      <c r="J117" s="55">
        <v>1.7999999999999999E-2</v>
      </c>
      <c r="K117" s="55">
        <v>1.6E-2</v>
      </c>
    </row>
    <row r="118" spans="2:11" ht="25.5" x14ac:dyDescent="0.2">
      <c r="B118" s="83" t="s">
        <v>176</v>
      </c>
      <c r="C118" s="55">
        <v>9.3719999999999999</v>
      </c>
      <c r="D118" s="55">
        <v>0.47099999999999997</v>
      </c>
      <c r="E118" s="55">
        <v>0</v>
      </c>
      <c r="F118" s="55">
        <v>0</v>
      </c>
      <c r="G118" s="55">
        <v>0</v>
      </c>
      <c r="H118" s="55">
        <v>0</v>
      </c>
      <c r="I118" s="55">
        <v>0</v>
      </c>
      <c r="J118" s="55">
        <v>0</v>
      </c>
      <c r="K118" s="55">
        <v>0</v>
      </c>
    </row>
    <row r="119" spans="2:11" x14ac:dyDescent="0.2">
      <c r="B119" s="83" t="s">
        <v>177</v>
      </c>
      <c r="C119" s="55">
        <v>0</v>
      </c>
      <c r="D119" s="55">
        <v>0</v>
      </c>
      <c r="E119" s="55">
        <v>0</v>
      </c>
      <c r="F119" s="55">
        <v>0</v>
      </c>
      <c r="G119" s="55">
        <v>0</v>
      </c>
      <c r="H119" s="55">
        <v>0</v>
      </c>
      <c r="I119" s="55">
        <v>0</v>
      </c>
      <c r="J119" s="55">
        <v>0</v>
      </c>
      <c r="K119" s="55">
        <v>0</v>
      </c>
    </row>
    <row r="120" spans="2:11" x14ac:dyDescent="0.2">
      <c r="B120" s="83" t="s">
        <v>178</v>
      </c>
      <c r="C120" s="55">
        <v>3.4000000000000002E-2</v>
      </c>
      <c r="D120" s="55">
        <v>0.23200000000000001</v>
      </c>
      <c r="E120" s="55">
        <v>6.0000000000000001E-3</v>
      </c>
      <c r="F120" s="55">
        <v>0</v>
      </c>
      <c r="G120" s="55">
        <v>0</v>
      </c>
      <c r="H120" s="55">
        <v>0</v>
      </c>
      <c r="I120" s="55">
        <v>0</v>
      </c>
      <c r="J120" s="55">
        <v>0</v>
      </c>
      <c r="K120" s="55">
        <v>0</v>
      </c>
    </row>
    <row r="121" spans="2:11" ht="25.5" x14ac:dyDescent="0.2">
      <c r="B121" s="83" t="s">
        <v>179</v>
      </c>
      <c r="C121" s="55">
        <v>0</v>
      </c>
      <c r="D121" s="55">
        <v>0</v>
      </c>
      <c r="E121" s="55">
        <v>0</v>
      </c>
      <c r="F121" s="55">
        <v>0</v>
      </c>
      <c r="G121" s="55">
        <v>0</v>
      </c>
      <c r="H121" s="55">
        <v>0</v>
      </c>
      <c r="I121" s="55">
        <v>0</v>
      </c>
      <c r="J121" s="55">
        <v>0</v>
      </c>
      <c r="K121" s="55">
        <v>0</v>
      </c>
    </row>
    <row r="122" spans="2:11" ht="25.5" x14ac:dyDescent="0.2">
      <c r="B122" s="83" t="s">
        <v>180</v>
      </c>
      <c r="C122" s="55">
        <v>1.4555</v>
      </c>
      <c r="D122" s="55">
        <v>21.779</v>
      </c>
      <c r="E122" s="55">
        <v>63.308</v>
      </c>
      <c r="F122" s="55">
        <v>1.907</v>
      </c>
      <c r="G122" s="55">
        <v>3.2000000000000001E-2</v>
      </c>
      <c r="H122" s="55">
        <v>4.2</v>
      </c>
      <c r="I122" s="55">
        <v>2.0619999999999998</v>
      </c>
      <c r="J122" s="55">
        <v>6.6609999999999996</v>
      </c>
      <c r="K122" s="55">
        <v>20.143999999999998</v>
      </c>
    </row>
    <row r="123" spans="2:11" x14ac:dyDescent="0.2">
      <c r="B123" s="83" t="s">
        <v>181</v>
      </c>
      <c r="C123" s="55">
        <v>0</v>
      </c>
      <c r="D123" s="55">
        <v>1.32</v>
      </c>
      <c r="E123" s="55">
        <v>1.248</v>
      </c>
      <c r="F123" s="55">
        <v>1.0980000000000001</v>
      </c>
      <c r="G123" s="55">
        <v>2.15</v>
      </c>
      <c r="H123" s="55">
        <v>0</v>
      </c>
      <c r="I123" s="55">
        <v>1.6</v>
      </c>
      <c r="J123" s="55">
        <v>0.30259999999999998</v>
      </c>
      <c r="K123" s="55">
        <v>0</v>
      </c>
    </row>
    <row r="124" spans="2:11" ht="25.5" x14ac:dyDescent="0.2">
      <c r="B124" s="83" t="s">
        <v>182</v>
      </c>
      <c r="C124" s="55">
        <v>0</v>
      </c>
      <c r="D124" s="55">
        <v>0</v>
      </c>
      <c r="E124" s="55">
        <v>0</v>
      </c>
      <c r="F124" s="55">
        <v>0</v>
      </c>
      <c r="G124" s="55">
        <v>0</v>
      </c>
      <c r="H124" s="55">
        <v>0</v>
      </c>
      <c r="I124" s="55">
        <v>0</v>
      </c>
      <c r="J124" s="55">
        <v>0</v>
      </c>
      <c r="K124" s="55">
        <v>0</v>
      </c>
    </row>
    <row r="125" spans="2:11" x14ac:dyDescent="0.2">
      <c r="B125" s="83" t="s">
        <v>183</v>
      </c>
      <c r="C125" s="55">
        <v>0</v>
      </c>
      <c r="D125" s="55">
        <v>0</v>
      </c>
      <c r="E125" s="55">
        <v>0</v>
      </c>
      <c r="F125" s="55">
        <v>0</v>
      </c>
      <c r="G125" s="55">
        <v>0</v>
      </c>
      <c r="H125" s="55">
        <v>0</v>
      </c>
      <c r="I125" s="55">
        <v>0</v>
      </c>
      <c r="J125" s="55">
        <v>0</v>
      </c>
      <c r="K125" s="55">
        <v>0</v>
      </c>
    </row>
    <row r="126" spans="2:11" ht="25.5" x14ac:dyDescent="0.2">
      <c r="B126" s="83" t="s">
        <v>184</v>
      </c>
      <c r="C126" s="55">
        <v>1E-3</v>
      </c>
      <c r="D126" s="55">
        <v>2.4830000000000001</v>
      </c>
      <c r="E126" s="55">
        <v>0</v>
      </c>
      <c r="F126" s="55">
        <v>6.2E-2</v>
      </c>
      <c r="G126" s="55">
        <v>2E-3</v>
      </c>
      <c r="H126" s="55">
        <v>2E-3</v>
      </c>
      <c r="I126" s="55">
        <v>1E-3</v>
      </c>
      <c r="J126" s="55">
        <v>1E-3</v>
      </c>
      <c r="K126" s="55">
        <v>0</v>
      </c>
    </row>
    <row r="127" spans="2:11" ht="25.5" x14ac:dyDescent="0.2">
      <c r="B127" s="83" t="s">
        <v>185</v>
      </c>
      <c r="C127" s="55">
        <v>0</v>
      </c>
      <c r="D127" s="55">
        <v>0</v>
      </c>
      <c r="E127" s="55">
        <v>0</v>
      </c>
      <c r="F127" s="55">
        <v>0</v>
      </c>
      <c r="G127" s="55">
        <v>0</v>
      </c>
      <c r="H127" s="55">
        <v>0</v>
      </c>
      <c r="I127" s="55">
        <v>0</v>
      </c>
      <c r="J127" s="55">
        <v>0</v>
      </c>
      <c r="K127" s="55">
        <v>0</v>
      </c>
    </row>
    <row r="128" spans="2:11" ht="25.5" x14ac:dyDescent="0.2">
      <c r="B128" s="83" t="s">
        <v>186</v>
      </c>
      <c r="C128" s="55">
        <v>0</v>
      </c>
      <c r="D128" s="55">
        <v>0</v>
      </c>
      <c r="E128" s="55">
        <v>0</v>
      </c>
      <c r="F128" s="55">
        <v>0</v>
      </c>
      <c r="G128" s="55">
        <v>0</v>
      </c>
      <c r="H128" s="55">
        <v>0</v>
      </c>
      <c r="I128" s="55">
        <v>0</v>
      </c>
      <c r="J128" s="55">
        <v>0</v>
      </c>
      <c r="K128" s="55">
        <v>0</v>
      </c>
    </row>
    <row r="129" spans="2:11" ht="25.5" x14ac:dyDescent="0.2">
      <c r="B129" s="83" t="s">
        <v>187</v>
      </c>
      <c r="C129" s="55">
        <v>0.02</v>
      </c>
      <c r="D129" s="55">
        <v>1.1692</v>
      </c>
      <c r="E129" s="55">
        <v>0.24199999999999999</v>
      </c>
      <c r="F129" s="55">
        <v>21.184000000000001</v>
      </c>
      <c r="G129" s="55">
        <v>47.845999999999997</v>
      </c>
      <c r="H129" s="55">
        <v>2E-3</v>
      </c>
      <c r="I129" s="55">
        <v>0</v>
      </c>
      <c r="J129" s="55">
        <v>1E-3</v>
      </c>
      <c r="K129" s="55">
        <v>0</v>
      </c>
    </row>
    <row r="130" spans="2:11" x14ac:dyDescent="0.2">
      <c r="B130" s="83" t="s">
        <v>188</v>
      </c>
      <c r="C130" s="55">
        <v>5.0000000000000001E-3</v>
      </c>
      <c r="D130" s="55">
        <v>6.0000000000000001E-3</v>
      </c>
      <c r="E130" s="55">
        <v>4.0000000000000001E-3</v>
      </c>
      <c r="F130" s="55">
        <v>2E-3</v>
      </c>
      <c r="G130" s="55">
        <v>0</v>
      </c>
      <c r="H130" s="55">
        <v>0</v>
      </c>
      <c r="I130" s="55">
        <v>144.345</v>
      </c>
      <c r="J130" s="55">
        <v>63.45</v>
      </c>
      <c r="K130" s="55">
        <v>72.53</v>
      </c>
    </row>
    <row r="131" spans="2:11" ht="25.5" x14ac:dyDescent="0.2">
      <c r="B131" s="83" t="s">
        <v>189</v>
      </c>
      <c r="C131" s="55">
        <v>27.405000000000001</v>
      </c>
      <c r="D131" s="55">
        <v>10.359</v>
      </c>
      <c r="E131" s="55">
        <v>24.1</v>
      </c>
      <c r="F131" s="55">
        <v>1.71</v>
      </c>
      <c r="G131" s="55">
        <v>14.064</v>
      </c>
      <c r="H131" s="55">
        <v>34.859000000000002</v>
      </c>
      <c r="I131" s="55">
        <v>23.94</v>
      </c>
      <c r="J131" s="55">
        <v>0.20100000000000001</v>
      </c>
      <c r="K131" s="55">
        <v>1.1359999999999999</v>
      </c>
    </row>
    <row r="132" spans="2:11" ht="25.5" x14ac:dyDescent="0.2">
      <c r="B132" s="83" t="s">
        <v>190</v>
      </c>
      <c r="C132" s="55">
        <v>949.41200000000003</v>
      </c>
      <c r="D132" s="55">
        <v>463.30944</v>
      </c>
      <c r="E132" s="55">
        <v>237.94947999999999</v>
      </c>
      <c r="F132" s="55">
        <v>418.399</v>
      </c>
      <c r="G132" s="55">
        <v>203.59800000000001</v>
      </c>
      <c r="H132" s="55">
        <v>180.215</v>
      </c>
      <c r="I132" s="55">
        <v>72.889799999999994</v>
      </c>
      <c r="J132" s="55">
        <v>112.57299999999999</v>
      </c>
      <c r="K132" s="55">
        <v>1.032</v>
      </c>
    </row>
    <row r="133" spans="2:11" x14ac:dyDescent="0.2">
      <c r="B133" s="83" t="s">
        <v>191</v>
      </c>
      <c r="C133" s="55">
        <v>0</v>
      </c>
      <c r="D133" s="55">
        <v>0</v>
      </c>
      <c r="E133" s="55">
        <v>9.484</v>
      </c>
      <c r="F133" s="55">
        <v>8.5820000000000007</v>
      </c>
      <c r="G133" s="55">
        <v>1.6E-2</v>
      </c>
      <c r="H133" s="55">
        <v>0.86499999999999999</v>
      </c>
      <c r="I133" s="55">
        <v>0</v>
      </c>
      <c r="J133" s="55">
        <v>0</v>
      </c>
      <c r="K133" s="55">
        <v>0</v>
      </c>
    </row>
    <row r="134" spans="2:11" x14ac:dyDescent="0.2">
      <c r="B134" s="83" t="s">
        <v>192</v>
      </c>
      <c r="C134" s="55">
        <v>1.4E-2</v>
      </c>
      <c r="D134" s="55">
        <v>0</v>
      </c>
      <c r="E134" s="55">
        <v>0</v>
      </c>
      <c r="F134" s="55">
        <v>0</v>
      </c>
      <c r="G134" s="55">
        <v>0</v>
      </c>
      <c r="H134" s="55">
        <v>0</v>
      </c>
      <c r="I134" s="55">
        <v>0</v>
      </c>
      <c r="J134" s="55">
        <v>0</v>
      </c>
      <c r="K134" s="55">
        <v>0</v>
      </c>
    </row>
    <row r="135" spans="2:11" ht="25.5" x14ac:dyDescent="0.2">
      <c r="B135" s="83" t="s">
        <v>193</v>
      </c>
      <c r="C135" s="55">
        <v>0</v>
      </c>
      <c r="D135" s="55">
        <v>0</v>
      </c>
      <c r="E135" s="55">
        <v>0</v>
      </c>
      <c r="F135" s="55">
        <v>0</v>
      </c>
      <c r="G135" s="55">
        <v>0</v>
      </c>
      <c r="H135" s="55">
        <v>0</v>
      </c>
      <c r="I135" s="55">
        <v>0</v>
      </c>
      <c r="J135" s="55">
        <v>0</v>
      </c>
      <c r="K135" s="55">
        <v>0</v>
      </c>
    </row>
    <row r="136" spans="2:11" x14ac:dyDescent="0.2">
      <c r="B136" s="83" t="s">
        <v>194</v>
      </c>
      <c r="C136" s="55">
        <v>0</v>
      </c>
      <c r="D136" s="55">
        <v>0</v>
      </c>
      <c r="E136" s="55">
        <v>0</v>
      </c>
      <c r="F136" s="55">
        <v>0</v>
      </c>
      <c r="G136" s="55">
        <v>0</v>
      </c>
      <c r="H136" s="55">
        <v>0</v>
      </c>
      <c r="I136" s="55">
        <v>0</v>
      </c>
      <c r="J136" s="55">
        <v>0</v>
      </c>
      <c r="K136" s="55">
        <v>0</v>
      </c>
    </row>
    <row r="137" spans="2:11" x14ac:dyDescent="0.2">
      <c r="B137" s="83" t="s">
        <v>195</v>
      </c>
      <c r="C137" s="55">
        <v>580.11076000000003</v>
      </c>
      <c r="D137" s="55">
        <v>25.600020000000001</v>
      </c>
      <c r="E137" s="55">
        <v>105.765</v>
      </c>
      <c r="F137" s="55">
        <v>89.463999999999999</v>
      </c>
      <c r="G137" s="55">
        <v>53.973199999999999</v>
      </c>
      <c r="H137" s="55">
        <v>111.758</v>
      </c>
      <c r="I137" s="55">
        <v>85.412000000000006</v>
      </c>
      <c r="J137" s="55">
        <v>109.0313</v>
      </c>
      <c r="K137" s="55">
        <v>135.30000000000001</v>
      </c>
    </row>
    <row r="138" spans="2:11" x14ac:dyDescent="0.2">
      <c r="B138" s="83" t="s">
        <v>196</v>
      </c>
      <c r="C138" s="55">
        <v>0.1</v>
      </c>
      <c r="D138" s="55">
        <v>1E-3</v>
      </c>
      <c r="E138" s="55">
        <v>57.3</v>
      </c>
      <c r="F138" s="55">
        <v>52.2</v>
      </c>
      <c r="G138" s="55">
        <v>44.4</v>
      </c>
      <c r="H138" s="55">
        <v>35.868000000000002</v>
      </c>
      <c r="I138" s="55">
        <v>55.384</v>
      </c>
      <c r="J138" s="55">
        <v>41.500999999999998</v>
      </c>
      <c r="K138" s="55">
        <v>1.7869999999999999</v>
      </c>
    </row>
    <row r="139" spans="2:11" x14ac:dyDescent="0.2">
      <c r="B139" s="83" t="s">
        <v>197</v>
      </c>
      <c r="C139" s="55">
        <v>31.033000000000001</v>
      </c>
      <c r="D139" s="55">
        <v>6.0000000000000001E-3</v>
      </c>
      <c r="E139" s="55">
        <v>4.0000000000000001E-3</v>
      </c>
      <c r="F139" s="55">
        <v>0</v>
      </c>
      <c r="G139" s="55">
        <v>2.125</v>
      </c>
      <c r="H139" s="55">
        <v>2.5000000000000001E-3</v>
      </c>
      <c r="I139" s="55">
        <v>0</v>
      </c>
      <c r="J139" s="55">
        <v>5.2999999999999998E-4</v>
      </c>
      <c r="K139" s="55">
        <v>0</v>
      </c>
    </row>
    <row r="140" spans="2:11" x14ac:dyDescent="0.2">
      <c r="B140" s="83" t="s">
        <v>237</v>
      </c>
      <c r="C140" s="64" t="s">
        <v>247</v>
      </c>
      <c r="D140" s="64" t="s">
        <v>247</v>
      </c>
      <c r="E140" s="64" t="s">
        <v>247</v>
      </c>
      <c r="F140" s="64" t="s">
        <v>247</v>
      </c>
      <c r="G140" s="64" t="s">
        <v>247</v>
      </c>
      <c r="H140" s="64" t="s">
        <v>247</v>
      </c>
      <c r="I140" s="64" t="s">
        <v>247</v>
      </c>
      <c r="J140" s="64" t="s">
        <v>247</v>
      </c>
      <c r="K140" s="55">
        <v>0</v>
      </c>
    </row>
    <row r="141" spans="2:11" x14ac:dyDescent="0.2">
      <c r="B141" s="83" t="s">
        <v>238</v>
      </c>
      <c r="C141" s="64" t="s">
        <v>247</v>
      </c>
      <c r="D141" s="64" t="s">
        <v>247</v>
      </c>
      <c r="E141" s="64" t="s">
        <v>247</v>
      </c>
      <c r="F141" s="64" t="s">
        <v>247</v>
      </c>
      <c r="G141" s="64" t="s">
        <v>247</v>
      </c>
      <c r="H141" s="64" t="s">
        <v>247</v>
      </c>
      <c r="I141" s="64" t="s">
        <v>247</v>
      </c>
      <c r="J141" s="64" t="s">
        <v>247</v>
      </c>
      <c r="K141" s="55">
        <v>0</v>
      </c>
    </row>
    <row r="142" spans="2:11" x14ac:dyDescent="0.2">
      <c r="B142" s="83" t="s">
        <v>198</v>
      </c>
      <c r="C142" s="55">
        <v>0</v>
      </c>
      <c r="D142" s="55">
        <v>0</v>
      </c>
      <c r="E142" s="55">
        <v>0</v>
      </c>
      <c r="F142" s="55">
        <v>0</v>
      </c>
      <c r="G142" s="55">
        <v>0</v>
      </c>
      <c r="H142" s="55">
        <v>0</v>
      </c>
      <c r="I142" s="55">
        <v>0</v>
      </c>
      <c r="J142" s="55">
        <v>0</v>
      </c>
      <c r="K142" s="55">
        <v>0</v>
      </c>
    </row>
    <row r="143" spans="2:11" x14ac:dyDescent="0.2">
      <c r="B143" s="83" t="s">
        <v>199</v>
      </c>
      <c r="C143" s="55">
        <v>0.4</v>
      </c>
      <c r="D143" s="55">
        <v>0.75</v>
      </c>
      <c r="E143" s="55">
        <v>1.29</v>
      </c>
      <c r="F143" s="55">
        <v>1E-3</v>
      </c>
      <c r="G143" s="55">
        <v>2.234</v>
      </c>
      <c r="H143" s="55">
        <v>3.5110000000000001</v>
      </c>
      <c r="I143" s="55">
        <v>8.6210000000000004</v>
      </c>
      <c r="J143" s="55">
        <v>56.145000000000003</v>
      </c>
      <c r="K143" s="55">
        <v>85.558999999999997</v>
      </c>
    </row>
    <row r="144" spans="2:11" ht="25.5" x14ac:dyDescent="0.2">
      <c r="B144" s="83" t="s">
        <v>200</v>
      </c>
      <c r="C144" s="55">
        <v>55.8491</v>
      </c>
      <c r="D144" s="55">
        <v>18.882850000000001</v>
      </c>
      <c r="E144" s="55">
        <v>19.04</v>
      </c>
      <c r="F144" s="55">
        <v>15.8339</v>
      </c>
      <c r="G144" s="55">
        <v>4.36273</v>
      </c>
      <c r="H144" s="55">
        <v>3.3001999999999998</v>
      </c>
      <c r="I144" s="55">
        <v>13.7037</v>
      </c>
      <c r="J144" s="55">
        <v>32.249580000000002</v>
      </c>
      <c r="K144" s="55">
        <v>29.309709999999999</v>
      </c>
    </row>
    <row r="145" spans="2:11" x14ac:dyDescent="0.2">
      <c r="B145" s="83" t="s">
        <v>201</v>
      </c>
      <c r="C145" s="55">
        <v>68.241100000000003</v>
      </c>
      <c r="D145" s="55">
        <v>114.15801</v>
      </c>
      <c r="E145" s="55">
        <v>83.866200000000006</v>
      </c>
      <c r="F145" s="55">
        <v>3124.3505</v>
      </c>
      <c r="G145" s="55">
        <v>51.621409999999997</v>
      </c>
      <c r="H145" s="55">
        <v>5.9207099999999997</v>
      </c>
      <c r="I145" s="55">
        <v>152.29885999999999</v>
      </c>
      <c r="J145" s="55">
        <v>16.254000000000001</v>
      </c>
      <c r="K145" s="55">
        <v>70.053100000000001</v>
      </c>
    </row>
    <row r="146" spans="2:11" ht="25.5" x14ac:dyDescent="0.2">
      <c r="B146" s="83" t="s">
        <v>202</v>
      </c>
      <c r="C146" s="55">
        <v>1016.953</v>
      </c>
      <c r="D146" s="55">
        <v>1.819</v>
      </c>
      <c r="E146" s="55">
        <v>0.98299999999999998</v>
      </c>
      <c r="F146" s="55">
        <v>0.87009999999999998</v>
      </c>
      <c r="G146" s="55">
        <v>0</v>
      </c>
      <c r="H146" s="55">
        <v>0</v>
      </c>
      <c r="I146" s="55">
        <v>0.49</v>
      </c>
      <c r="J146" s="55">
        <v>3.5999999999999997E-2</v>
      </c>
      <c r="K146" s="55">
        <v>1E-3</v>
      </c>
    </row>
    <row r="147" spans="2:11" ht="25.5" x14ac:dyDescent="0.2">
      <c r="B147" s="83" t="s">
        <v>203</v>
      </c>
      <c r="C147" s="55">
        <v>3.5059999999999998</v>
      </c>
      <c r="D147" s="55">
        <v>0.90100000000000002</v>
      </c>
      <c r="E147" s="55">
        <v>1.6949000000000001</v>
      </c>
      <c r="F147" s="55">
        <v>0.19350000000000001</v>
      </c>
      <c r="G147" s="55">
        <v>0.40849999999999997</v>
      </c>
      <c r="H147" s="55">
        <v>0.2316</v>
      </c>
      <c r="I147" s="55">
        <v>4.4900000000000001E-3</v>
      </c>
      <c r="J147" s="55">
        <v>5.4100000000000002E-2</v>
      </c>
      <c r="K147" s="55">
        <v>6.2521000000000004</v>
      </c>
    </row>
    <row r="148" spans="2:11" ht="25.5" x14ac:dyDescent="0.2">
      <c r="B148" s="83" t="s">
        <v>204</v>
      </c>
      <c r="C148" s="55">
        <v>0.03</v>
      </c>
      <c r="D148" s="55">
        <v>0.2</v>
      </c>
      <c r="E148" s="55">
        <v>0</v>
      </c>
      <c r="F148" s="55">
        <v>0</v>
      </c>
      <c r="G148" s="55">
        <v>0</v>
      </c>
      <c r="H148" s="55">
        <v>0</v>
      </c>
      <c r="I148" s="55">
        <v>0</v>
      </c>
      <c r="J148" s="55">
        <v>0</v>
      </c>
      <c r="K148" s="55">
        <v>0</v>
      </c>
    </row>
    <row r="149" spans="2:11" ht="25.5" x14ac:dyDescent="0.2">
      <c r="B149" s="83" t="s">
        <v>205</v>
      </c>
      <c r="C149" s="55">
        <v>3.1840000000000002</v>
      </c>
      <c r="D149" s="55">
        <v>3.581</v>
      </c>
      <c r="E149" s="55">
        <v>0</v>
      </c>
      <c r="F149" s="55">
        <v>0</v>
      </c>
      <c r="G149" s="55">
        <v>0</v>
      </c>
      <c r="H149" s="55">
        <v>0</v>
      </c>
      <c r="I149" s="55">
        <v>0</v>
      </c>
      <c r="J149" s="55">
        <v>2E-3</v>
      </c>
      <c r="K149" s="55">
        <v>1E-3</v>
      </c>
    </row>
    <row r="150" spans="2:11" ht="38.25" x14ac:dyDescent="0.2">
      <c r="B150" s="83" t="s">
        <v>206</v>
      </c>
      <c r="C150" s="55">
        <v>0</v>
      </c>
      <c r="D150" s="55">
        <v>0</v>
      </c>
      <c r="E150" s="55">
        <v>0</v>
      </c>
      <c r="F150" s="55">
        <v>0.125</v>
      </c>
      <c r="G150" s="55">
        <v>0.09</v>
      </c>
      <c r="H150" s="55">
        <v>0</v>
      </c>
      <c r="I150" s="55">
        <v>0</v>
      </c>
      <c r="J150" s="55">
        <v>0</v>
      </c>
      <c r="K150" s="55">
        <v>0</v>
      </c>
    </row>
    <row r="151" spans="2:11" ht="25.5" x14ac:dyDescent="0.2">
      <c r="B151" s="83" t="s">
        <v>207</v>
      </c>
      <c r="C151" s="55">
        <v>0</v>
      </c>
      <c r="D151" s="55">
        <v>0</v>
      </c>
      <c r="E151" s="55">
        <v>0</v>
      </c>
      <c r="F151" s="55">
        <v>0</v>
      </c>
      <c r="G151" s="55">
        <v>0</v>
      </c>
      <c r="H151" s="55">
        <v>0</v>
      </c>
      <c r="I151" s="55">
        <v>0</v>
      </c>
      <c r="J151" s="55">
        <v>0</v>
      </c>
      <c r="K151" s="55">
        <v>0</v>
      </c>
    </row>
    <row r="152" spans="2:11" x14ac:dyDescent="0.2">
      <c r="B152" s="83" t="s">
        <v>208</v>
      </c>
      <c r="C152" s="55">
        <v>0</v>
      </c>
      <c r="D152" s="55">
        <v>0</v>
      </c>
      <c r="E152" s="55">
        <v>0</v>
      </c>
      <c r="F152" s="55">
        <v>0</v>
      </c>
      <c r="G152" s="55">
        <v>0</v>
      </c>
      <c r="H152" s="55">
        <v>0</v>
      </c>
      <c r="I152" s="55">
        <v>0</v>
      </c>
      <c r="J152" s="55">
        <v>0</v>
      </c>
      <c r="K152" s="55">
        <v>0</v>
      </c>
    </row>
    <row r="153" spans="2:11" x14ac:dyDescent="0.2">
      <c r="B153" s="8"/>
      <c r="C153" s="10"/>
      <c r="D153" s="10"/>
      <c r="E153" s="10"/>
      <c r="F153" s="10"/>
      <c r="G153" s="10"/>
      <c r="H153" s="10"/>
      <c r="I153" s="10"/>
      <c r="J153" s="11"/>
      <c r="K153" s="8"/>
    </row>
    <row r="154" spans="2:11" ht="18.75" customHeight="1" x14ac:dyDescent="0.2">
      <c r="B154" s="71" t="s">
        <v>244</v>
      </c>
      <c r="C154" s="71"/>
      <c r="D154" s="71"/>
      <c r="E154" s="71"/>
      <c r="F154" s="71"/>
      <c r="G154" s="71"/>
      <c r="H154" s="71"/>
      <c r="I154" s="71"/>
      <c r="J154" s="71"/>
      <c r="K154" s="71"/>
    </row>
    <row r="155" spans="2:11" ht="70.5" customHeight="1" x14ac:dyDescent="0.2">
      <c r="B155" s="73" t="s">
        <v>242</v>
      </c>
      <c r="C155" s="73"/>
      <c r="D155" s="73"/>
      <c r="E155" s="73"/>
      <c r="F155" s="73"/>
      <c r="G155" s="73"/>
      <c r="H155" s="73"/>
      <c r="I155" s="73"/>
      <c r="J155" s="73"/>
      <c r="K155" s="73"/>
    </row>
    <row r="156" spans="2:11" ht="47.25" customHeight="1" x14ac:dyDescent="0.2">
      <c r="B156" s="73"/>
      <c r="C156" s="73"/>
      <c r="D156" s="73"/>
      <c r="E156" s="73"/>
      <c r="F156" s="73"/>
      <c r="G156" s="73"/>
      <c r="H156" s="73"/>
      <c r="I156" s="73"/>
      <c r="J156" s="73"/>
      <c r="K156" s="73"/>
    </row>
    <row r="157" spans="2:11" ht="37.5" customHeight="1" x14ac:dyDescent="0.2">
      <c r="B157" s="74" t="s">
        <v>241</v>
      </c>
      <c r="C157" s="74"/>
      <c r="D157" s="74"/>
      <c r="E157" s="74"/>
      <c r="F157" s="74"/>
      <c r="G157" s="74"/>
      <c r="H157" s="74"/>
      <c r="I157" s="74"/>
      <c r="J157" s="74"/>
      <c r="K157" s="74"/>
    </row>
    <row r="158" spans="2:11" ht="13.5" customHeight="1" x14ac:dyDescent="0.2">
      <c r="B158" s="67" t="s">
        <v>246</v>
      </c>
      <c r="C158" s="67"/>
      <c r="D158" s="67"/>
      <c r="E158" s="59"/>
      <c r="F158" s="59"/>
      <c r="G158" s="59"/>
      <c r="H158" s="59"/>
      <c r="I158" s="59"/>
      <c r="J158" s="59"/>
      <c r="K158" s="59"/>
    </row>
    <row r="162" spans="3:11" ht="15" x14ac:dyDescent="0.25">
      <c r="C162"/>
      <c r="D162"/>
      <c r="E162"/>
      <c r="F162"/>
      <c r="G162"/>
      <c r="H162"/>
      <c r="I162"/>
      <c r="J162"/>
      <c r="K162"/>
    </row>
    <row r="163" spans="3:11" ht="15" x14ac:dyDescent="0.25">
      <c r="C163"/>
      <c r="D163"/>
      <c r="E163"/>
      <c r="F163"/>
      <c r="G163"/>
      <c r="H163"/>
      <c r="I163"/>
      <c r="J163"/>
      <c r="K163"/>
    </row>
    <row r="164" spans="3:11" ht="15" x14ac:dyDescent="0.25">
      <c r="C164"/>
      <c r="D164"/>
      <c r="E164"/>
      <c r="F164"/>
      <c r="G164"/>
      <c r="H164"/>
      <c r="I164"/>
      <c r="J164"/>
      <c r="K164"/>
    </row>
    <row r="165" spans="3:11" ht="15" x14ac:dyDescent="0.25">
      <c r="C165"/>
      <c r="D165"/>
      <c r="E165"/>
      <c r="F165"/>
      <c r="G165"/>
      <c r="H165"/>
      <c r="I165"/>
      <c r="J165"/>
      <c r="K165"/>
    </row>
    <row r="166" spans="3:11" ht="15" x14ac:dyDescent="0.25">
      <c r="C166"/>
      <c r="D166"/>
      <c r="E166"/>
      <c r="F166"/>
      <c r="G166"/>
      <c r="H166"/>
      <c r="I166"/>
      <c r="J166"/>
      <c r="K166"/>
    </row>
  </sheetData>
  <mergeCells count="7">
    <mergeCell ref="B8:K8"/>
    <mergeCell ref="B158:D158"/>
    <mergeCell ref="B10:B11"/>
    <mergeCell ref="B154:K154"/>
    <mergeCell ref="B155:K156"/>
    <mergeCell ref="C11:K11"/>
    <mergeCell ref="B157:K157"/>
  </mergeCells>
  <conditionalFormatting sqref="A12:A152">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Tratamiento de RS nacional</vt:lpstr>
      <vt:lpstr>Grafica nacional</vt:lpstr>
      <vt:lpstr>Tratamiento de RS departamental</vt:lpstr>
      <vt:lpstr>Grafica departamental</vt:lpstr>
      <vt:lpstr>Tratamiento de RS AA</vt:lpstr>
      <vt:lpstr>Grafica AA</vt:lpstr>
      <vt:lpstr>Tratamiento de RS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2023-12-15T15:54:02Z</dcterms:modified>
</cp:coreProperties>
</file>