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URN EN LA IND MF - RUA\TABLAS DE DATOS\"/>
    </mc:Choice>
  </mc:AlternateContent>
  <xr:revisionPtr revIDLastSave="0" documentId="13_ncr:1_{68E545BB-7263-46F7-8997-EA72C34DFC83}" xr6:coauthVersionLast="47" xr6:coauthVersionMax="47" xr10:uidLastSave="{00000000-0000-0000-0000-000000000000}"/>
  <workbookProtection workbookAlgorithmName="SHA-512" workbookHashValue="+0vp/HjgdG/D08Z7GXm+97jWSMXUjOk2A+eQtPZ8mL9yKW9qHUidv5l5R0aXB+awYQ70xOdJB5pTI9nbqA6qCQ==" workbookSaltValue="n12fqApql1bP0YL81g9EGg==" workbookSpinCount="100000" lockStructure="1"/>
  <bookViews>
    <workbookView xWindow="-120" yWindow="-120" windowWidth="29040" windowHeight="15840" tabRatio="783" xr2:uid="{00000000-000D-0000-FFFF-FFFF00000000}"/>
  </bookViews>
  <sheets>
    <sheet name="Índice" sheetId="4" r:id="rId1"/>
    <sheet name="Aprovechamiento RS nacional" sheetId="3" r:id="rId2"/>
    <sheet name="Grafica nacional" sheetId="10" state="hidden" r:id="rId3"/>
    <sheet name="Aprovechamiento RS deptos" sheetId="5" r:id="rId4"/>
    <sheet name="Grafica departamental" sheetId="12" state="hidden" r:id="rId5"/>
    <sheet name="Aprovechamiento RS AA" sheetId="8" r:id="rId6"/>
    <sheet name="Grafica AA" sheetId="11" state="hidden" r:id="rId7"/>
    <sheet name="Aprovechamiento RS CIIU" sheetId="9" r:id="rId8"/>
  </sheets>
  <definedNames>
    <definedName name="_xlnm._FilterDatabase" localSheetId="7" hidden="1">'Aprovechamiento RS CIIU'!$B$10:$K$152</definedName>
  </definedNames>
  <calcPr calcId="191029"/>
  <pivotCaches>
    <pivotCache cacheId="0" r:id="rId9"/>
    <pivotCache cacheId="1" r:id="rId10"/>
    <pivotCache cacheId="2" r:id="rId11"/>
  </pivotCaches>
</workbook>
</file>

<file path=xl/calcChain.xml><?xml version="1.0" encoding="utf-8"?>
<calcChain xmlns="http://schemas.openxmlformats.org/spreadsheetml/2006/main">
  <c r="D9" i="3" l="1"/>
  <c r="B3" i="11"/>
  <c r="C3" i="11"/>
  <c r="D3" i="11"/>
  <c r="E3" i="11"/>
  <c r="F3" i="11"/>
  <c r="G3" i="11"/>
  <c r="H3" i="11"/>
  <c r="I3" i="11"/>
  <c r="J3" i="11"/>
  <c r="B4" i="11"/>
  <c r="C4" i="11"/>
  <c r="D4" i="11"/>
  <c r="E4" i="11"/>
  <c r="F4" i="11"/>
  <c r="G4" i="11"/>
  <c r="H4" i="11"/>
  <c r="I4" i="11"/>
  <c r="J4" i="11"/>
  <c r="B5" i="11"/>
  <c r="C5" i="11"/>
  <c r="D5" i="11"/>
  <c r="E5" i="11"/>
  <c r="F5" i="11"/>
  <c r="G5" i="11"/>
  <c r="H5" i="11"/>
  <c r="I5" i="11"/>
  <c r="J5" i="11"/>
  <c r="B6" i="11"/>
  <c r="C6" i="11"/>
  <c r="D6" i="11"/>
  <c r="E6" i="11"/>
  <c r="F6" i="11"/>
  <c r="G6" i="11"/>
  <c r="H6" i="11"/>
  <c r="I6" i="11"/>
  <c r="J6" i="11"/>
  <c r="B7" i="11"/>
  <c r="C7" i="11"/>
  <c r="D7" i="11"/>
  <c r="E7" i="11"/>
  <c r="F7" i="11"/>
  <c r="G7" i="11"/>
  <c r="H7" i="11"/>
  <c r="I7" i="11"/>
  <c r="J7" i="11"/>
  <c r="B8" i="11"/>
  <c r="C8" i="11"/>
  <c r="D8" i="11"/>
  <c r="E8" i="11"/>
  <c r="F8" i="11"/>
  <c r="G8" i="11"/>
  <c r="H8" i="11"/>
  <c r="I8" i="11"/>
  <c r="J8" i="11"/>
  <c r="B9" i="11"/>
  <c r="C9" i="11"/>
  <c r="D9" i="11"/>
  <c r="E9" i="11"/>
  <c r="F9" i="11"/>
  <c r="G9" i="11"/>
  <c r="H9" i="11"/>
  <c r="I9" i="11"/>
  <c r="J9" i="11"/>
  <c r="B10" i="11"/>
  <c r="C10" i="11"/>
  <c r="D10" i="11"/>
  <c r="E10" i="11"/>
  <c r="F10" i="11"/>
  <c r="G10" i="11"/>
  <c r="H10" i="11"/>
  <c r="I10" i="11"/>
  <c r="J10" i="11"/>
  <c r="B11" i="11"/>
  <c r="C11" i="11"/>
  <c r="D11" i="11"/>
  <c r="E11" i="11"/>
  <c r="F11" i="11"/>
  <c r="G11" i="11"/>
  <c r="H11" i="11"/>
  <c r="I11" i="11"/>
  <c r="J11" i="11"/>
  <c r="B12" i="11"/>
  <c r="C12" i="11"/>
  <c r="D12" i="11"/>
  <c r="E12" i="11"/>
  <c r="F12" i="11"/>
  <c r="G12" i="11"/>
  <c r="H12" i="11"/>
  <c r="I12" i="11"/>
  <c r="J12" i="11"/>
  <c r="B13" i="11"/>
  <c r="C13" i="11"/>
  <c r="D13" i="11"/>
  <c r="E13" i="11"/>
  <c r="F13" i="11"/>
  <c r="G13" i="11"/>
  <c r="H13" i="11"/>
  <c r="I13" i="11"/>
  <c r="J13" i="11"/>
  <c r="B14" i="11"/>
  <c r="C14" i="11"/>
  <c r="D14" i="11"/>
  <c r="E14" i="11"/>
  <c r="F14" i="11"/>
  <c r="G14" i="11"/>
  <c r="H14" i="11"/>
  <c r="I14" i="11"/>
  <c r="J14" i="11"/>
  <c r="B15" i="11"/>
  <c r="C15" i="11"/>
  <c r="D15" i="11"/>
  <c r="E15" i="11"/>
  <c r="F15" i="11"/>
  <c r="G15" i="11"/>
  <c r="H15" i="11"/>
  <c r="I15" i="11"/>
  <c r="J15" i="11"/>
  <c r="B16" i="11"/>
  <c r="C16" i="11"/>
  <c r="D16" i="11"/>
  <c r="E16" i="11"/>
  <c r="F16" i="11"/>
  <c r="G16" i="11"/>
  <c r="H16" i="11"/>
  <c r="I16" i="11"/>
  <c r="J16" i="11"/>
  <c r="B17" i="11"/>
  <c r="C17" i="11"/>
  <c r="D17" i="11"/>
  <c r="E17" i="11"/>
  <c r="F17" i="11"/>
  <c r="G17" i="11"/>
  <c r="H17" i="11"/>
  <c r="I17" i="11"/>
  <c r="J17" i="11"/>
  <c r="B18" i="11"/>
  <c r="C18" i="11"/>
  <c r="D18" i="11"/>
  <c r="E18" i="11"/>
  <c r="F18" i="11"/>
  <c r="G18" i="11"/>
  <c r="H18" i="11"/>
  <c r="I18" i="11"/>
  <c r="J18" i="11"/>
  <c r="B19" i="11"/>
  <c r="C19" i="11"/>
  <c r="D19" i="11"/>
  <c r="E19" i="11"/>
  <c r="F19" i="11"/>
  <c r="G19" i="11"/>
  <c r="H19" i="11"/>
  <c r="I19" i="11"/>
  <c r="J19" i="11"/>
  <c r="B20" i="11"/>
  <c r="C20" i="11"/>
  <c r="D20" i="11"/>
  <c r="E20" i="11"/>
  <c r="F20" i="11"/>
  <c r="G20" i="11"/>
  <c r="H20" i="11"/>
  <c r="I20" i="11"/>
  <c r="J20" i="11"/>
  <c r="B21" i="11"/>
  <c r="C21" i="11"/>
  <c r="D21" i="11"/>
  <c r="E21" i="11"/>
  <c r="F21" i="11"/>
  <c r="G21" i="11"/>
  <c r="H21" i="11"/>
  <c r="I21" i="11"/>
  <c r="J21" i="11"/>
  <c r="B22" i="11"/>
  <c r="C22" i="11"/>
  <c r="D22" i="11"/>
  <c r="E22" i="11"/>
  <c r="F22" i="11"/>
  <c r="G22" i="11"/>
  <c r="H22" i="11"/>
  <c r="I22" i="11"/>
  <c r="J22" i="11"/>
  <c r="B23" i="11"/>
  <c r="C23" i="11"/>
  <c r="D23" i="11"/>
  <c r="E23" i="11"/>
  <c r="F23" i="11"/>
  <c r="G23" i="11"/>
  <c r="H23" i="11"/>
  <c r="I23" i="11"/>
  <c r="J23" i="11"/>
  <c r="B24" i="11"/>
  <c r="C24" i="11"/>
  <c r="D24" i="11"/>
  <c r="E24" i="11"/>
  <c r="F24" i="11"/>
  <c r="G24" i="11"/>
  <c r="H24" i="11"/>
  <c r="I24" i="11"/>
  <c r="J24" i="11"/>
  <c r="B25" i="11"/>
  <c r="C25" i="11"/>
  <c r="D25" i="11"/>
  <c r="E25" i="11"/>
  <c r="F25" i="11"/>
  <c r="G25" i="11"/>
  <c r="H25" i="11"/>
  <c r="I25" i="11"/>
  <c r="J25" i="11"/>
  <c r="B26" i="11"/>
  <c r="C26" i="11"/>
  <c r="D26" i="11"/>
  <c r="E26" i="11"/>
  <c r="F26" i="11"/>
  <c r="G26" i="11"/>
  <c r="H26" i="11"/>
  <c r="I26" i="11"/>
  <c r="J26" i="11"/>
  <c r="B27" i="11"/>
  <c r="C27" i="11"/>
  <c r="D27" i="11"/>
  <c r="E27" i="11"/>
  <c r="F27" i="11"/>
  <c r="G27" i="11"/>
  <c r="H27" i="11"/>
  <c r="I27" i="11"/>
  <c r="J27" i="11"/>
  <c r="B28" i="11"/>
  <c r="C28" i="11"/>
  <c r="D28" i="11"/>
  <c r="E28" i="11"/>
  <c r="F28" i="11"/>
  <c r="G28" i="11"/>
  <c r="H28" i="11"/>
  <c r="I28" i="11"/>
  <c r="J28" i="11"/>
  <c r="B29" i="11"/>
  <c r="C29" i="11"/>
  <c r="D29" i="11"/>
  <c r="E29" i="11"/>
  <c r="F29" i="11"/>
  <c r="G29" i="11"/>
  <c r="H29" i="11"/>
  <c r="I29" i="11"/>
  <c r="J29" i="11"/>
  <c r="B30" i="11"/>
  <c r="C30" i="11"/>
  <c r="D30" i="11"/>
  <c r="E30" i="11"/>
  <c r="F30" i="11"/>
  <c r="G30" i="11"/>
  <c r="H30" i="11"/>
  <c r="I30" i="11"/>
  <c r="J30" i="11"/>
  <c r="B31" i="11"/>
  <c r="C31" i="11"/>
  <c r="D31" i="11"/>
  <c r="E31" i="11"/>
  <c r="F31" i="11"/>
  <c r="G31" i="11"/>
  <c r="H31" i="11"/>
  <c r="I31" i="11"/>
  <c r="J31" i="11"/>
  <c r="B32" i="11"/>
  <c r="C32" i="11"/>
  <c r="D32" i="11"/>
  <c r="E32" i="11"/>
  <c r="F32" i="11"/>
  <c r="G32" i="11"/>
  <c r="H32" i="11"/>
  <c r="I32" i="11"/>
  <c r="J32" i="11"/>
  <c r="B33" i="11"/>
  <c r="C33" i="11"/>
  <c r="D33" i="11"/>
  <c r="E33" i="11"/>
  <c r="F33" i="11"/>
  <c r="G33" i="11"/>
  <c r="H33" i="11"/>
  <c r="I33" i="11"/>
  <c r="J33" i="11"/>
  <c r="B34" i="11"/>
  <c r="C34" i="11"/>
  <c r="D34" i="11"/>
  <c r="E34" i="11"/>
  <c r="F34" i="11"/>
  <c r="G34" i="11"/>
  <c r="H34" i="11"/>
  <c r="I34" i="11"/>
  <c r="J34" i="11"/>
  <c r="B35" i="11"/>
  <c r="C35" i="11"/>
  <c r="D35" i="11"/>
  <c r="E35" i="11"/>
  <c r="F35" i="11"/>
  <c r="G35" i="11"/>
  <c r="H35" i="11"/>
  <c r="I35" i="11"/>
  <c r="J35" i="11"/>
  <c r="B36" i="11"/>
  <c r="C36" i="11"/>
  <c r="D36" i="11"/>
  <c r="E36" i="11"/>
  <c r="F36" i="11"/>
  <c r="G36" i="11"/>
  <c r="H36" i="11"/>
  <c r="I36" i="11"/>
  <c r="J36" i="11"/>
  <c r="B37" i="11"/>
  <c r="C37" i="11"/>
  <c r="D37" i="11"/>
  <c r="E37" i="11"/>
  <c r="F37" i="11"/>
  <c r="G37" i="11"/>
  <c r="H37" i="11"/>
  <c r="I37" i="11"/>
  <c r="J37" i="11"/>
  <c r="B38" i="11"/>
  <c r="C38" i="11"/>
  <c r="D38" i="11"/>
  <c r="E38" i="11"/>
  <c r="F38" i="11"/>
  <c r="G38" i="11"/>
  <c r="H38" i="11"/>
  <c r="I38" i="11"/>
  <c r="J38" i="11"/>
  <c r="B39" i="11"/>
  <c r="C39" i="11"/>
  <c r="D39" i="11"/>
  <c r="E39" i="11"/>
  <c r="F39" i="11"/>
  <c r="G39" i="11"/>
  <c r="H39" i="11"/>
  <c r="I39" i="11"/>
  <c r="J39" i="11"/>
  <c r="B40" i="11"/>
  <c r="C40" i="11"/>
  <c r="D40" i="11"/>
  <c r="E40" i="11"/>
  <c r="F40" i="11"/>
  <c r="G40" i="11"/>
  <c r="H40" i="11"/>
  <c r="I40" i="11"/>
  <c r="J40" i="11"/>
  <c r="C2" i="11"/>
  <c r="D2" i="11"/>
  <c r="E2" i="11"/>
  <c r="F2" i="11"/>
  <c r="G2" i="11"/>
  <c r="H2" i="11"/>
  <c r="I2" i="11"/>
  <c r="J2" i="11"/>
  <c r="B2" i="11"/>
  <c r="B3" i="12"/>
  <c r="C3" i="12"/>
  <c r="D3" i="12"/>
  <c r="E3" i="12"/>
  <c r="F3" i="12"/>
  <c r="G3" i="12"/>
  <c r="H3" i="12"/>
  <c r="I3" i="12"/>
  <c r="J3" i="12"/>
  <c r="B4" i="12"/>
  <c r="C4" i="12"/>
  <c r="D4" i="12"/>
  <c r="E4" i="12"/>
  <c r="F4" i="12"/>
  <c r="G4" i="12"/>
  <c r="H4" i="12"/>
  <c r="I4" i="12"/>
  <c r="J4" i="12"/>
  <c r="B5" i="12"/>
  <c r="C5" i="12"/>
  <c r="D5" i="12"/>
  <c r="E5" i="12"/>
  <c r="F5" i="12"/>
  <c r="G5" i="12"/>
  <c r="H5" i="12"/>
  <c r="I5" i="12"/>
  <c r="J5" i="12"/>
  <c r="B6" i="12"/>
  <c r="C6" i="12"/>
  <c r="D6" i="12"/>
  <c r="E6" i="12"/>
  <c r="F6" i="12"/>
  <c r="G6" i="12"/>
  <c r="H6" i="12"/>
  <c r="I6" i="12"/>
  <c r="J6" i="12"/>
  <c r="B7" i="12"/>
  <c r="C7" i="12"/>
  <c r="D7" i="12"/>
  <c r="E7" i="12"/>
  <c r="F7" i="12"/>
  <c r="G7" i="12"/>
  <c r="H7" i="12"/>
  <c r="I7" i="12"/>
  <c r="J7" i="12"/>
  <c r="B8" i="12"/>
  <c r="C8" i="12"/>
  <c r="D8" i="12"/>
  <c r="E8" i="12"/>
  <c r="F8" i="12"/>
  <c r="G8" i="12"/>
  <c r="H8" i="12"/>
  <c r="I8" i="12"/>
  <c r="J8" i="12"/>
  <c r="B9" i="12"/>
  <c r="C9" i="12"/>
  <c r="D9" i="12"/>
  <c r="E9" i="12"/>
  <c r="F9" i="12"/>
  <c r="G9" i="12"/>
  <c r="H9" i="12"/>
  <c r="I9" i="12"/>
  <c r="J9" i="12"/>
  <c r="B10" i="12"/>
  <c r="C10" i="12"/>
  <c r="D10" i="12"/>
  <c r="E10" i="12"/>
  <c r="F10" i="12"/>
  <c r="G10" i="12"/>
  <c r="H10" i="12"/>
  <c r="I10" i="12"/>
  <c r="J10" i="12"/>
  <c r="B11" i="12"/>
  <c r="C11" i="12"/>
  <c r="D11" i="12"/>
  <c r="E11" i="12"/>
  <c r="F11" i="12"/>
  <c r="G11" i="12"/>
  <c r="H11" i="12"/>
  <c r="I11" i="12"/>
  <c r="J11" i="12"/>
  <c r="B12" i="12"/>
  <c r="C12" i="12"/>
  <c r="D12" i="12"/>
  <c r="E12" i="12"/>
  <c r="F12" i="12"/>
  <c r="G12" i="12"/>
  <c r="H12" i="12"/>
  <c r="I12" i="12"/>
  <c r="J12" i="12"/>
  <c r="B13" i="12"/>
  <c r="C13" i="12"/>
  <c r="D13" i="12"/>
  <c r="E13" i="12"/>
  <c r="F13" i="12"/>
  <c r="G13" i="12"/>
  <c r="H13" i="12"/>
  <c r="I13" i="12"/>
  <c r="J13" i="12"/>
  <c r="B14" i="12"/>
  <c r="C14" i="12"/>
  <c r="D14" i="12"/>
  <c r="E14" i="12"/>
  <c r="F14" i="12"/>
  <c r="G14" i="12"/>
  <c r="H14" i="12"/>
  <c r="I14" i="12"/>
  <c r="J14" i="12"/>
  <c r="B15" i="12"/>
  <c r="C15" i="12"/>
  <c r="D15" i="12"/>
  <c r="E15" i="12"/>
  <c r="F15" i="12"/>
  <c r="G15" i="12"/>
  <c r="H15" i="12"/>
  <c r="I15" i="12"/>
  <c r="J15" i="12"/>
  <c r="B16" i="12"/>
  <c r="C16" i="12"/>
  <c r="D16" i="12"/>
  <c r="E16" i="12"/>
  <c r="F16" i="12"/>
  <c r="G16" i="12"/>
  <c r="H16" i="12"/>
  <c r="I16" i="12"/>
  <c r="J16" i="12"/>
  <c r="B17" i="12"/>
  <c r="C17" i="12"/>
  <c r="D17" i="12"/>
  <c r="E17" i="12"/>
  <c r="F17" i="12"/>
  <c r="G17" i="12"/>
  <c r="H17" i="12"/>
  <c r="I17" i="12"/>
  <c r="J17" i="12"/>
  <c r="B18" i="12"/>
  <c r="C18" i="12"/>
  <c r="D18" i="12"/>
  <c r="E18" i="12"/>
  <c r="F18" i="12"/>
  <c r="G18" i="12"/>
  <c r="H18" i="12"/>
  <c r="I18" i="12"/>
  <c r="J18" i="12"/>
  <c r="B19" i="12"/>
  <c r="C19" i="12"/>
  <c r="D19" i="12"/>
  <c r="E19" i="12"/>
  <c r="F19" i="12"/>
  <c r="G19" i="12"/>
  <c r="H19" i="12"/>
  <c r="I19" i="12"/>
  <c r="J19" i="12"/>
  <c r="B20" i="12"/>
  <c r="C20" i="12"/>
  <c r="D20" i="12"/>
  <c r="E20" i="12"/>
  <c r="F20" i="12"/>
  <c r="G20" i="12"/>
  <c r="H20" i="12"/>
  <c r="I20" i="12"/>
  <c r="J20" i="12"/>
  <c r="B21" i="12"/>
  <c r="C21" i="12"/>
  <c r="D21" i="12"/>
  <c r="E21" i="12"/>
  <c r="F21" i="12"/>
  <c r="G21" i="12"/>
  <c r="H21" i="12"/>
  <c r="I21" i="12"/>
  <c r="J21" i="12"/>
  <c r="B22" i="12"/>
  <c r="C22" i="12"/>
  <c r="D22" i="12"/>
  <c r="E22" i="12"/>
  <c r="F22" i="12"/>
  <c r="G22" i="12"/>
  <c r="H22" i="12"/>
  <c r="I22" i="12"/>
  <c r="J22" i="12"/>
  <c r="B23" i="12"/>
  <c r="C23" i="12"/>
  <c r="D23" i="12"/>
  <c r="E23" i="12"/>
  <c r="F23" i="12"/>
  <c r="G23" i="12"/>
  <c r="H23" i="12"/>
  <c r="I23" i="12"/>
  <c r="J23" i="12"/>
  <c r="B24" i="12"/>
  <c r="C24" i="12"/>
  <c r="D24" i="12"/>
  <c r="E24" i="12"/>
  <c r="F24" i="12"/>
  <c r="G24" i="12"/>
  <c r="H24" i="12"/>
  <c r="I24" i="12"/>
  <c r="J24" i="12"/>
  <c r="B25" i="12"/>
  <c r="C25" i="12"/>
  <c r="D25" i="12"/>
  <c r="E25" i="12"/>
  <c r="F25" i="12"/>
  <c r="G25" i="12"/>
  <c r="H25" i="12"/>
  <c r="I25" i="12"/>
  <c r="J25" i="12"/>
  <c r="B26" i="12"/>
  <c r="C26" i="12"/>
  <c r="D26" i="12"/>
  <c r="E26" i="12"/>
  <c r="F26" i="12"/>
  <c r="G26" i="12"/>
  <c r="H26" i="12"/>
  <c r="I26" i="12"/>
  <c r="J26" i="12"/>
  <c r="B27" i="12"/>
  <c r="C27" i="12"/>
  <c r="D27" i="12"/>
  <c r="E27" i="12"/>
  <c r="F27" i="12"/>
  <c r="G27" i="12"/>
  <c r="H27" i="12"/>
  <c r="I27" i="12"/>
  <c r="J27" i="12"/>
  <c r="B28" i="12"/>
  <c r="C28" i="12"/>
  <c r="D28" i="12"/>
  <c r="E28" i="12"/>
  <c r="F28" i="12"/>
  <c r="G28" i="12"/>
  <c r="H28" i="12"/>
  <c r="I28" i="12"/>
  <c r="J28" i="12"/>
  <c r="B29" i="12"/>
  <c r="C29" i="12"/>
  <c r="D29" i="12"/>
  <c r="E29" i="12"/>
  <c r="F29" i="12"/>
  <c r="G29" i="12"/>
  <c r="H29" i="12"/>
  <c r="I29" i="12"/>
  <c r="J29" i="12"/>
  <c r="B2" i="12"/>
  <c r="C2" i="12"/>
  <c r="D2" i="12"/>
  <c r="E2" i="12"/>
  <c r="F2" i="12"/>
  <c r="G2" i="12"/>
  <c r="H2" i="12"/>
  <c r="I2" i="12"/>
  <c r="J2" i="12"/>
  <c r="D13" i="3" l="1"/>
  <c r="D12" i="3"/>
  <c r="D11" i="3"/>
  <c r="D10" i="3"/>
  <c r="D8" i="3"/>
  <c r="D7" i="3"/>
  <c r="D6" i="3"/>
</calcChain>
</file>

<file path=xl/sharedStrings.xml><?xml version="1.0" encoding="utf-8"?>
<sst xmlns="http://schemas.openxmlformats.org/spreadsheetml/2006/main" count="455" uniqueCount="259">
  <si>
    <t>Año</t>
  </si>
  <si>
    <t>ÍNDICE</t>
  </si>
  <si>
    <t>Ítem</t>
  </si>
  <si>
    <t>Contenido</t>
  </si>
  <si>
    <t>ANTIOQUIA</t>
  </si>
  <si>
    <t>ARAUCA</t>
  </si>
  <si>
    <t>ATLÁNTICO</t>
  </si>
  <si>
    <t>BOGOTÁ D,C</t>
  </si>
  <si>
    <t>BOLIVAR</t>
  </si>
  <si>
    <t>BOYACÁ</t>
  </si>
  <si>
    <t>CAQUETÁ</t>
  </si>
  <si>
    <t>CASANARE</t>
  </si>
  <si>
    <t>CAUCA</t>
  </si>
  <si>
    <t>CESAR</t>
  </si>
  <si>
    <t>CORDOBA</t>
  </si>
  <si>
    <t>CUNDINAMARCA</t>
  </si>
  <si>
    <t>HUILA</t>
  </si>
  <si>
    <t>LA GUAJIRA</t>
  </si>
  <si>
    <t>MAGDALENA</t>
  </si>
  <si>
    <t>META</t>
  </si>
  <si>
    <t>NARIÑO</t>
  </si>
  <si>
    <t>NORTE DE SANTANDER</t>
  </si>
  <si>
    <t>RISARALDA</t>
  </si>
  <si>
    <t>SANTANDER</t>
  </si>
  <si>
    <t>SUCRE</t>
  </si>
  <si>
    <t>TOLIMA</t>
  </si>
  <si>
    <t>VALLE DEL CAUCA</t>
  </si>
  <si>
    <t xml:space="preserve">                      Año
Departamento</t>
  </si>
  <si>
    <t xml:space="preserve">AMAZONAS </t>
  </si>
  <si>
    <t>AMB</t>
  </si>
  <si>
    <t>AMVA</t>
  </si>
  <si>
    <t>ANLA</t>
  </si>
  <si>
    <t>CAM</t>
  </si>
  <si>
    <t>CAR</t>
  </si>
  <si>
    <t>CARDER</t>
  </si>
  <si>
    <t>CARDIQUE</t>
  </si>
  <si>
    <t>CARSUCRE</t>
  </si>
  <si>
    <t>CAS</t>
  </si>
  <si>
    <t>CDA</t>
  </si>
  <si>
    <t>CDMB</t>
  </si>
  <si>
    <t>CORANTIOQUIA</t>
  </si>
  <si>
    <t>CORMACARENA</t>
  </si>
  <si>
    <t>CORNARE</t>
  </si>
  <si>
    <t>CORPAMAG</t>
  </si>
  <si>
    <t>CORPOAMAZONIA</t>
  </si>
  <si>
    <t>CORPOBOYACA</t>
  </si>
  <si>
    <t>CORPOCALDAS</t>
  </si>
  <si>
    <t xml:space="preserve">CORPOCESAR </t>
  </si>
  <si>
    <t>CORPOCHIVOR</t>
  </si>
  <si>
    <t>CORPOGUAJIRA</t>
  </si>
  <si>
    <t>CORPOGUAVIO</t>
  </si>
  <si>
    <t>CORPONARIÑO</t>
  </si>
  <si>
    <t>CORPONOR</t>
  </si>
  <si>
    <t>CORPORINOQUIA</t>
  </si>
  <si>
    <t>CORPOURABA</t>
  </si>
  <si>
    <t>CORTOLIMA</t>
  </si>
  <si>
    <t>CRA</t>
  </si>
  <si>
    <t>CRC</t>
  </si>
  <si>
    <t>CRQ</t>
  </si>
  <si>
    <t>CSB</t>
  </si>
  <si>
    <t>CVC</t>
  </si>
  <si>
    <t>CVS</t>
  </si>
  <si>
    <t>DADSA</t>
  </si>
  <si>
    <t>DAGMA</t>
  </si>
  <si>
    <t>EPA CARTAGENA</t>
  </si>
  <si>
    <t>EPA BUENAVENTURA</t>
  </si>
  <si>
    <t>EPA BARRANQUILLA</t>
  </si>
  <si>
    <t>SDA</t>
  </si>
  <si>
    <t xml:space="preserve">                      Año
CIIU</t>
  </si>
  <si>
    <t>CALDAS</t>
  </si>
  <si>
    <t>GUAINÍA</t>
  </si>
  <si>
    <t>QUINDÍO</t>
  </si>
  <si>
    <t>VICHADA</t>
  </si>
  <si>
    <t xml:space="preserve">                      Año
Autoridad ambiental</t>
  </si>
  <si>
    <t>1011 Procesamiento y conservación de carne y productos cárnicos</t>
  </si>
  <si>
    <t>1012 Procesamiento y conservación de pescados, crustáceos y moluscos</t>
  </si>
  <si>
    <t>1020 Procesamiento y conservación de frutas, legumbres, hortalizas y tubérculos</t>
  </si>
  <si>
    <t>1030 Elaboración de aceites y grasas de origen vegetal y animal</t>
  </si>
  <si>
    <t>1040 Elaboración de productos lácteos</t>
  </si>
  <si>
    <t>1051 Elaboración de productos de molinería</t>
  </si>
  <si>
    <t>1052 Elaboración de almidones y productos derivados del almidón</t>
  </si>
  <si>
    <t>1061 Trilla de café</t>
  </si>
  <si>
    <t>1062 Descafeinado, tostión y molienda del café</t>
  </si>
  <si>
    <t>1063 Otros derivados del café</t>
  </si>
  <si>
    <t>1071 Elaboración y refinación de azúcar</t>
  </si>
  <si>
    <t>1072 Elaboración de panela</t>
  </si>
  <si>
    <t>1081 Elaboración de productos de panadería</t>
  </si>
  <si>
    <t>1082 Elaboración de cacao, chocolate y productos de confitería</t>
  </si>
  <si>
    <t>1083 Elaboración de macarrones, fideos, alcuzcuz y productos farináceos similares</t>
  </si>
  <si>
    <t>1084 Elaboración de comidas y platos preparados</t>
  </si>
  <si>
    <t>1089 Elaboración de otros productos alimenticios n.c.p.</t>
  </si>
  <si>
    <t>1090 Elaboración de alimentos preparados para animales</t>
  </si>
  <si>
    <t>1101 Destilación, rectificación y mezcla de bebidas alcohólicas</t>
  </si>
  <si>
    <t>1102 Elaboración de bebidas fermentadas no destiladas</t>
  </si>
  <si>
    <t>1103 Producción de malta, elaboración de cervezas y otras bebidas malteadas</t>
  </si>
  <si>
    <t>1104 Elaboración de bebidas no alcohólicas, producción de aguas minerales y de otras aguas embotelladas</t>
  </si>
  <si>
    <t>1200 Elaboración de productos de tabaco</t>
  </si>
  <si>
    <t>1311 Preparación e hilatura de fibras textiles</t>
  </si>
  <si>
    <t>1312 Tejeduría de productos textiles</t>
  </si>
  <si>
    <t>1313 Acabado de productos textiles</t>
  </si>
  <si>
    <t>1391 Fabricación de tejidos de punto y ganchillo</t>
  </si>
  <si>
    <t>1392 Confección de artículos con materiales textiles, excepto prendas de vestir</t>
  </si>
  <si>
    <t>1393 Fabricación de tapetes y alfombras para pisos</t>
  </si>
  <si>
    <t>1394 Fabricación de cuerdas, cordeles, cables, bramantes y redes</t>
  </si>
  <si>
    <t>1399 Fabricación de otros artículos textiles n.c.p.</t>
  </si>
  <si>
    <t>1410 Confección de prendas de vestir, excepto prendas de piel</t>
  </si>
  <si>
    <t>1420 Fabricación de artículos de piel</t>
  </si>
  <si>
    <t>1511 Curtido y recurtido de cueros, recurtido y teñido de pieles</t>
  </si>
  <si>
    <t>1512 Fabricación de artículos de viaje, bolsos de mano y artículos similares elaborados en cuero, y fabricación de artículos de talabartería y guarnicionería</t>
  </si>
  <si>
    <t>1513 Fabricación de artículos de viaje, bolsos de mano y artículos similares, artículos de talabartería y guarnicionería elaborados en otros materiales</t>
  </si>
  <si>
    <t>1521 Fabricación de calzado de cuero y piel, con cualquier tipo de suela</t>
  </si>
  <si>
    <t>1522 Fabricación de otros tipos de calzado, excepto calzado de cuero y piel</t>
  </si>
  <si>
    <t>1523 Fabricación de partes del calzado</t>
  </si>
  <si>
    <t>1610 Aserrado, acepillado e impregnación de la madera</t>
  </si>
  <si>
    <t>1620 Fabricación de hojas de madera para enchapado, fabricación de tableros contrachapados, tableros laminados, tableros de partículas y otros tableros y paneles</t>
  </si>
  <si>
    <t>1630 Fabricación de partes y piezas de madera, de carpintería y ebanistería para la construcción</t>
  </si>
  <si>
    <t>1640 Fabricación de recipientes de madera</t>
  </si>
  <si>
    <t>1690 Fabricación de otros productos de madera, fabricación de artículos de corcho, cestería y espartería</t>
  </si>
  <si>
    <t>1701 Fabricación de pulpas (pastas) celulósicas, papel y cartón</t>
  </si>
  <si>
    <t>1702 Fabricación de papel y cartón ondulado (corrugado), fabricación de envases, empaques y de embalajes de papel y cartón.</t>
  </si>
  <si>
    <t>1709 Fabricación de otros artículos de papel y cartón</t>
  </si>
  <si>
    <t>1811 Actividades de impresión</t>
  </si>
  <si>
    <t>1812 Actividades de servicios relacionados con la impresión</t>
  </si>
  <si>
    <t>1910 Fabricación de productos de hornos de coque</t>
  </si>
  <si>
    <t>1921 Fabricación de productos de la refinación del petróleo</t>
  </si>
  <si>
    <t>1922 Actividad de mezcla de combustibles</t>
  </si>
  <si>
    <t>2011 Fabricación de sustancias y productos químicos básicos</t>
  </si>
  <si>
    <t>2012 Fabricación de abonos y compuestos inorgánicos nitrogenados</t>
  </si>
  <si>
    <t>2013 Fabricación de plásticos en formas primarias</t>
  </si>
  <si>
    <t>2014 Fabricación de caucho sintético en formas primarias</t>
  </si>
  <si>
    <t>2021 Fabricación de plaguicidas y otros productos químicos de uso agropecuario</t>
  </si>
  <si>
    <t>2022 Fabricación de pinturas, barnices y revestimientos similares, tintas para impresión y masillas</t>
  </si>
  <si>
    <t>2023 Fabricación de jabones y detergentes, preparados para limpiar y pulir, perfumes y preparados de tocador</t>
  </si>
  <si>
    <t>2029 Fabricación de otros productos químicos n.c.p.</t>
  </si>
  <si>
    <t>2030 Fabricación de fibras sintéticas y artificiales</t>
  </si>
  <si>
    <t>2100 Fabricación de productos farmacéuticos, sustancias químicas medicinales y productos botánicos de uso farmacéutico</t>
  </si>
  <si>
    <t>2211 Fabricación de llantas y neumáticos de caucho</t>
  </si>
  <si>
    <t>2212 Reencauche de llantas usadas</t>
  </si>
  <si>
    <t>2219 Fabricación de formas básicas de caucho y otros productos de caucho n.c.p.</t>
  </si>
  <si>
    <t>2221 Fabricación de formas básicas de plástico</t>
  </si>
  <si>
    <t>2229 Fabricación de artículos de plástico n.c.p.</t>
  </si>
  <si>
    <t>2310 Fabricación de vidrio y productos de vidrio</t>
  </si>
  <si>
    <t>2391 Fabricación de productos refractarios</t>
  </si>
  <si>
    <t>2392 Fabricación de materiales de arcilla para la construcción</t>
  </si>
  <si>
    <t>2393 Fabricación de otros productos de cerámica y porcelana</t>
  </si>
  <si>
    <t>2394 Fabricación de cemento, cal y yeso</t>
  </si>
  <si>
    <t>2395 Fabricación de artículos de hormigón, cemento y yeso</t>
  </si>
  <si>
    <t>2396 Corte, tallado y acabado de la piedra</t>
  </si>
  <si>
    <t>2399 Fabricación de otros productos minerales no metálicos n.c.p.</t>
  </si>
  <si>
    <t>2410 Industrias básicas de hierro y de acero</t>
  </si>
  <si>
    <t>2421 Industrias básicas de metales preciosos</t>
  </si>
  <si>
    <t>2429 Industrias básicas de otros metales no ferrosos</t>
  </si>
  <si>
    <t>2431 Fundición de hierro y de acero</t>
  </si>
  <si>
    <t xml:space="preserve">2432 Fundición de metales no ferrosos </t>
  </si>
  <si>
    <t>2511 Fabricación de productos metálicos para uso estructural</t>
  </si>
  <si>
    <t>2512 Fabricación de tanques, depósitos y recipientes de metal, excepto los utilizados para el envase o transporte de mercancías</t>
  </si>
  <si>
    <t>2513 Fabricación de generadores de vapor, excepto calderas de agua caliente para calefacción central</t>
  </si>
  <si>
    <t>2520 Fabricación de armas y municiones</t>
  </si>
  <si>
    <t>2591 Forja, prensado, estampado y laminado de metal, pulvimetalurgia</t>
  </si>
  <si>
    <t>2592 Tratamiento y revestimiento de metales, mecanizado</t>
  </si>
  <si>
    <t>2593 Fabricación de artículos de cuchillería, herramientas de mano y artículos de ferretería</t>
  </si>
  <si>
    <t>2599 Fabricación de otros productos elaborados de metal n.c.p.</t>
  </si>
  <si>
    <t>2610 Fabricación de componentes y tableros electrónicos</t>
  </si>
  <si>
    <t>2620 Fabricación de computadoras y de equipo periférico</t>
  </si>
  <si>
    <t>2651 Fabricación de equipo de medición, prueba, navegación y control</t>
  </si>
  <si>
    <t>2652 Fabricación de relojes</t>
  </si>
  <si>
    <t>2711 Fabricación de motores, generadores y transformadores eléctricos</t>
  </si>
  <si>
    <t>2712 Fabricación de aparatos de distribución y control de la energía eléctrica</t>
  </si>
  <si>
    <t>2720 Fabricación de pilas, baterías y acumuladores eléctricos</t>
  </si>
  <si>
    <t>2731 Fabricación de hilos y cables eléctricos y de fibra óptica</t>
  </si>
  <si>
    <t>2732 Fabricación de dispositivos de cableado</t>
  </si>
  <si>
    <t>2740 Fabricación de equipos eléctricos de iluminación</t>
  </si>
  <si>
    <t>2750 Fabricación de aparatos de uso doméstico</t>
  </si>
  <si>
    <t>2790 Fabricación de otros tipos de equipo eléctrico n.c.p.</t>
  </si>
  <si>
    <t>2811 Fabricación de motores, turbinas, y partes para motores de combustión interna</t>
  </si>
  <si>
    <t>2812 Fabricación de equipos de potencia hidráulica y neumática</t>
  </si>
  <si>
    <t>2813 Fabricación de otras bombas, compresores, grifos y válvulas</t>
  </si>
  <si>
    <t>2814 Fabricación de cojinetes, engranajes, trenes de engranajes y piezas de transmisión</t>
  </si>
  <si>
    <t>2815 Fabricación de hornos, hogares y quemadores industriales</t>
  </si>
  <si>
    <t>2816 Fabricación de equipo de elevación y manipulación</t>
  </si>
  <si>
    <t>2817 Fabricación de maquinaria y equipo de oficina (excepto computadoras y equipo periférico)</t>
  </si>
  <si>
    <t>2819 Fabricación de otros tipos de maquinaria y equipo de uso general n.c.p.</t>
  </si>
  <si>
    <t>2821 Fabricación de maquinaria agropecuaria y forestal</t>
  </si>
  <si>
    <t>2822 Fabricación de máquinas formadoras de metal y de máquinas herramienta</t>
  </si>
  <si>
    <t>2823 Fabricación de maquinaria para la metalurgia</t>
  </si>
  <si>
    <t>2824 Fabricación de maquinaria para explotación de minas y canteras y para obras de construcción</t>
  </si>
  <si>
    <t>2825 Fabricación de maquinaria para la elaboración de alimentos, bebidas y tabaco</t>
  </si>
  <si>
    <t>2826 Fabricación de maquinaria para la elaboración de productos textiles, prendas de vestir y cueros</t>
  </si>
  <si>
    <t>2829 Fabricación de otros tipos de maquinaria y equipo de uso especial n.c.p.</t>
  </si>
  <si>
    <t>2910 Fabricación de vehículos automotores y sus motores</t>
  </si>
  <si>
    <t xml:space="preserve">2920 Fabricación de carrocerías para vehículos automotores, fabricación de remolques y semirremolques </t>
  </si>
  <si>
    <t>2930 Fabricación de partes, piezas (autopartes) y accesorios (lujos) para vehículos automotores</t>
  </si>
  <si>
    <t>3011 Construcción de barcos y de estructuras flotantes</t>
  </si>
  <si>
    <t>3012 Construcción de embarcaciones de recreo y deporte</t>
  </si>
  <si>
    <t>3030 Fabricación de aeronaves, naves espaciales y de maquinaria conexa</t>
  </si>
  <si>
    <t>3091 Fabricación de motocicletas</t>
  </si>
  <si>
    <t xml:space="preserve">3110 Fabricación de muebles </t>
  </si>
  <si>
    <t>3120 Fabricación de colchones y somieres</t>
  </si>
  <si>
    <t>3210 Fabricación de joyas, bisutería y artículos conexos</t>
  </si>
  <si>
    <t>3230 Fabricación de artículos y equipo para la práctica del deporte</t>
  </si>
  <si>
    <t>3240 Fabricación de juegos, juguetes y rompecabezas</t>
  </si>
  <si>
    <t>3250 Fabricación de instrumentos, aparatos y materiales médicos y odontológicos (incluido mobiliario)</t>
  </si>
  <si>
    <t>3290 Otras industrias manufactureras n.c.p.</t>
  </si>
  <si>
    <t>3311 Mantenimiento y reparación especializado de productos elaborados en metal</t>
  </si>
  <si>
    <t>3312 Mantenimiento y reparación especializado de maquinaria y equipo</t>
  </si>
  <si>
    <t>3313 Mantenimiento y reparación especializado de equipo electrónico y óptico</t>
  </si>
  <si>
    <t>3314 Mantenimiento y reparación especializado de equipo eléctrico</t>
  </si>
  <si>
    <t>3315 Mantenimiento y reparación especializado de equipo de transporte, excepto los vehículos automotores, motocicletas y bicicletas</t>
  </si>
  <si>
    <t>3319 Mantenimiento y reparación de otros tipos de equipos y sus componentes n.c.p.</t>
  </si>
  <si>
    <t xml:space="preserve">3320 Instalación especializada de maquinaria y equipo industrial </t>
  </si>
  <si>
    <t>Cantidad de residuos no peligrosos (t)</t>
  </si>
  <si>
    <t>Etiquetas de fila</t>
  </si>
  <si>
    <t>Total general</t>
  </si>
  <si>
    <t>Suma de Cantidad de residuos no peligrosos (t)</t>
  </si>
  <si>
    <t>AA</t>
  </si>
  <si>
    <t>Suma de 2014</t>
  </si>
  <si>
    <t>Suma de 2015</t>
  </si>
  <si>
    <t>Suma de 2022</t>
  </si>
  <si>
    <t>Suma de 2021</t>
  </si>
  <si>
    <t>Suma de 2020</t>
  </si>
  <si>
    <t>Suma de 2016</t>
  </si>
  <si>
    <t>Suma de 2019</t>
  </si>
  <si>
    <t>Suma de 2018</t>
  </si>
  <si>
    <t>Suma de 2017</t>
  </si>
  <si>
    <t>Departamento</t>
  </si>
  <si>
    <t>2014-2022</t>
  </si>
  <si>
    <t>Periodo</t>
  </si>
  <si>
    <t>Aprovechamiento de Residuos No Peligrosos en el Sector Manufacturero Nacional</t>
  </si>
  <si>
    <t>Aprovechamiento de Residuos No Peligrosos en el Sector Manufacturero Dapartamental</t>
  </si>
  <si>
    <t>Aprovechamiento de Residuos No Peligrosos en el Sector Manufacturero Autoridad Ambiental</t>
  </si>
  <si>
    <t>Aprovechamiento de Residuos No Peligrosos en el Sector Manufacturero CIIU</t>
  </si>
  <si>
    <t>AMAZONAS</t>
  </si>
  <si>
    <t>PUTUMAYO</t>
  </si>
  <si>
    <t>NA</t>
  </si>
  <si>
    <t>CORMACARE</t>
  </si>
  <si>
    <t>CORRE</t>
  </si>
  <si>
    <t>CORPORIÑO</t>
  </si>
  <si>
    <t>EPA CARTAGE</t>
  </si>
  <si>
    <t>EPA BUEVENTURA</t>
  </si>
  <si>
    <t>1031 Extracción de aceites de origen vegetal crudos</t>
  </si>
  <si>
    <t>1032 Elaboración de aceites y grasas de origen vegetal refinados</t>
  </si>
  <si>
    <t>1033 Elaboración de aceites y grasas de origen animal</t>
  </si>
  <si>
    <t>3211 Fabricación de joyas y articulos conexos</t>
  </si>
  <si>
    <t>3212 Fabricación de bisuteria y articulos conexos</t>
  </si>
  <si>
    <t xml:space="preserve">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
</t>
  </si>
  <si>
    <r>
      <t>Variación Anual*</t>
    </r>
    <r>
      <rPr>
        <b/>
        <vertAlign val="superscript"/>
        <sz val="10"/>
        <color rgb="FF000000"/>
        <rFont val="Arial"/>
        <family val="2"/>
      </rPr>
      <t>1</t>
    </r>
    <r>
      <rPr>
        <b/>
        <sz val="10"/>
        <color rgb="FF000000"/>
        <rFont val="Arial"/>
        <family val="2"/>
      </rPr>
      <t xml:space="preserve">  %</t>
    </r>
  </si>
  <si>
    <r>
      <t>*1</t>
    </r>
    <r>
      <rPr>
        <sz val="9"/>
        <color rgb="FF000000"/>
        <rFont val="Arial"/>
        <family val="2"/>
      </rPr>
      <t xml:space="preserve"> La variación anual se define como el cambio porcentual del volumen de residuos no peligrosos generados de un año con respecto al anterior. </t>
    </r>
  </si>
  <si>
    <t xml:space="preserve">Notas:
1. Debido a sentencia del consejo de estado sala de lo contencioso administrativo sección primera del veintiuno (21) de junio de dos mil dieciocho (2018) decreta nulidad al acuerdo metropolitano nro. 016 de 31 de agosto de 2012, expedido por la Junta Metropolita de Bucaramanga. Los establecimientos objeto de seguimiento y control por parte de la AMB pasan bajo la jurisdicción de la CDMB a partir del 2021.
2.  Los datos pueden variar por actualización de cifras por parte de los establecimientos y las autoridades ambientales.
3. El dato correspondiente al año 2014, 2015 y 2016, es reportado con fecha de corte a noviembre 14 de 2017.
4. El dato correspondiente al año 2017, es reportado con fecha de corte a noviembre 15 de 2018.
5. El dato correspondiente al año 2018, es reportado con fecha de corte a septiembre 16 de 2019.
6. El dato correspondiente al año 2019, es reportado con fecha de corte a noviembre 26 de 2020.
7. El dato correspondiente al año 2020, es reportado con fecha de corte a septiembre 28 de 2021.
8. El dato correspondiente al año 2021, es reportado con fecha de corte a julio 27 de 2022.
9. El dato correspondiente al año 2022, es reportado con fecha de corte a septiembre 29 de 2023.
10. Los microdatos de los indicadores pueden ser consultados en el siguiente link http://www.ideam.gov.co/web/contaminacion-y-calidad-ambiental/informes-nacionales1
</t>
  </si>
  <si>
    <t>10. Para calcular el aprovechamiento se toman los datos: 
a) Aprovechamiento por el generador durante el período de balance.
b) Aprovechamiento por terceros durante el período de balance.</t>
  </si>
  <si>
    <t>Aprovechamiento de Residuos No Peligrosos en el Sector Manufacturero por Departamento. Periodo 2014-2022.</t>
  </si>
  <si>
    <t>Aprovechamiento de Residuos No Peligrosos en el Sector Manufacturero a nivel Nacional. Periodo 2014-2022</t>
  </si>
  <si>
    <t>Notas:
1. Debido a sentencia del consejo de estado sala de lo contencioso administrativo sección primera del veintiuno (21) de junio de dos mil dieciocho (2018) decreta nulidad al acuerdo metropolitano nro. 016 de 31 de agosto de 2012, expedido por la Junta Metropolita de Bucaramanga. Los establecimientos objeto de seguimiento y control por parte de la AMB pasan bajo la jurisdicción de la CDMB a partir del 2021.
2.  Los datos pueden variar por actualización de cifras por parte de los establecimientos y las autoridades ambientales.
3. El dato correspondiente al año 2014, 2015 y 2016, es reportado con fecha de corte a noviembre 14 de 2017.
4. El dato correspondiente al año 2017, es reportado con fecha de corte a noviembre 15 de 2018.
5. El dato correspondiente al año 2018, es reportado con fecha de corte a septiembre 16 de 2019.
6. El dato correspondiente al año 2019, es reportado con fecha de corte a noviembre 26 de 2020.
7. El dato correspondiente al año 2020, es reportado con fecha de corte a septiembre 28 de 2021.
8. El dato correspondiente al año 2021, es reportado con fecha de corte a julio 27 de 2022.
9. El dato correspondiente al año 2022, es reportado con fecha de corte a septiembre 29 de 2023.
10. Los microdatos de los indicadores pueden ser consultados en el siguiente link http://www.ideam.gov.co/web/contaminacion-y-calidad-ambiental/informes-nacionales1</t>
  </si>
  <si>
    <t>Aprovechamiento de Residuos No Peligrosos en el Sector Manufacturero CIIU. Periodo 2014-2022</t>
  </si>
  <si>
    <t>Fecha de publicación: Diciembre 15 de 2023</t>
  </si>
  <si>
    <t>11. Para calcular el aprovechamiento se toman los datos: 
a) Aprovechamiento por el generador durante el período de balance.
b) Aprovechamiento por terceros durante el período de balance.</t>
  </si>
  <si>
    <t>Aprovechamiento de Residuos No Peligrosos en el Sector Manufacturero por Autoridad Ambiental. Periodo 2014-2022.</t>
  </si>
  <si>
    <t>Fuente: Instituto de Hidrología, Meteorología y Estudios Ambientales  - IDEAM. Subdirección de Estudios Ambientales. Grupo de Seguimiento a la Sostenibilidad del Desarrollo. RUA Manufacturero. 2023.</t>
  </si>
  <si>
    <t>-</t>
  </si>
  <si>
    <t>Colombia. Aprovechamiento de Residuos No Peligrosos en el Sector Manufacturero. Periodo 2014-2022.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</si>
</sst>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_-;\-* #,##0_-;_-* &quot;-&quot;??_-;_-@_-"/>
    <numFmt numFmtId="167" formatCode="#,##0.000"/>
    <numFmt numFmtId="168" formatCode="#,##0.0000"/>
    <numFmt numFmtId="169" formatCode="#,##0.00000"/>
  </numFmts>
  <fonts count="18"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sz val="9"/>
      <name val="Arial"/>
      <family val="2"/>
    </font>
    <font>
      <sz val="9"/>
      <color rgb="FF000000"/>
      <name val="Arial"/>
      <family val="2"/>
    </font>
    <font>
      <vertAlign val="superscript"/>
      <sz val="9"/>
      <color rgb="FF000000"/>
      <name val="Arial"/>
      <family val="2"/>
    </font>
    <font>
      <sz val="10"/>
      <color theme="1"/>
      <name val="Arial"/>
      <family val="2"/>
    </font>
    <font>
      <b/>
      <sz val="10"/>
      <name val="Arial"/>
      <family val="2"/>
    </font>
    <font>
      <sz val="11"/>
      <color theme="1"/>
      <name val="Arial"/>
      <family val="2"/>
    </font>
    <font>
      <sz val="9"/>
      <color rgb="FF222222"/>
      <name val="Arial"/>
      <family val="2"/>
    </font>
    <font>
      <b/>
      <sz val="10"/>
      <color theme="1"/>
      <name val="Arial"/>
      <family val="2"/>
    </font>
    <font>
      <b/>
      <sz val="10"/>
      <color rgb="FF000000"/>
      <name val="Arial"/>
      <family val="2"/>
    </font>
    <font>
      <b/>
      <vertAlign val="superscript"/>
      <sz val="10"/>
      <color rgb="FF000000"/>
      <name val="Arial"/>
      <family val="2"/>
    </font>
    <font>
      <sz val="9"/>
      <color theme="1"/>
      <name val="Arial"/>
      <family val="2"/>
    </font>
    <font>
      <u/>
      <sz val="11"/>
      <color theme="10"/>
      <name val="Calibri"/>
      <family val="2"/>
      <scheme val="minor"/>
    </font>
    <font>
      <u/>
      <sz val="10"/>
      <color theme="10"/>
      <name val="Arial"/>
      <family val="2"/>
    </font>
    <font>
      <sz val="11"/>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9" fontId="1" fillId="0" borderId="0" applyFont="0" applyFill="0" applyBorder="0" applyAlignment="0" applyProtection="0"/>
    <xf numFmtId="0" fontId="3" fillId="0" borderId="0"/>
    <xf numFmtId="0" fontId="2" fillId="0" borderId="0" applyNumberForma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cellStyleXfs>
  <cellXfs count="85">
    <xf numFmtId="0" fontId="0" fillId="0" borderId="0" xfId="0"/>
    <xf numFmtId="0" fontId="7" fillId="0" borderId="0" xfId="0" applyFont="1"/>
    <xf numFmtId="0" fontId="4" fillId="0" borderId="0" xfId="2" applyFont="1" applyAlignment="1">
      <alignment vertical="center" wrapText="1"/>
    </xf>
    <xf numFmtId="0" fontId="9" fillId="0" borderId="0" xfId="0" applyFont="1"/>
    <xf numFmtId="0" fontId="10" fillId="0" borderId="0" xfId="0" applyFont="1" applyAlignment="1">
      <alignment wrapText="1"/>
    </xf>
    <xf numFmtId="165" fontId="7" fillId="0" borderId="0" xfId="0" applyNumberFormat="1" applyFont="1"/>
    <xf numFmtId="0" fontId="14" fillId="3" borderId="0" xfId="0" applyFont="1" applyFill="1"/>
    <xf numFmtId="0" fontId="7" fillId="3" borderId="0" xfId="0" applyFont="1" applyFill="1"/>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center"/>
    </xf>
    <xf numFmtId="4" fontId="3" fillId="0" borderId="0" xfId="0" applyNumberFormat="1" applyFont="1" applyAlignment="1">
      <alignment horizontal="left" vertical="center"/>
    </xf>
    <xf numFmtId="4" fontId="0" fillId="0" borderId="0" xfId="0" applyNumberFormat="1"/>
    <xf numFmtId="0" fontId="0" fillId="0" borderId="0" xfId="0" pivotButton="1"/>
    <xf numFmtId="0" fontId="0" fillId="0" borderId="0" xfId="0" applyAlignment="1">
      <alignment horizontal="left"/>
    </xf>
    <xf numFmtId="0" fontId="8" fillId="2" borderId="12" xfId="0" applyFont="1" applyFill="1" applyBorder="1" applyAlignment="1">
      <alignment horizontal="left" vertical="center" wrapText="1"/>
    </xf>
    <xf numFmtId="4" fontId="3" fillId="0" borderId="1" xfId="2" applyNumberFormat="1" applyBorder="1" applyAlignment="1">
      <alignment horizontal="center" vertical="center"/>
    </xf>
    <xf numFmtId="4" fontId="0" fillId="0" borderId="1" xfId="4" applyNumberFormat="1" applyFont="1" applyFill="1" applyBorder="1" applyAlignment="1">
      <alignment horizontal="center"/>
    </xf>
    <xf numFmtId="0" fontId="8" fillId="2" borderId="12" xfId="0" applyFont="1" applyFill="1" applyBorder="1" applyAlignment="1">
      <alignment horizontal="left" vertical="center"/>
    </xf>
    <xf numFmtId="0" fontId="9" fillId="3" borderId="0" xfId="0" applyFont="1" applyFill="1" applyAlignment="1">
      <alignment horizontal="center" vertical="center"/>
    </xf>
    <xf numFmtId="3" fontId="9" fillId="3" borderId="0" xfId="0" applyNumberFormat="1" applyFont="1" applyFill="1" applyAlignment="1">
      <alignment horizontal="center" vertical="center"/>
    </xf>
    <xf numFmtId="9" fontId="9" fillId="3" borderId="0" xfId="1" applyFont="1" applyFill="1" applyBorder="1" applyAlignment="1">
      <alignment horizontal="center" vertical="center"/>
    </xf>
    <xf numFmtId="0" fontId="14" fillId="0" borderId="0" xfId="0" applyFont="1"/>
    <xf numFmtId="0" fontId="11" fillId="3" borderId="3" xfId="0" applyFont="1" applyFill="1" applyBorder="1"/>
    <xf numFmtId="0" fontId="11" fillId="0" borderId="3" xfId="0" applyFont="1" applyBorder="1" applyAlignment="1">
      <alignment horizontal="center" vertic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11" fillId="3" borderId="9" xfId="0" applyFont="1" applyFill="1" applyBorder="1"/>
    <xf numFmtId="0" fontId="16" fillId="3" borderId="9" xfId="5" applyFont="1" applyFill="1" applyBorder="1" applyAlignment="1">
      <alignment horizontal="left"/>
    </xf>
    <xf numFmtId="0" fontId="7" fillId="3" borderId="9" xfId="0" applyFont="1" applyFill="1" applyBorder="1" applyAlignment="1">
      <alignment horizont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7" fillId="0" borderId="0" xfId="0" applyFont="1"/>
    <xf numFmtId="166" fontId="3" fillId="0" borderId="0" xfId="0" applyNumberFormat="1" applyFont="1" applyAlignment="1">
      <alignment horizontal="left" vertical="center"/>
    </xf>
    <xf numFmtId="43" fontId="0" fillId="0" borderId="0" xfId="0" applyNumberFormat="1"/>
    <xf numFmtId="4" fontId="3" fillId="0" borderId="1" xfId="2" applyNumberFormat="1" applyBorder="1" applyAlignment="1">
      <alignment horizontal="right" vertical="center"/>
    </xf>
    <xf numFmtId="4" fontId="7" fillId="0" borderId="1" xfId="0" applyNumberFormat="1" applyFont="1" applyBorder="1" applyAlignment="1">
      <alignment horizontal="right"/>
    </xf>
    <xf numFmtId="4" fontId="3" fillId="0" borderId="1" xfId="4" applyNumberFormat="1" applyFont="1" applyFill="1" applyBorder="1" applyAlignment="1">
      <alignment horizontal="right" vertical="center"/>
    </xf>
    <xf numFmtId="4" fontId="7" fillId="0" borderId="1" xfId="4" applyNumberFormat="1" applyFont="1" applyFill="1" applyBorder="1" applyAlignment="1">
      <alignment horizontal="right"/>
    </xf>
    <xf numFmtId="4" fontId="7" fillId="0" borderId="0" xfId="0" applyNumberFormat="1" applyFont="1"/>
    <xf numFmtId="4" fontId="7" fillId="0" borderId="1" xfId="0" applyNumberFormat="1" applyFont="1" applyBorder="1" applyAlignment="1">
      <alignment horizontal="right" vertical="center"/>
    </xf>
    <xf numFmtId="168" fontId="7" fillId="0" borderId="1" xfId="0" applyNumberFormat="1" applyFont="1" applyBorder="1" applyAlignment="1">
      <alignment horizontal="right" vertical="center"/>
    </xf>
    <xf numFmtId="167" fontId="7" fillId="0" borderId="1" xfId="0" applyNumberFormat="1" applyFont="1" applyBorder="1" applyAlignment="1">
      <alignment horizontal="right" vertical="center"/>
    </xf>
    <xf numFmtId="169" fontId="7" fillId="0" borderId="1" xfId="0" applyNumberFormat="1" applyFont="1" applyBorder="1" applyAlignment="1">
      <alignment horizontal="right" vertical="center"/>
    </xf>
    <xf numFmtId="43" fontId="7" fillId="0" borderId="1" xfId="4" applyFont="1" applyBorder="1" applyAlignment="1">
      <alignment horizontal="right"/>
    </xf>
    <xf numFmtId="43" fontId="3" fillId="0" borderId="1" xfId="4" applyFont="1" applyFill="1" applyBorder="1" applyAlignment="1">
      <alignment horizontal="right" vertical="center"/>
    </xf>
    <xf numFmtId="43" fontId="7" fillId="0" borderId="1" xfId="0" applyNumberFormat="1" applyFont="1" applyBorder="1" applyAlignment="1">
      <alignment horizontal="right"/>
    </xf>
    <xf numFmtId="0" fontId="7" fillId="3" borderId="4" xfId="0" applyFont="1" applyFill="1" applyBorder="1" applyAlignment="1">
      <alignment horizontal="center" vertical="center"/>
    </xf>
    <xf numFmtId="4" fontId="7" fillId="3" borderId="5" xfId="0" applyNumberFormat="1" applyFont="1" applyFill="1" applyBorder="1" applyAlignment="1">
      <alignment horizontal="center" vertical="center"/>
    </xf>
    <xf numFmtId="164" fontId="7" fillId="3" borderId="6" xfId="0" applyNumberFormat="1" applyFont="1" applyFill="1" applyBorder="1" applyAlignment="1">
      <alignment horizontal="center" vertical="center"/>
    </xf>
    <xf numFmtId="0" fontId="7" fillId="3" borderId="7" xfId="0" applyFont="1" applyFill="1" applyBorder="1" applyAlignment="1">
      <alignment horizontal="center" vertical="center"/>
    </xf>
    <xf numFmtId="4" fontId="7" fillId="3" borderId="1" xfId="0" applyNumberFormat="1" applyFont="1" applyFill="1" applyBorder="1" applyAlignment="1">
      <alignment horizontal="center" vertical="center"/>
    </xf>
    <xf numFmtId="9" fontId="7" fillId="3" borderId="8" xfId="1" applyFont="1" applyFill="1" applyBorder="1" applyAlignment="1">
      <alignment horizontal="center" vertical="center"/>
    </xf>
    <xf numFmtId="0" fontId="7" fillId="3" borderId="13" xfId="0" applyFont="1" applyFill="1" applyBorder="1" applyAlignment="1">
      <alignment horizontal="center" vertical="center"/>
    </xf>
    <xf numFmtId="4" fontId="7" fillId="3" borderId="14" xfId="0" applyNumberFormat="1" applyFont="1" applyFill="1" applyBorder="1" applyAlignment="1">
      <alignment horizontal="center" vertical="center"/>
    </xf>
    <xf numFmtId="9" fontId="7" fillId="3" borderId="15" xfId="1" applyFont="1" applyFill="1" applyBorder="1" applyAlignment="1">
      <alignment horizontal="center" vertical="center"/>
    </xf>
    <xf numFmtId="4" fontId="3" fillId="0" borderId="1" xfId="4" applyNumberFormat="1" applyFont="1" applyFill="1" applyBorder="1" applyAlignment="1">
      <alignment horizontal="right"/>
    </xf>
    <xf numFmtId="0" fontId="8" fillId="2" borderId="1" xfId="0" applyFont="1" applyFill="1" applyBorder="1" applyAlignment="1">
      <alignment horizontal="center" vertical="center"/>
    </xf>
    <xf numFmtId="0" fontId="3" fillId="0" borderId="1" xfId="0" applyFont="1" applyBorder="1" applyAlignment="1">
      <alignment horizontal="center" vertical="center" wrapText="1"/>
    </xf>
    <xf numFmtId="4" fontId="3" fillId="0" borderId="1" xfId="0" applyNumberFormat="1" applyFont="1" applyBorder="1" applyAlignment="1">
      <alignment horizontal="right" vertical="center"/>
    </xf>
    <xf numFmtId="0" fontId="7" fillId="0" borderId="1" xfId="0" applyFont="1" applyBorder="1" applyAlignment="1">
      <alignment horizontal="left" vertical="center" wrapText="1"/>
    </xf>
    <xf numFmtId="0" fontId="8" fillId="3" borderId="9" xfId="0" applyFont="1" applyFill="1" applyBorder="1" applyAlignment="1">
      <alignment horizontal="center" vertical="center"/>
    </xf>
    <xf numFmtId="0" fontId="10" fillId="3" borderId="2" xfId="0" applyFont="1" applyFill="1" applyBorder="1" applyAlignment="1">
      <alignment horizontal="left"/>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4" fillId="0" borderId="2" xfId="2" applyFont="1" applyBorder="1" applyAlignment="1">
      <alignment horizontal="left" vertical="center" wrapText="1"/>
    </xf>
    <xf numFmtId="0" fontId="6" fillId="0" borderId="0" xfId="0" applyFont="1" applyAlignment="1">
      <alignment horizontal="left" vertical="top" wrapText="1"/>
    </xf>
    <xf numFmtId="0" fontId="10" fillId="0" borderId="0" xfId="0" applyFont="1" applyAlignment="1">
      <alignment horizontal="left" vertical="top" wrapText="1"/>
    </xf>
    <xf numFmtId="0" fontId="8" fillId="0" borderId="1" xfId="0" applyFont="1" applyBorder="1" applyAlignment="1">
      <alignment horizontal="center" vertical="center" wrapText="1"/>
    </xf>
    <xf numFmtId="0" fontId="8" fillId="2" borderId="22" xfId="0" applyFont="1" applyFill="1" applyBorder="1" applyAlignment="1">
      <alignment horizontal="left" vertical="center" wrapText="1"/>
    </xf>
    <xf numFmtId="0" fontId="8" fillId="2" borderId="22" xfId="0" applyFont="1" applyFill="1" applyBorder="1" applyAlignment="1">
      <alignment horizontal="left" vertical="center"/>
    </xf>
    <xf numFmtId="0" fontId="8" fillId="2" borderId="1" xfId="0" applyFont="1" applyFill="1" applyBorder="1" applyAlignment="1">
      <alignment horizontal="center" vertical="center" wrapText="1"/>
    </xf>
    <xf numFmtId="0" fontId="10" fillId="0" borderId="3" xfId="0" applyFont="1" applyBorder="1" applyAlignment="1">
      <alignment horizontal="left" vertical="top"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2" borderId="12" xfId="0" applyFont="1" applyFill="1" applyBorder="1" applyAlignment="1">
      <alignment horizontal="left" vertical="center" wrapText="1"/>
    </xf>
    <xf numFmtId="0" fontId="8" fillId="2" borderId="23" xfId="0" applyFont="1" applyFill="1" applyBorder="1" applyAlignment="1">
      <alignment horizontal="left" vertical="center"/>
    </xf>
    <xf numFmtId="0" fontId="4" fillId="0" borderId="0" xfId="2" applyFont="1" applyAlignment="1">
      <alignment horizontal="left" vertical="center" wrapText="1"/>
    </xf>
    <xf numFmtId="0" fontId="10" fillId="0" borderId="2" xfId="0" applyFont="1" applyBorder="1" applyAlignment="1">
      <alignment horizontal="left" vertical="top"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cellXfs>
  <cellStyles count="6">
    <cellStyle name="Hipervínculo" xfId="5" builtinId="8"/>
    <cellStyle name="Millares" xfId="4" builtinId="3"/>
    <cellStyle name="Normal" xfId="0" builtinId="0"/>
    <cellStyle name="Normal 3" xfId="2" xr:uid="{00000000-0005-0000-0000-000003000000}"/>
    <cellStyle name="Porcentaje" xfId="1" builtinId="5"/>
    <cellStyle name="Título 4" xfId="3" xr:uid="{00000000-0005-0000-0000-000005000000}"/>
  </cellStyles>
  <dxfs count="1">
    <dxf>
      <numFmt numFmtId="35" formatCode="_-* #,##0.00_-;\-* #,##0.00_-;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[D-aprovechamiento-de-residuos-no-peligrosos-sector-manufacturero.xlsx]Grafica nacional!TablaDinámica2</c:name>
    <c:fmtId val="0"/>
  </c:pivotSource>
  <c:chart>
    <c:autoTitleDeleted val="1"/>
    <c:pivotFmts>
      <c:pivotFmt>
        <c:idx val="0"/>
        <c:spPr>
          <a:solidFill>
            <a:schemeClr val="accent1"/>
          </a:solidFill>
          <a:ln>
            <a:noFill/>
          </a:ln>
          <a:effectLst/>
        </c:spPr>
        <c:marker>
          <c:symbol val="none"/>
        </c:marker>
      </c:pivotFmt>
      <c:pivotFmt>
        <c:idx val="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nacional'!$B$1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nacional'!$A$2:$A$11</c:f>
              <c:strCache>
                <c:ptCount val="9"/>
                <c:pt idx="0">
                  <c:v>2014</c:v>
                </c:pt>
                <c:pt idx="1">
                  <c:v>2015</c:v>
                </c:pt>
                <c:pt idx="2">
                  <c:v>2016</c:v>
                </c:pt>
                <c:pt idx="3">
                  <c:v>2017</c:v>
                </c:pt>
                <c:pt idx="4">
                  <c:v>2018</c:v>
                </c:pt>
                <c:pt idx="5">
                  <c:v>2019</c:v>
                </c:pt>
                <c:pt idx="6">
                  <c:v>2020</c:v>
                </c:pt>
                <c:pt idx="7">
                  <c:v>2021</c:v>
                </c:pt>
                <c:pt idx="8">
                  <c:v>2022</c:v>
                </c:pt>
              </c:strCache>
            </c:strRef>
          </c:cat>
          <c:val>
            <c:numRef>
              <c:f>'Grafica nacional'!$B$2:$B$11</c:f>
              <c:numCache>
                <c:formatCode>_(* #,##0.00_);_(* \(#,##0.00\);_(* "-"??_);_(@_)</c:formatCode>
                <c:ptCount val="9"/>
                <c:pt idx="0">
                  <c:v>5184540.5365800997</c:v>
                </c:pt>
                <c:pt idx="1">
                  <c:v>8355452.6024099998</c:v>
                </c:pt>
                <c:pt idx="2">
                  <c:v>4056467.5014776001</c:v>
                </c:pt>
                <c:pt idx="3">
                  <c:v>14239687.423505001</c:v>
                </c:pt>
                <c:pt idx="4">
                  <c:v>6761088.1326000001</c:v>
                </c:pt>
                <c:pt idx="5">
                  <c:v>9221585.8647399992</c:v>
                </c:pt>
                <c:pt idx="6">
                  <c:v>36427794.713629998</c:v>
                </c:pt>
                <c:pt idx="7">
                  <c:v>16152556.41705</c:v>
                </c:pt>
                <c:pt idx="8">
                  <c:v>5747456.7396900002</c:v>
                </c:pt>
              </c:numCache>
            </c:numRef>
          </c:val>
          <c:extLst>
            <c:ext xmlns:c16="http://schemas.microsoft.com/office/drawing/2014/chart" uri="{C3380CC4-5D6E-409C-BE32-E72D297353CC}">
              <c16:uniqueId val="{00000000-9671-4ED9-BDD7-92095FA42DDF}"/>
            </c:ext>
          </c:extLst>
        </c:ser>
        <c:dLbls>
          <c:dLblPos val="outEnd"/>
          <c:showLegendKey val="0"/>
          <c:showVal val="1"/>
          <c:showCatName val="0"/>
          <c:showSerName val="0"/>
          <c:showPercent val="0"/>
          <c:showBubbleSize val="0"/>
        </c:dLbls>
        <c:gapWidth val="219"/>
        <c:overlap val="-27"/>
        <c:axId val="479768143"/>
        <c:axId val="479768559"/>
      </c:barChart>
      <c:catAx>
        <c:axId val="47976814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9768559"/>
        <c:crosses val="autoZero"/>
        <c:auto val="1"/>
        <c:lblAlgn val="ctr"/>
        <c:lblOffset val="100"/>
        <c:noMultiLvlLbl val="0"/>
      </c:catAx>
      <c:valAx>
        <c:axId val="4797685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9768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[D-aprovechamiento-de-residuos-no-peligrosos-sector-manufacturero.xlsx]Grafica departamental!TablaDinámica6</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departamental'!$O$1</c:f>
              <c:strCache>
                <c:ptCount val="1"/>
                <c:pt idx="0">
                  <c:v>Suma de 2014</c:v>
                </c:pt>
              </c:strCache>
            </c:strRef>
          </c:tx>
          <c:spPr>
            <a:solidFill>
              <a:schemeClr val="accent1"/>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departamental'!$O$2:$O$30</c:f>
              <c:numCache>
                <c:formatCode>General</c:formatCode>
                <c:ptCount val="28"/>
                <c:pt idx="0">
                  <c:v>42.5471</c:v>
                </c:pt>
                <c:pt idx="1">
                  <c:v>420419.60479999997</c:v>
                </c:pt>
                <c:pt idx="2">
                  <c:v>0</c:v>
                </c:pt>
                <c:pt idx="3">
                  <c:v>173268.02512999999</c:v>
                </c:pt>
                <c:pt idx="4">
                  <c:v>200239.66699999999</c:v>
                </c:pt>
                <c:pt idx="5">
                  <c:v>316222.81862999999</c:v>
                </c:pt>
                <c:pt idx="6">
                  <c:v>78907.887600100003</c:v>
                </c:pt>
                <c:pt idx="7">
                  <c:v>27168.68028</c:v>
                </c:pt>
                <c:pt idx="8">
                  <c:v>0</c:v>
                </c:pt>
                <c:pt idx="9">
                  <c:v>1862.6224999999999</c:v>
                </c:pt>
                <c:pt idx="10">
                  <c:v>1169508.00535</c:v>
                </c:pt>
                <c:pt idx="11">
                  <c:v>3720.2156199999999</c:v>
                </c:pt>
                <c:pt idx="12">
                  <c:v>2746.3319999999999</c:v>
                </c:pt>
                <c:pt idx="13">
                  <c:v>730047.71866000001</c:v>
                </c:pt>
                <c:pt idx="14">
                  <c:v>0</c:v>
                </c:pt>
                <c:pt idx="15">
                  <c:v>7616.6459000000004</c:v>
                </c:pt>
                <c:pt idx="16">
                  <c:v>506.32600000000002</c:v>
                </c:pt>
                <c:pt idx="17">
                  <c:v>35914.069109999997</c:v>
                </c:pt>
                <c:pt idx="18">
                  <c:v>18571.489000000001</c:v>
                </c:pt>
                <c:pt idx="19">
                  <c:v>27.180199999999999</c:v>
                </c:pt>
                <c:pt idx="20">
                  <c:v>4809.2045399999997</c:v>
                </c:pt>
                <c:pt idx="21">
                  <c:v>0</c:v>
                </c:pt>
                <c:pt idx="22">
                  <c:v>7125.2323999999999</c:v>
                </c:pt>
                <c:pt idx="23">
                  <c:v>549828.72877000005</c:v>
                </c:pt>
                <c:pt idx="24">
                  <c:v>34789.861250000002</c:v>
                </c:pt>
                <c:pt idx="25">
                  <c:v>437.36</c:v>
                </c:pt>
                <c:pt idx="26">
                  <c:v>7078.1203800000003</c:v>
                </c:pt>
                <c:pt idx="27">
                  <c:v>1393682.1943600001</c:v>
                </c:pt>
              </c:numCache>
            </c:numRef>
          </c:val>
          <c:extLst>
            <c:ext xmlns:c16="http://schemas.microsoft.com/office/drawing/2014/chart" uri="{C3380CC4-5D6E-409C-BE32-E72D297353CC}">
              <c16:uniqueId val="{00000000-4D7C-40A6-9795-21295C792081}"/>
            </c:ext>
          </c:extLst>
        </c:ser>
        <c:ser>
          <c:idx val="1"/>
          <c:order val="1"/>
          <c:tx>
            <c:strRef>
              <c:f>'Grafica departamental'!$P$1</c:f>
              <c:strCache>
                <c:ptCount val="1"/>
                <c:pt idx="0">
                  <c:v>Suma de 2015</c:v>
                </c:pt>
              </c:strCache>
            </c:strRef>
          </c:tx>
          <c:spPr>
            <a:solidFill>
              <a:schemeClr val="accent2"/>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departamental'!$P$2:$P$30</c:f>
              <c:numCache>
                <c:formatCode>General</c:formatCode>
                <c:ptCount val="28"/>
                <c:pt idx="0">
                  <c:v>0</c:v>
                </c:pt>
                <c:pt idx="1">
                  <c:v>710141.12590500002</c:v>
                </c:pt>
                <c:pt idx="2">
                  <c:v>0</c:v>
                </c:pt>
                <c:pt idx="3">
                  <c:v>119648.08241</c:v>
                </c:pt>
                <c:pt idx="4">
                  <c:v>3106797.490179</c:v>
                </c:pt>
                <c:pt idx="5">
                  <c:v>25722.413990000001</c:v>
                </c:pt>
                <c:pt idx="6">
                  <c:v>100033.01573</c:v>
                </c:pt>
                <c:pt idx="7">
                  <c:v>42942.355689999997</c:v>
                </c:pt>
                <c:pt idx="8">
                  <c:v>0</c:v>
                </c:pt>
                <c:pt idx="9">
                  <c:v>2029.96164</c:v>
                </c:pt>
                <c:pt idx="10">
                  <c:v>1187676.1332700001</c:v>
                </c:pt>
                <c:pt idx="11">
                  <c:v>4747.46594</c:v>
                </c:pt>
                <c:pt idx="12">
                  <c:v>3100.4690000000001</c:v>
                </c:pt>
                <c:pt idx="13">
                  <c:v>943625.21051600005</c:v>
                </c:pt>
                <c:pt idx="14">
                  <c:v>3.75</c:v>
                </c:pt>
                <c:pt idx="15">
                  <c:v>8284.9351999999999</c:v>
                </c:pt>
                <c:pt idx="16">
                  <c:v>301.41919999999999</c:v>
                </c:pt>
                <c:pt idx="17">
                  <c:v>32663.600999999999</c:v>
                </c:pt>
                <c:pt idx="18">
                  <c:v>6494.3760000000002</c:v>
                </c:pt>
                <c:pt idx="19">
                  <c:v>1361.0571500000001</c:v>
                </c:pt>
                <c:pt idx="20">
                  <c:v>4403.7177700000002</c:v>
                </c:pt>
                <c:pt idx="21">
                  <c:v>0</c:v>
                </c:pt>
                <c:pt idx="22">
                  <c:v>15049.083699999999</c:v>
                </c:pt>
                <c:pt idx="23">
                  <c:v>476234.9841</c:v>
                </c:pt>
                <c:pt idx="24">
                  <c:v>31466.970509999999</c:v>
                </c:pt>
                <c:pt idx="25">
                  <c:v>441.84550000000002</c:v>
                </c:pt>
                <c:pt idx="26">
                  <c:v>8810.4248700000007</c:v>
                </c:pt>
                <c:pt idx="27">
                  <c:v>1523472.7131399999</c:v>
                </c:pt>
              </c:numCache>
            </c:numRef>
          </c:val>
          <c:extLst>
            <c:ext xmlns:c16="http://schemas.microsoft.com/office/drawing/2014/chart" uri="{C3380CC4-5D6E-409C-BE32-E72D297353CC}">
              <c16:uniqueId val="{00000001-4D7C-40A6-9795-21295C792081}"/>
            </c:ext>
          </c:extLst>
        </c:ser>
        <c:ser>
          <c:idx val="2"/>
          <c:order val="2"/>
          <c:tx>
            <c:strRef>
              <c:f>'Grafica departamental'!$Q$1</c:f>
              <c:strCache>
                <c:ptCount val="1"/>
                <c:pt idx="0">
                  <c:v>Suma de 2016</c:v>
                </c:pt>
              </c:strCache>
            </c:strRef>
          </c:tx>
          <c:spPr>
            <a:solidFill>
              <a:schemeClr val="accent3"/>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departamental'!$Q$2:$Q$30</c:f>
              <c:numCache>
                <c:formatCode>General</c:formatCode>
                <c:ptCount val="28"/>
                <c:pt idx="0">
                  <c:v>0</c:v>
                </c:pt>
                <c:pt idx="1">
                  <c:v>308008.60004659998</c:v>
                </c:pt>
                <c:pt idx="2">
                  <c:v>0</c:v>
                </c:pt>
                <c:pt idx="3">
                  <c:v>441375.68115999998</c:v>
                </c:pt>
                <c:pt idx="4">
                  <c:v>202896.549921</c:v>
                </c:pt>
                <c:pt idx="5">
                  <c:v>40974.557200000003</c:v>
                </c:pt>
                <c:pt idx="6">
                  <c:v>132386.70910000001</c:v>
                </c:pt>
                <c:pt idx="7">
                  <c:v>43082.293270000002</c:v>
                </c:pt>
                <c:pt idx="8">
                  <c:v>0</c:v>
                </c:pt>
                <c:pt idx="9">
                  <c:v>470.81081</c:v>
                </c:pt>
                <c:pt idx="10">
                  <c:v>1225476.42243</c:v>
                </c:pt>
                <c:pt idx="11">
                  <c:v>5655.9250000000002</c:v>
                </c:pt>
                <c:pt idx="12">
                  <c:v>563.98788000000002</c:v>
                </c:pt>
                <c:pt idx="13">
                  <c:v>337934.29118</c:v>
                </c:pt>
                <c:pt idx="14">
                  <c:v>0</c:v>
                </c:pt>
                <c:pt idx="15">
                  <c:v>7456.2194300000001</c:v>
                </c:pt>
                <c:pt idx="16">
                  <c:v>900.35590000000002</c:v>
                </c:pt>
                <c:pt idx="17">
                  <c:v>25586.805499999999</c:v>
                </c:pt>
                <c:pt idx="18">
                  <c:v>68154.278009999995</c:v>
                </c:pt>
                <c:pt idx="19">
                  <c:v>112.842</c:v>
                </c:pt>
                <c:pt idx="20">
                  <c:v>1963.8415</c:v>
                </c:pt>
                <c:pt idx="21">
                  <c:v>0</c:v>
                </c:pt>
                <c:pt idx="22">
                  <c:v>9306.1627000000008</c:v>
                </c:pt>
                <c:pt idx="23">
                  <c:v>13806.599899999999</c:v>
                </c:pt>
                <c:pt idx="24">
                  <c:v>12969.48101</c:v>
                </c:pt>
                <c:pt idx="25">
                  <c:v>523.81299999999999</c:v>
                </c:pt>
                <c:pt idx="26">
                  <c:v>10169.000319999999</c:v>
                </c:pt>
                <c:pt idx="27">
                  <c:v>1166692.2742099999</c:v>
                </c:pt>
              </c:numCache>
            </c:numRef>
          </c:val>
          <c:extLst>
            <c:ext xmlns:c16="http://schemas.microsoft.com/office/drawing/2014/chart" uri="{C3380CC4-5D6E-409C-BE32-E72D297353CC}">
              <c16:uniqueId val="{00000002-4D7C-40A6-9795-21295C792081}"/>
            </c:ext>
          </c:extLst>
        </c:ser>
        <c:ser>
          <c:idx val="3"/>
          <c:order val="3"/>
          <c:tx>
            <c:strRef>
              <c:f>'Grafica departamental'!$R$1</c:f>
              <c:strCache>
                <c:ptCount val="1"/>
                <c:pt idx="0">
                  <c:v>Suma de 2017</c:v>
                </c:pt>
              </c:strCache>
            </c:strRef>
          </c:tx>
          <c:spPr>
            <a:solidFill>
              <a:schemeClr val="accent4"/>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departamental'!$R$2:$R$30</c:f>
              <c:numCache>
                <c:formatCode>General</c:formatCode>
                <c:ptCount val="28"/>
                <c:pt idx="0">
                  <c:v>40.447020000000002</c:v>
                </c:pt>
                <c:pt idx="1">
                  <c:v>608331.48901500006</c:v>
                </c:pt>
                <c:pt idx="2">
                  <c:v>1.1990000000000001</c:v>
                </c:pt>
                <c:pt idx="3">
                  <c:v>127734.10424</c:v>
                </c:pt>
                <c:pt idx="4">
                  <c:v>367487.15564000001</c:v>
                </c:pt>
                <c:pt idx="5">
                  <c:v>28446.295160000001</c:v>
                </c:pt>
                <c:pt idx="6">
                  <c:v>1664.9879000000001</c:v>
                </c:pt>
                <c:pt idx="7">
                  <c:v>36254.536910000003</c:v>
                </c:pt>
                <c:pt idx="8">
                  <c:v>0.81</c:v>
                </c:pt>
                <c:pt idx="9">
                  <c:v>6422.0236800000002</c:v>
                </c:pt>
                <c:pt idx="10">
                  <c:v>1281300.40698</c:v>
                </c:pt>
                <c:pt idx="11">
                  <c:v>365.89499999999998</c:v>
                </c:pt>
                <c:pt idx="12">
                  <c:v>3960.6979999999999</c:v>
                </c:pt>
                <c:pt idx="13">
                  <c:v>338665.70796000003</c:v>
                </c:pt>
                <c:pt idx="14">
                  <c:v>0</c:v>
                </c:pt>
                <c:pt idx="15">
                  <c:v>5221.93</c:v>
                </c:pt>
                <c:pt idx="16">
                  <c:v>716.64300000000003</c:v>
                </c:pt>
                <c:pt idx="17">
                  <c:v>1870.2067099999999</c:v>
                </c:pt>
                <c:pt idx="18">
                  <c:v>5765.4488600000004</c:v>
                </c:pt>
                <c:pt idx="19">
                  <c:v>1025.5442</c:v>
                </c:pt>
                <c:pt idx="20">
                  <c:v>962.71954000000005</c:v>
                </c:pt>
                <c:pt idx="21">
                  <c:v>11.36</c:v>
                </c:pt>
                <c:pt idx="22">
                  <c:v>16805.508999999998</c:v>
                </c:pt>
                <c:pt idx="23">
                  <c:v>510248.91378</c:v>
                </c:pt>
                <c:pt idx="24">
                  <c:v>116299.81051</c:v>
                </c:pt>
                <c:pt idx="25">
                  <c:v>344.36700000000002</c:v>
                </c:pt>
                <c:pt idx="26">
                  <c:v>9246.5655999999999</c:v>
                </c:pt>
                <c:pt idx="27">
                  <c:v>10770492.648800001</c:v>
                </c:pt>
              </c:numCache>
            </c:numRef>
          </c:val>
          <c:extLst>
            <c:ext xmlns:c16="http://schemas.microsoft.com/office/drawing/2014/chart" uri="{C3380CC4-5D6E-409C-BE32-E72D297353CC}">
              <c16:uniqueId val="{00000003-4D7C-40A6-9795-21295C792081}"/>
            </c:ext>
          </c:extLst>
        </c:ser>
        <c:ser>
          <c:idx val="4"/>
          <c:order val="4"/>
          <c:tx>
            <c:strRef>
              <c:f>'Grafica departamental'!$S$1</c:f>
              <c:strCache>
                <c:ptCount val="1"/>
                <c:pt idx="0">
                  <c:v>Suma de 2018</c:v>
                </c:pt>
              </c:strCache>
            </c:strRef>
          </c:tx>
          <c:spPr>
            <a:solidFill>
              <a:schemeClr val="accent5"/>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departamental'!$S$2:$S$30</c:f>
              <c:numCache>
                <c:formatCode>General</c:formatCode>
                <c:ptCount val="28"/>
                <c:pt idx="0">
                  <c:v>30.169260000000001</c:v>
                </c:pt>
                <c:pt idx="1">
                  <c:v>1117119.8741200001</c:v>
                </c:pt>
                <c:pt idx="2">
                  <c:v>0</c:v>
                </c:pt>
                <c:pt idx="3">
                  <c:v>178656.74359999999</c:v>
                </c:pt>
                <c:pt idx="4">
                  <c:v>194941.39387</c:v>
                </c:pt>
                <c:pt idx="5">
                  <c:v>28118.432079999999</c:v>
                </c:pt>
                <c:pt idx="6">
                  <c:v>75998.106390000001</c:v>
                </c:pt>
                <c:pt idx="7">
                  <c:v>52440.0792</c:v>
                </c:pt>
                <c:pt idx="8">
                  <c:v>4.3460000000000001</c:v>
                </c:pt>
                <c:pt idx="9">
                  <c:v>15471.240540000001</c:v>
                </c:pt>
                <c:pt idx="10">
                  <c:v>1177967.4522299999</c:v>
                </c:pt>
                <c:pt idx="11">
                  <c:v>5542.8828000000003</c:v>
                </c:pt>
                <c:pt idx="12">
                  <c:v>6063.7362999999996</c:v>
                </c:pt>
                <c:pt idx="13">
                  <c:v>215100.54631000001</c:v>
                </c:pt>
                <c:pt idx="14">
                  <c:v>0</c:v>
                </c:pt>
                <c:pt idx="15">
                  <c:v>7502.3991999999998</c:v>
                </c:pt>
                <c:pt idx="16">
                  <c:v>1004.4</c:v>
                </c:pt>
                <c:pt idx="17">
                  <c:v>1990.4645499999999</c:v>
                </c:pt>
                <c:pt idx="18">
                  <c:v>114428.83620000001</c:v>
                </c:pt>
                <c:pt idx="19">
                  <c:v>7002.6087600000001</c:v>
                </c:pt>
                <c:pt idx="20">
                  <c:v>1248.7639099999999</c:v>
                </c:pt>
                <c:pt idx="21">
                  <c:v>0</c:v>
                </c:pt>
                <c:pt idx="22">
                  <c:v>26237.356</c:v>
                </c:pt>
                <c:pt idx="23">
                  <c:v>82500.501170000003</c:v>
                </c:pt>
                <c:pt idx="24">
                  <c:v>38008.386890000002</c:v>
                </c:pt>
                <c:pt idx="25">
                  <c:v>1072.9338</c:v>
                </c:pt>
                <c:pt idx="26">
                  <c:v>8619.7505000000001</c:v>
                </c:pt>
                <c:pt idx="27">
                  <c:v>3404016.7289200001</c:v>
                </c:pt>
              </c:numCache>
            </c:numRef>
          </c:val>
          <c:extLst>
            <c:ext xmlns:c16="http://schemas.microsoft.com/office/drawing/2014/chart" uri="{C3380CC4-5D6E-409C-BE32-E72D297353CC}">
              <c16:uniqueId val="{00000004-4D7C-40A6-9795-21295C792081}"/>
            </c:ext>
          </c:extLst>
        </c:ser>
        <c:ser>
          <c:idx val="5"/>
          <c:order val="5"/>
          <c:tx>
            <c:strRef>
              <c:f>'Grafica departamental'!$T$1</c:f>
              <c:strCache>
                <c:ptCount val="1"/>
                <c:pt idx="0">
                  <c:v>Suma de 2019</c:v>
                </c:pt>
              </c:strCache>
            </c:strRef>
          </c:tx>
          <c:spPr>
            <a:solidFill>
              <a:schemeClr val="accent6"/>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departamental'!$T$2:$T$30</c:f>
              <c:numCache>
                <c:formatCode>General</c:formatCode>
                <c:ptCount val="28"/>
                <c:pt idx="0">
                  <c:v>0</c:v>
                </c:pt>
                <c:pt idx="1">
                  <c:v>361790.48690999998</c:v>
                </c:pt>
                <c:pt idx="2">
                  <c:v>25.814</c:v>
                </c:pt>
                <c:pt idx="3">
                  <c:v>4728644.0541500002</c:v>
                </c:pt>
                <c:pt idx="4">
                  <c:v>211014.33562</c:v>
                </c:pt>
                <c:pt idx="5">
                  <c:v>28242.66173</c:v>
                </c:pt>
                <c:pt idx="6">
                  <c:v>103024.83500000001</c:v>
                </c:pt>
                <c:pt idx="7">
                  <c:v>67800.289040000003</c:v>
                </c:pt>
                <c:pt idx="8">
                  <c:v>0</c:v>
                </c:pt>
                <c:pt idx="9">
                  <c:v>21889.193800000001</c:v>
                </c:pt>
                <c:pt idx="10">
                  <c:v>986560.52716000006</c:v>
                </c:pt>
                <c:pt idx="11">
                  <c:v>64781.051639999998</c:v>
                </c:pt>
                <c:pt idx="12">
                  <c:v>1644.0826</c:v>
                </c:pt>
                <c:pt idx="13">
                  <c:v>336962.18524999998</c:v>
                </c:pt>
                <c:pt idx="14">
                  <c:v>1.4219999999999999</c:v>
                </c:pt>
                <c:pt idx="15">
                  <c:v>7091.0874100000001</c:v>
                </c:pt>
                <c:pt idx="16">
                  <c:v>703.89</c:v>
                </c:pt>
                <c:pt idx="17">
                  <c:v>10791.3624</c:v>
                </c:pt>
                <c:pt idx="18">
                  <c:v>74995.380600000004</c:v>
                </c:pt>
                <c:pt idx="19">
                  <c:v>16024.74188</c:v>
                </c:pt>
                <c:pt idx="20">
                  <c:v>1410.03577</c:v>
                </c:pt>
                <c:pt idx="21">
                  <c:v>0</c:v>
                </c:pt>
                <c:pt idx="22">
                  <c:v>15927.9162</c:v>
                </c:pt>
                <c:pt idx="23">
                  <c:v>581781.31732000003</c:v>
                </c:pt>
                <c:pt idx="24">
                  <c:v>881.23925999999994</c:v>
                </c:pt>
                <c:pt idx="25">
                  <c:v>586.67650000000003</c:v>
                </c:pt>
                <c:pt idx="26">
                  <c:v>10781.351919999999</c:v>
                </c:pt>
                <c:pt idx="27">
                  <c:v>1587575.92658</c:v>
                </c:pt>
              </c:numCache>
            </c:numRef>
          </c:val>
          <c:extLst>
            <c:ext xmlns:c16="http://schemas.microsoft.com/office/drawing/2014/chart" uri="{C3380CC4-5D6E-409C-BE32-E72D297353CC}">
              <c16:uniqueId val="{00000005-4D7C-40A6-9795-21295C792081}"/>
            </c:ext>
          </c:extLst>
        </c:ser>
        <c:ser>
          <c:idx val="6"/>
          <c:order val="6"/>
          <c:tx>
            <c:strRef>
              <c:f>'Grafica departamental'!$U$1</c:f>
              <c:strCache>
                <c:ptCount val="1"/>
                <c:pt idx="0">
                  <c:v>Suma de 2020</c:v>
                </c:pt>
              </c:strCache>
            </c:strRef>
          </c:tx>
          <c:spPr>
            <a:solidFill>
              <a:schemeClr val="accent1">
                <a:lumMod val="60000"/>
              </a:schemeClr>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departamental'!$U$2:$U$30</c:f>
              <c:numCache>
                <c:formatCode>General</c:formatCode>
                <c:ptCount val="28"/>
                <c:pt idx="0">
                  <c:v>8.8506800000000005</c:v>
                </c:pt>
                <c:pt idx="1">
                  <c:v>401509.91946</c:v>
                </c:pt>
                <c:pt idx="2">
                  <c:v>0</c:v>
                </c:pt>
                <c:pt idx="3">
                  <c:v>473117.93784000003</c:v>
                </c:pt>
                <c:pt idx="4">
                  <c:v>614646.15231000003</c:v>
                </c:pt>
                <c:pt idx="5">
                  <c:v>31213.74251</c:v>
                </c:pt>
                <c:pt idx="6">
                  <c:v>90753.713250000001</c:v>
                </c:pt>
                <c:pt idx="7">
                  <c:v>63885.507559999998</c:v>
                </c:pt>
                <c:pt idx="8">
                  <c:v>2.6560000000000001</c:v>
                </c:pt>
                <c:pt idx="9">
                  <c:v>16996.606739999999</c:v>
                </c:pt>
                <c:pt idx="10">
                  <c:v>1594040.86384</c:v>
                </c:pt>
                <c:pt idx="11">
                  <c:v>39395.8079</c:v>
                </c:pt>
                <c:pt idx="12">
                  <c:v>1822.8520000000001</c:v>
                </c:pt>
                <c:pt idx="13">
                  <c:v>30893468.620700002</c:v>
                </c:pt>
                <c:pt idx="14">
                  <c:v>0</c:v>
                </c:pt>
                <c:pt idx="15">
                  <c:v>6869.8028000000004</c:v>
                </c:pt>
                <c:pt idx="16">
                  <c:v>0.60002999999999995</c:v>
                </c:pt>
                <c:pt idx="17">
                  <c:v>13926.273999999999</c:v>
                </c:pt>
                <c:pt idx="18">
                  <c:v>66515.942899999995</c:v>
                </c:pt>
                <c:pt idx="19">
                  <c:v>22482.820459999999</c:v>
                </c:pt>
                <c:pt idx="20">
                  <c:v>686.3347</c:v>
                </c:pt>
                <c:pt idx="21">
                  <c:v>0</c:v>
                </c:pt>
                <c:pt idx="22">
                  <c:v>17456.258170000001</c:v>
                </c:pt>
                <c:pt idx="23">
                  <c:v>553071.69813999999</c:v>
                </c:pt>
                <c:pt idx="24">
                  <c:v>7173.2951000000003</c:v>
                </c:pt>
                <c:pt idx="25">
                  <c:v>3128.2815599999999</c:v>
                </c:pt>
                <c:pt idx="26">
                  <c:v>10144.842329999999</c:v>
                </c:pt>
                <c:pt idx="27">
                  <c:v>1505475.33265</c:v>
                </c:pt>
              </c:numCache>
            </c:numRef>
          </c:val>
          <c:extLst>
            <c:ext xmlns:c16="http://schemas.microsoft.com/office/drawing/2014/chart" uri="{C3380CC4-5D6E-409C-BE32-E72D297353CC}">
              <c16:uniqueId val="{00000006-4D7C-40A6-9795-21295C792081}"/>
            </c:ext>
          </c:extLst>
        </c:ser>
        <c:ser>
          <c:idx val="7"/>
          <c:order val="7"/>
          <c:tx>
            <c:strRef>
              <c:f>'Grafica departamental'!$V$1</c:f>
              <c:strCache>
                <c:ptCount val="1"/>
                <c:pt idx="0">
                  <c:v>Suma de 2021</c:v>
                </c:pt>
              </c:strCache>
            </c:strRef>
          </c:tx>
          <c:spPr>
            <a:solidFill>
              <a:schemeClr val="accent2">
                <a:lumMod val="60000"/>
              </a:schemeClr>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departamental'!$V$2:$V$30</c:f>
              <c:numCache>
                <c:formatCode>General</c:formatCode>
                <c:ptCount val="28"/>
                <c:pt idx="0">
                  <c:v>14.93735</c:v>
                </c:pt>
                <c:pt idx="1">
                  <c:v>553160.79506000003</c:v>
                </c:pt>
                <c:pt idx="2">
                  <c:v>23.936</c:v>
                </c:pt>
                <c:pt idx="3">
                  <c:v>237735.37667999999</c:v>
                </c:pt>
                <c:pt idx="4">
                  <c:v>214072.11184999999</c:v>
                </c:pt>
                <c:pt idx="5">
                  <c:v>30398.0314</c:v>
                </c:pt>
                <c:pt idx="6">
                  <c:v>59463.97092</c:v>
                </c:pt>
                <c:pt idx="7">
                  <c:v>70158.656170000002</c:v>
                </c:pt>
                <c:pt idx="8">
                  <c:v>1745.809</c:v>
                </c:pt>
                <c:pt idx="9">
                  <c:v>27585.278549999999</c:v>
                </c:pt>
                <c:pt idx="10">
                  <c:v>962591.05709000002</c:v>
                </c:pt>
                <c:pt idx="11">
                  <c:v>22841.454099999999</c:v>
                </c:pt>
                <c:pt idx="12">
                  <c:v>15121.935100000001</c:v>
                </c:pt>
                <c:pt idx="13">
                  <c:v>543598.43556999997</c:v>
                </c:pt>
                <c:pt idx="14">
                  <c:v>1.25</c:v>
                </c:pt>
                <c:pt idx="15">
                  <c:v>10784.11217</c:v>
                </c:pt>
                <c:pt idx="16">
                  <c:v>1.7343</c:v>
                </c:pt>
                <c:pt idx="17">
                  <c:v>6446.6653699999997</c:v>
                </c:pt>
                <c:pt idx="18">
                  <c:v>106942.24748000001</c:v>
                </c:pt>
                <c:pt idx="19">
                  <c:v>1772.86349</c:v>
                </c:pt>
                <c:pt idx="20">
                  <c:v>3212.0799499999998</c:v>
                </c:pt>
                <c:pt idx="21">
                  <c:v>0</c:v>
                </c:pt>
                <c:pt idx="22">
                  <c:v>21404.37355</c:v>
                </c:pt>
                <c:pt idx="23">
                  <c:v>42994.702530000002</c:v>
                </c:pt>
                <c:pt idx="24">
                  <c:v>85881.848840000006</c:v>
                </c:pt>
                <c:pt idx="25">
                  <c:v>2862.1705000000002</c:v>
                </c:pt>
                <c:pt idx="26">
                  <c:v>14033.899729999999</c:v>
                </c:pt>
                <c:pt idx="27">
                  <c:v>13117706.6843</c:v>
                </c:pt>
              </c:numCache>
            </c:numRef>
          </c:val>
          <c:extLst>
            <c:ext xmlns:c16="http://schemas.microsoft.com/office/drawing/2014/chart" uri="{C3380CC4-5D6E-409C-BE32-E72D297353CC}">
              <c16:uniqueId val="{00000007-4D7C-40A6-9795-21295C792081}"/>
            </c:ext>
          </c:extLst>
        </c:ser>
        <c:ser>
          <c:idx val="8"/>
          <c:order val="8"/>
          <c:tx>
            <c:strRef>
              <c:f>'Grafica departamental'!$W$1</c:f>
              <c:strCache>
                <c:ptCount val="1"/>
                <c:pt idx="0">
                  <c:v>Suma de 2022</c:v>
                </c:pt>
              </c:strCache>
            </c:strRef>
          </c:tx>
          <c:spPr>
            <a:solidFill>
              <a:schemeClr val="accent3">
                <a:lumMod val="60000"/>
              </a:schemeClr>
            </a:solidFill>
            <a:ln>
              <a:noFill/>
            </a:ln>
            <a:effectLst/>
          </c:spPr>
          <c:invertIfNegative val="0"/>
          <c:cat>
            <c:strRef>
              <c:f>'Grafica departamental'!$N$2:$N$30</c:f>
              <c:strCache>
                <c:ptCount val="28"/>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strCache>
            </c:strRef>
          </c:cat>
          <c:val>
            <c:numRef>
              <c:f>'Grafica departamental'!$W$2:$W$30</c:f>
              <c:numCache>
                <c:formatCode>General</c:formatCode>
                <c:ptCount val="28"/>
                <c:pt idx="0">
                  <c:v>10.1328</c:v>
                </c:pt>
                <c:pt idx="1">
                  <c:v>464317.34726000001</c:v>
                </c:pt>
                <c:pt idx="2">
                  <c:v>26.106999999999999</c:v>
                </c:pt>
                <c:pt idx="3">
                  <c:v>213517.13886000001</c:v>
                </c:pt>
                <c:pt idx="4">
                  <c:v>271541.10093000002</c:v>
                </c:pt>
                <c:pt idx="5">
                  <c:v>32513.69022</c:v>
                </c:pt>
                <c:pt idx="6">
                  <c:v>160394.07759999999</c:v>
                </c:pt>
                <c:pt idx="7">
                  <c:v>56036.148889999997</c:v>
                </c:pt>
                <c:pt idx="8">
                  <c:v>6137.4620000000004</c:v>
                </c:pt>
                <c:pt idx="9">
                  <c:v>8045.8495999999996</c:v>
                </c:pt>
                <c:pt idx="10">
                  <c:v>1106652.58091</c:v>
                </c:pt>
                <c:pt idx="11">
                  <c:v>30591.007549999998</c:v>
                </c:pt>
                <c:pt idx="12">
                  <c:v>734.07259999999997</c:v>
                </c:pt>
                <c:pt idx="13">
                  <c:v>611262.47479000001</c:v>
                </c:pt>
                <c:pt idx="14">
                  <c:v>0</c:v>
                </c:pt>
                <c:pt idx="15">
                  <c:v>9708.9527699999999</c:v>
                </c:pt>
                <c:pt idx="16">
                  <c:v>1.8515999999999999</c:v>
                </c:pt>
                <c:pt idx="17">
                  <c:v>5315.9080999999996</c:v>
                </c:pt>
                <c:pt idx="18">
                  <c:v>32335.816190000001</c:v>
                </c:pt>
                <c:pt idx="19">
                  <c:v>14305.41447</c:v>
                </c:pt>
                <c:pt idx="20">
                  <c:v>52876.438199999997</c:v>
                </c:pt>
                <c:pt idx="21">
                  <c:v>0</c:v>
                </c:pt>
                <c:pt idx="22">
                  <c:v>20724.768</c:v>
                </c:pt>
                <c:pt idx="23">
                  <c:v>615834.90590999997</c:v>
                </c:pt>
                <c:pt idx="24">
                  <c:v>141261.75263999999</c:v>
                </c:pt>
                <c:pt idx="25">
                  <c:v>2760.9317999999998</c:v>
                </c:pt>
                <c:pt idx="26">
                  <c:v>12458.380380000001</c:v>
                </c:pt>
                <c:pt idx="27">
                  <c:v>1878088.5551199999</c:v>
                </c:pt>
              </c:numCache>
            </c:numRef>
          </c:val>
          <c:extLst>
            <c:ext xmlns:c16="http://schemas.microsoft.com/office/drawing/2014/chart" uri="{C3380CC4-5D6E-409C-BE32-E72D297353CC}">
              <c16:uniqueId val="{00000008-4D7C-40A6-9795-21295C792081}"/>
            </c:ext>
          </c:extLst>
        </c:ser>
        <c:dLbls>
          <c:showLegendKey val="0"/>
          <c:showVal val="0"/>
          <c:showCatName val="0"/>
          <c:showSerName val="0"/>
          <c:showPercent val="0"/>
          <c:showBubbleSize val="0"/>
        </c:dLbls>
        <c:gapWidth val="219"/>
        <c:overlap val="-27"/>
        <c:axId val="907102496"/>
        <c:axId val="907106656"/>
      </c:barChart>
      <c:catAx>
        <c:axId val="9071024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6656"/>
        <c:crosses val="autoZero"/>
        <c:auto val="1"/>
        <c:lblAlgn val="ctr"/>
        <c:lblOffset val="100"/>
        <c:noMultiLvlLbl val="0"/>
      </c:catAx>
      <c:valAx>
        <c:axId val="907106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2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[D-aprovechamiento-de-residuos-no-peligrosos-sector-manufacturero.xlsx]Grafica AA!TablaDinámica5</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AA'!$O$1</c:f>
              <c:strCache>
                <c:ptCount val="1"/>
                <c:pt idx="0">
                  <c:v>Suma de 2014</c:v>
                </c:pt>
              </c:strCache>
            </c:strRef>
          </c:tx>
          <c:spPr>
            <a:solidFill>
              <a:schemeClr val="accent1"/>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AA'!$O$2:$O$41</c:f>
              <c:numCache>
                <c:formatCode>General</c:formatCode>
                <c:ptCount val="39"/>
                <c:pt idx="0">
                  <c:v>0</c:v>
                </c:pt>
                <c:pt idx="1">
                  <c:v>200930.95374</c:v>
                </c:pt>
                <c:pt idx="2">
                  <c:v>59.450600000000001</c:v>
                </c:pt>
                <c:pt idx="3">
                  <c:v>7616.6459000000004</c:v>
                </c:pt>
                <c:pt idx="4">
                  <c:v>745595.73820999998</c:v>
                </c:pt>
                <c:pt idx="5">
                  <c:v>549828.72877000005</c:v>
                </c:pt>
                <c:pt idx="6">
                  <c:v>302845.8</c:v>
                </c:pt>
                <c:pt idx="7">
                  <c:v>437.36</c:v>
                </c:pt>
                <c:pt idx="8">
                  <c:v>1218.2270000000001</c:v>
                </c:pt>
                <c:pt idx="9">
                  <c:v>0</c:v>
                </c:pt>
                <c:pt idx="10">
                  <c:v>33571.634250000003</c:v>
                </c:pt>
                <c:pt idx="11">
                  <c:v>168924.73918</c:v>
                </c:pt>
                <c:pt idx="12">
                  <c:v>18571.489000000001</c:v>
                </c:pt>
                <c:pt idx="13">
                  <c:v>38751.130550000002</c:v>
                </c:pt>
                <c:pt idx="14">
                  <c:v>32697.95031</c:v>
                </c:pt>
                <c:pt idx="15">
                  <c:v>42.5471</c:v>
                </c:pt>
                <c:pt idx="16">
                  <c:v>76449.747600100003</c:v>
                </c:pt>
                <c:pt idx="17">
                  <c:v>27168.68028</c:v>
                </c:pt>
                <c:pt idx="18">
                  <c:v>3720.2156199999999</c:v>
                </c:pt>
                <c:pt idx="19">
                  <c:v>2458.14</c:v>
                </c:pt>
                <c:pt idx="20">
                  <c:v>506.32600000000002</c:v>
                </c:pt>
                <c:pt idx="21">
                  <c:v>0</c:v>
                </c:pt>
                <c:pt idx="22">
                  <c:v>27.180199999999999</c:v>
                </c:pt>
                <c:pt idx="23">
                  <c:v>4809.2045399999997</c:v>
                </c:pt>
                <c:pt idx="24">
                  <c:v>1862.6224999999999</c:v>
                </c:pt>
                <c:pt idx="25">
                  <c:v>11812.78133</c:v>
                </c:pt>
                <c:pt idx="26">
                  <c:v>7078.1203800000003</c:v>
                </c:pt>
                <c:pt idx="27">
                  <c:v>40446.669860000002</c:v>
                </c:pt>
                <c:pt idx="28">
                  <c:v>1169508.00535</c:v>
                </c:pt>
                <c:pt idx="29">
                  <c:v>7125.2323999999999</c:v>
                </c:pt>
                <c:pt idx="30">
                  <c:v>0</c:v>
                </c:pt>
                <c:pt idx="31">
                  <c:v>1376023.8526900001</c:v>
                </c:pt>
                <c:pt idx="32">
                  <c:v>2746.3319999999999</c:v>
                </c:pt>
                <c:pt idx="33">
                  <c:v>3216.1188000000002</c:v>
                </c:pt>
                <c:pt idx="34">
                  <c:v>17658.341670000002</c:v>
                </c:pt>
                <c:pt idx="35">
                  <c:v>132821.35527</c:v>
                </c:pt>
                <c:pt idx="36">
                  <c:v>0</c:v>
                </c:pt>
                <c:pt idx="37">
                  <c:v>13377.01863</c:v>
                </c:pt>
                <c:pt idx="38">
                  <c:v>184632.19685000001</c:v>
                </c:pt>
              </c:numCache>
            </c:numRef>
          </c:val>
          <c:extLst>
            <c:ext xmlns:c16="http://schemas.microsoft.com/office/drawing/2014/chart" uri="{C3380CC4-5D6E-409C-BE32-E72D297353CC}">
              <c16:uniqueId val="{00000000-8EF4-44E8-B3F6-729F3C2FE097}"/>
            </c:ext>
          </c:extLst>
        </c:ser>
        <c:ser>
          <c:idx val="1"/>
          <c:order val="1"/>
          <c:tx>
            <c:strRef>
              <c:f>'Grafica AA'!$P$1</c:f>
              <c:strCache>
                <c:ptCount val="1"/>
                <c:pt idx="0">
                  <c:v>Suma de 2015</c:v>
                </c:pt>
              </c:strCache>
            </c:strRef>
          </c:tx>
          <c:spPr>
            <a:solidFill>
              <a:schemeClr val="accent2"/>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AA'!$P$2:$P$41</c:f>
              <c:numCache>
                <c:formatCode>General</c:formatCode>
                <c:ptCount val="39"/>
                <c:pt idx="0">
                  <c:v>0</c:v>
                </c:pt>
                <c:pt idx="1">
                  <c:v>172442.411391</c:v>
                </c:pt>
                <c:pt idx="2">
                  <c:v>1232.1346000000001</c:v>
                </c:pt>
                <c:pt idx="3">
                  <c:v>8284.9351999999999</c:v>
                </c:pt>
                <c:pt idx="4">
                  <c:v>962737.64512600005</c:v>
                </c:pt>
                <c:pt idx="5">
                  <c:v>476234.9841</c:v>
                </c:pt>
                <c:pt idx="6">
                  <c:v>1339.4</c:v>
                </c:pt>
                <c:pt idx="7">
                  <c:v>441.84550000000002</c:v>
                </c:pt>
                <c:pt idx="8">
                  <c:v>546.06200000000001</c:v>
                </c:pt>
                <c:pt idx="9">
                  <c:v>3.75</c:v>
                </c:pt>
                <c:pt idx="10">
                  <c:v>30920.908510000001</c:v>
                </c:pt>
                <c:pt idx="11">
                  <c:v>478429.33155399997</c:v>
                </c:pt>
                <c:pt idx="12">
                  <c:v>6494.3760000000002</c:v>
                </c:pt>
                <c:pt idx="13">
                  <c:v>43117.092040000003</c:v>
                </c:pt>
                <c:pt idx="14">
                  <c:v>30463.859</c:v>
                </c:pt>
                <c:pt idx="15">
                  <c:v>0</c:v>
                </c:pt>
                <c:pt idx="16">
                  <c:v>98231.008730000001</c:v>
                </c:pt>
                <c:pt idx="17">
                  <c:v>42942.355689999997</c:v>
                </c:pt>
                <c:pt idx="18">
                  <c:v>4747.46594</c:v>
                </c:pt>
                <c:pt idx="19">
                  <c:v>1802.0070000000001</c:v>
                </c:pt>
                <c:pt idx="20">
                  <c:v>301.41919999999999</c:v>
                </c:pt>
                <c:pt idx="21">
                  <c:v>0</c:v>
                </c:pt>
                <c:pt idx="22">
                  <c:v>1361.0571500000001</c:v>
                </c:pt>
                <c:pt idx="23">
                  <c:v>4403.7177700000002</c:v>
                </c:pt>
                <c:pt idx="24">
                  <c:v>2029.96164</c:v>
                </c:pt>
                <c:pt idx="25">
                  <c:v>16152.290919999999</c:v>
                </c:pt>
                <c:pt idx="26">
                  <c:v>8810.4248700000007</c:v>
                </c:pt>
                <c:pt idx="27">
                  <c:v>24372.03109</c:v>
                </c:pt>
                <c:pt idx="28">
                  <c:v>1187676.1332700001</c:v>
                </c:pt>
                <c:pt idx="29">
                  <c:v>15049.083699999999</c:v>
                </c:pt>
                <c:pt idx="30">
                  <c:v>0</c:v>
                </c:pt>
                <c:pt idx="31">
                  <c:v>1510363.24504</c:v>
                </c:pt>
                <c:pt idx="32">
                  <c:v>3100.4690000000001</c:v>
                </c:pt>
                <c:pt idx="33">
                  <c:v>2199.7420000000002</c:v>
                </c:pt>
                <c:pt idx="34">
                  <c:v>13109.4681</c:v>
                </c:pt>
                <c:pt idx="35">
                  <c:v>95276.051319999999</c:v>
                </c:pt>
                <c:pt idx="36">
                  <c:v>0</c:v>
                </c:pt>
                <c:pt idx="37">
                  <c:v>24383.013989999999</c:v>
                </c:pt>
                <c:pt idx="38">
                  <c:v>3086452.9209690001</c:v>
                </c:pt>
              </c:numCache>
            </c:numRef>
          </c:val>
          <c:extLst>
            <c:ext xmlns:c16="http://schemas.microsoft.com/office/drawing/2014/chart" uri="{C3380CC4-5D6E-409C-BE32-E72D297353CC}">
              <c16:uniqueId val="{00000001-8EF4-44E8-B3F6-729F3C2FE097}"/>
            </c:ext>
          </c:extLst>
        </c:ser>
        <c:ser>
          <c:idx val="2"/>
          <c:order val="2"/>
          <c:tx>
            <c:strRef>
              <c:f>'Grafica AA'!$Q$1</c:f>
              <c:strCache>
                <c:ptCount val="1"/>
                <c:pt idx="0">
                  <c:v>Suma de 2016</c:v>
                </c:pt>
              </c:strCache>
            </c:strRef>
          </c:tx>
          <c:spPr>
            <a:solidFill>
              <a:schemeClr val="accent3"/>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AA'!$Q$2:$Q$41</c:f>
              <c:numCache>
                <c:formatCode>General</c:formatCode>
                <c:ptCount val="39"/>
                <c:pt idx="0">
                  <c:v>0</c:v>
                </c:pt>
                <c:pt idx="1">
                  <c:v>204869.3776066</c:v>
                </c:pt>
                <c:pt idx="2">
                  <c:v>25.443680000000001</c:v>
                </c:pt>
                <c:pt idx="3">
                  <c:v>7456.2194300000001</c:v>
                </c:pt>
                <c:pt idx="4">
                  <c:v>363455.21350000001</c:v>
                </c:pt>
                <c:pt idx="5">
                  <c:v>13806.599899999999</c:v>
                </c:pt>
                <c:pt idx="6">
                  <c:v>11763.447</c:v>
                </c:pt>
                <c:pt idx="7">
                  <c:v>523.81299999999999</c:v>
                </c:pt>
                <c:pt idx="8">
                  <c:v>1253.4005</c:v>
                </c:pt>
                <c:pt idx="9">
                  <c:v>0</c:v>
                </c:pt>
                <c:pt idx="10">
                  <c:v>11716.08051</c:v>
                </c:pt>
                <c:pt idx="11">
                  <c:v>42715.883580000002</c:v>
                </c:pt>
                <c:pt idx="12">
                  <c:v>68154.278009999995</c:v>
                </c:pt>
                <c:pt idx="13">
                  <c:v>39975.513350000001</c:v>
                </c:pt>
                <c:pt idx="14">
                  <c:v>20617.139500000001</c:v>
                </c:pt>
                <c:pt idx="15">
                  <c:v>0</c:v>
                </c:pt>
                <c:pt idx="16">
                  <c:v>130526.0641</c:v>
                </c:pt>
                <c:pt idx="17">
                  <c:v>43082.293270000002</c:v>
                </c:pt>
                <c:pt idx="18">
                  <c:v>5655.9250000000002</c:v>
                </c:pt>
                <c:pt idx="19">
                  <c:v>1860.645</c:v>
                </c:pt>
                <c:pt idx="20">
                  <c:v>900.35590000000002</c:v>
                </c:pt>
                <c:pt idx="21">
                  <c:v>0</c:v>
                </c:pt>
                <c:pt idx="22">
                  <c:v>112.842</c:v>
                </c:pt>
                <c:pt idx="23">
                  <c:v>1963.8415</c:v>
                </c:pt>
                <c:pt idx="24">
                  <c:v>470.61480999999998</c:v>
                </c:pt>
                <c:pt idx="25">
                  <c:v>20447.825509999999</c:v>
                </c:pt>
                <c:pt idx="26">
                  <c:v>10169.000319999999</c:v>
                </c:pt>
                <c:pt idx="27">
                  <c:v>369696.96795000002</c:v>
                </c:pt>
                <c:pt idx="28">
                  <c:v>1225476.42243</c:v>
                </c:pt>
                <c:pt idx="29">
                  <c:v>9306.1627000000008</c:v>
                </c:pt>
                <c:pt idx="30">
                  <c:v>0</c:v>
                </c:pt>
                <c:pt idx="31">
                  <c:v>1145901.6894499999</c:v>
                </c:pt>
                <c:pt idx="32">
                  <c:v>563.98788000000002</c:v>
                </c:pt>
                <c:pt idx="33">
                  <c:v>4969.6660000000002</c:v>
                </c:pt>
                <c:pt idx="34">
                  <c:v>20790.584760000002</c:v>
                </c:pt>
                <c:pt idx="35">
                  <c:v>71678.713210000002</c:v>
                </c:pt>
                <c:pt idx="36">
                  <c:v>0</c:v>
                </c:pt>
                <c:pt idx="37">
                  <c:v>29211.110199999999</c:v>
                </c:pt>
                <c:pt idx="38">
                  <c:v>177350.37992100001</c:v>
                </c:pt>
              </c:numCache>
            </c:numRef>
          </c:val>
          <c:extLst>
            <c:ext xmlns:c16="http://schemas.microsoft.com/office/drawing/2014/chart" uri="{C3380CC4-5D6E-409C-BE32-E72D297353CC}">
              <c16:uniqueId val="{00000002-8EF4-44E8-B3F6-729F3C2FE097}"/>
            </c:ext>
          </c:extLst>
        </c:ser>
        <c:ser>
          <c:idx val="3"/>
          <c:order val="3"/>
          <c:tx>
            <c:strRef>
              <c:f>'Grafica AA'!$R$1</c:f>
              <c:strCache>
                <c:ptCount val="1"/>
                <c:pt idx="0">
                  <c:v>Suma de 2017</c:v>
                </c:pt>
              </c:strCache>
            </c:strRef>
          </c:tx>
          <c:spPr>
            <a:solidFill>
              <a:schemeClr val="accent4"/>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AA'!$R$2:$R$41</c:f>
              <c:numCache>
                <c:formatCode>General</c:formatCode>
                <c:ptCount val="39"/>
                <c:pt idx="0">
                  <c:v>0</c:v>
                </c:pt>
                <c:pt idx="1">
                  <c:v>496865.7427</c:v>
                </c:pt>
                <c:pt idx="2">
                  <c:v>1319.9594999999999</c:v>
                </c:pt>
                <c:pt idx="3">
                  <c:v>5221.93</c:v>
                </c:pt>
                <c:pt idx="4">
                  <c:v>370546.36846999999</c:v>
                </c:pt>
                <c:pt idx="5">
                  <c:v>510248.91378</c:v>
                </c:pt>
                <c:pt idx="6">
                  <c:v>868.75599999999997</c:v>
                </c:pt>
                <c:pt idx="7">
                  <c:v>344.36700000000002</c:v>
                </c:pt>
                <c:pt idx="8">
                  <c:v>133.495</c:v>
                </c:pt>
                <c:pt idx="9">
                  <c:v>0</c:v>
                </c:pt>
                <c:pt idx="10">
                  <c:v>116166.31551</c:v>
                </c:pt>
                <c:pt idx="11">
                  <c:v>84990.523310000004</c:v>
                </c:pt>
                <c:pt idx="12">
                  <c:v>5765.4488600000004</c:v>
                </c:pt>
                <c:pt idx="13">
                  <c:v>10150.025485</c:v>
                </c:pt>
                <c:pt idx="14">
                  <c:v>274.34924999999998</c:v>
                </c:pt>
                <c:pt idx="15">
                  <c:v>52.617019999999997</c:v>
                </c:pt>
                <c:pt idx="16">
                  <c:v>604.98789999999997</c:v>
                </c:pt>
                <c:pt idx="17">
                  <c:v>36254.536910000003</c:v>
                </c:pt>
                <c:pt idx="18">
                  <c:v>365.89499999999998</c:v>
                </c:pt>
                <c:pt idx="19">
                  <c:v>1060</c:v>
                </c:pt>
                <c:pt idx="20">
                  <c:v>716.64300000000003</c:v>
                </c:pt>
                <c:pt idx="21">
                  <c:v>0</c:v>
                </c:pt>
                <c:pt idx="22">
                  <c:v>1025.5442</c:v>
                </c:pt>
                <c:pt idx="23">
                  <c:v>962.71954000000005</c:v>
                </c:pt>
                <c:pt idx="24">
                  <c:v>6422.9496799999997</c:v>
                </c:pt>
                <c:pt idx="25">
                  <c:v>16325.193520000001</c:v>
                </c:pt>
                <c:pt idx="26">
                  <c:v>9246.5655999999999</c:v>
                </c:pt>
                <c:pt idx="27">
                  <c:v>56002.983339999999</c:v>
                </c:pt>
                <c:pt idx="28">
                  <c:v>1281300.40698</c:v>
                </c:pt>
                <c:pt idx="29">
                  <c:v>16803.999</c:v>
                </c:pt>
                <c:pt idx="30">
                  <c:v>0</c:v>
                </c:pt>
                <c:pt idx="31">
                  <c:v>10741963.322899999</c:v>
                </c:pt>
                <c:pt idx="32">
                  <c:v>3960.6979999999999</c:v>
                </c:pt>
                <c:pt idx="33">
                  <c:v>1595.8574599999999</c:v>
                </c:pt>
                <c:pt idx="34">
                  <c:v>28529.3259</c:v>
                </c:pt>
                <c:pt idx="35">
                  <c:v>71094.907900000006</c:v>
                </c:pt>
                <c:pt idx="36">
                  <c:v>0</c:v>
                </c:pt>
                <c:pt idx="37">
                  <c:v>26899.585159999999</c:v>
                </c:pt>
                <c:pt idx="38">
                  <c:v>335602.48963000003</c:v>
                </c:pt>
              </c:numCache>
            </c:numRef>
          </c:val>
          <c:extLst>
            <c:ext xmlns:c16="http://schemas.microsoft.com/office/drawing/2014/chart" uri="{C3380CC4-5D6E-409C-BE32-E72D297353CC}">
              <c16:uniqueId val="{00000003-8EF4-44E8-B3F6-729F3C2FE097}"/>
            </c:ext>
          </c:extLst>
        </c:ser>
        <c:ser>
          <c:idx val="4"/>
          <c:order val="4"/>
          <c:tx>
            <c:strRef>
              <c:f>'Grafica AA'!$S$1</c:f>
              <c:strCache>
                <c:ptCount val="1"/>
                <c:pt idx="0">
                  <c:v>Suma de 2018</c:v>
                </c:pt>
              </c:strCache>
            </c:strRef>
          </c:tx>
          <c:spPr>
            <a:solidFill>
              <a:schemeClr val="accent5"/>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AA'!$S$2:$S$41</c:f>
              <c:numCache>
                <c:formatCode>General</c:formatCode>
                <c:ptCount val="39"/>
                <c:pt idx="0">
                  <c:v>0</c:v>
                </c:pt>
                <c:pt idx="1">
                  <c:v>281717.79673</c:v>
                </c:pt>
                <c:pt idx="2">
                  <c:v>1498.32123</c:v>
                </c:pt>
                <c:pt idx="3">
                  <c:v>7502.3991999999998</c:v>
                </c:pt>
                <c:pt idx="4">
                  <c:v>245717.44917000001</c:v>
                </c:pt>
                <c:pt idx="5">
                  <c:v>82500.501170000003</c:v>
                </c:pt>
                <c:pt idx="6">
                  <c:v>920.46299999999997</c:v>
                </c:pt>
                <c:pt idx="7">
                  <c:v>1072.9338</c:v>
                </c:pt>
                <c:pt idx="8">
                  <c:v>32417.342100000002</c:v>
                </c:pt>
                <c:pt idx="9">
                  <c:v>0</c:v>
                </c:pt>
                <c:pt idx="10">
                  <c:v>5591.0447899999999</c:v>
                </c:pt>
                <c:pt idx="11">
                  <c:v>797800.79235</c:v>
                </c:pt>
                <c:pt idx="12">
                  <c:v>114428.83620000001</c:v>
                </c:pt>
                <c:pt idx="13">
                  <c:v>19375.801439999999</c:v>
                </c:pt>
                <c:pt idx="14">
                  <c:v>576.91402000000005</c:v>
                </c:pt>
                <c:pt idx="15">
                  <c:v>34.515259999999998</c:v>
                </c:pt>
                <c:pt idx="16">
                  <c:v>73589.982390000005</c:v>
                </c:pt>
                <c:pt idx="17">
                  <c:v>52440.0792</c:v>
                </c:pt>
                <c:pt idx="18">
                  <c:v>5542.8828000000003</c:v>
                </c:pt>
                <c:pt idx="19">
                  <c:v>2408.1239999999998</c:v>
                </c:pt>
                <c:pt idx="20">
                  <c:v>1004.4</c:v>
                </c:pt>
                <c:pt idx="21">
                  <c:v>25</c:v>
                </c:pt>
                <c:pt idx="22">
                  <c:v>7002.6087600000001</c:v>
                </c:pt>
                <c:pt idx="23">
                  <c:v>1248.7639099999999</c:v>
                </c:pt>
                <c:pt idx="24">
                  <c:v>15471.240540000001</c:v>
                </c:pt>
                <c:pt idx="25">
                  <c:v>17807.3714</c:v>
                </c:pt>
                <c:pt idx="26">
                  <c:v>8619.7505000000001</c:v>
                </c:pt>
                <c:pt idx="27">
                  <c:v>63284.350680000003</c:v>
                </c:pt>
                <c:pt idx="28">
                  <c:v>1177922.9742300001</c:v>
                </c:pt>
                <c:pt idx="29">
                  <c:v>26222.356</c:v>
                </c:pt>
                <c:pt idx="30">
                  <c:v>0</c:v>
                </c:pt>
                <c:pt idx="31">
                  <c:v>1665793.7083999999</c:v>
                </c:pt>
                <c:pt idx="32">
                  <c:v>6063.7362999999996</c:v>
                </c:pt>
                <c:pt idx="33">
                  <c:v>1413.55053</c:v>
                </c:pt>
                <c:pt idx="34">
                  <c:v>1738222.8839199999</c:v>
                </c:pt>
                <c:pt idx="35">
                  <c:v>114806.54691999999</c:v>
                </c:pt>
                <c:pt idx="36">
                  <c:v>0</c:v>
                </c:pt>
                <c:pt idx="37">
                  <c:v>26813.929100000001</c:v>
                </c:pt>
                <c:pt idx="38">
                  <c:v>164228.78255999999</c:v>
                </c:pt>
              </c:numCache>
            </c:numRef>
          </c:val>
          <c:extLst>
            <c:ext xmlns:c16="http://schemas.microsoft.com/office/drawing/2014/chart" uri="{C3380CC4-5D6E-409C-BE32-E72D297353CC}">
              <c16:uniqueId val="{00000004-8EF4-44E8-B3F6-729F3C2FE097}"/>
            </c:ext>
          </c:extLst>
        </c:ser>
        <c:ser>
          <c:idx val="5"/>
          <c:order val="5"/>
          <c:tx>
            <c:strRef>
              <c:f>'Grafica AA'!$T$1</c:f>
              <c:strCache>
                <c:ptCount val="1"/>
                <c:pt idx="0">
                  <c:v>Suma de 2019</c:v>
                </c:pt>
              </c:strCache>
            </c:strRef>
          </c:tx>
          <c:spPr>
            <a:solidFill>
              <a:schemeClr val="accent6"/>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AA'!$T$2:$T$41</c:f>
              <c:numCache>
                <c:formatCode>General</c:formatCode>
                <c:ptCount val="39"/>
                <c:pt idx="0">
                  <c:v>0</c:v>
                </c:pt>
                <c:pt idx="1">
                  <c:v>233100.38437000001</c:v>
                </c:pt>
                <c:pt idx="2">
                  <c:v>2165.1674400000002</c:v>
                </c:pt>
                <c:pt idx="3">
                  <c:v>7091.0874100000001</c:v>
                </c:pt>
                <c:pt idx="4">
                  <c:v>359840.28246999998</c:v>
                </c:pt>
                <c:pt idx="5">
                  <c:v>581781.31732000003</c:v>
                </c:pt>
                <c:pt idx="6">
                  <c:v>264.12099999999998</c:v>
                </c:pt>
                <c:pt idx="7">
                  <c:v>586.67650000000003</c:v>
                </c:pt>
                <c:pt idx="8">
                  <c:v>104.65300000000001</c:v>
                </c:pt>
                <c:pt idx="9">
                  <c:v>1.4219999999999999</c:v>
                </c:pt>
                <c:pt idx="10">
                  <c:v>776.58626000000004</c:v>
                </c:pt>
                <c:pt idx="11">
                  <c:v>84283.267609999995</c:v>
                </c:pt>
                <c:pt idx="12">
                  <c:v>74995.380600000004</c:v>
                </c:pt>
                <c:pt idx="13">
                  <c:v>27155.17193</c:v>
                </c:pt>
                <c:pt idx="14">
                  <c:v>6258.4219999999996</c:v>
                </c:pt>
                <c:pt idx="15">
                  <c:v>0</c:v>
                </c:pt>
                <c:pt idx="16">
                  <c:v>100980.68700000001</c:v>
                </c:pt>
                <c:pt idx="17">
                  <c:v>67800.289040000003</c:v>
                </c:pt>
                <c:pt idx="18">
                  <c:v>64781.051639999998</c:v>
                </c:pt>
                <c:pt idx="19">
                  <c:v>2044.1479999999999</c:v>
                </c:pt>
                <c:pt idx="20">
                  <c:v>703.89</c:v>
                </c:pt>
                <c:pt idx="21">
                  <c:v>66.44</c:v>
                </c:pt>
                <c:pt idx="22">
                  <c:v>16024.74188</c:v>
                </c:pt>
                <c:pt idx="23">
                  <c:v>1410.03577</c:v>
                </c:pt>
                <c:pt idx="24">
                  <c:v>22568.900799999999</c:v>
                </c:pt>
                <c:pt idx="25">
                  <c:v>16838.965899999999</c:v>
                </c:pt>
                <c:pt idx="26">
                  <c:v>10733.610919999999</c:v>
                </c:pt>
                <c:pt idx="27">
                  <c:v>48182.307500000003</c:v>
                </c:pt>
                <c:pt idx="28">
                  <c:v>986524.83516000002</c:v>
                </c:pt>
                <c:pt idx="29">
                  <c:v>15925.9162</c:v>
                </c:pt>
                <c:pt idx="30">
                  <c:v>0</c:v>
                </c:pt>
                <c:pt idx="31">
                  <c:v>1558878.96165</c:v>
                </c:pt>
                <c:pt idx="32">
                  <c:v>1644.0826</c:v>
                </c:pt>
                <c:pt idx="33">
                  <c:v>4532.9404000000004</c:v>
                </c:pt>
                <c:pt idx="34">
                  <c:v>28696.81093</c:v>
                </c:pt>
                <c:pt idx="35">
                  <c:v>4679924.4436499998</c:v>
                </c:pt>
                <c:pt idx="36">
                  <c:v>0</c:v>
                </c:pt>
                <c:pt idx="37">
                  <c:v>27435.043129999998</c:v>
                </c:pt>
                <c:pt idx="38">
                  <c:v>187483.82266000001</c:v>
                </c:pt>
              </c:numCache>
            </c:numRef>
          </c:val>
          <c:extLst>
            <c:ext xmlns:c16="http://schemas.microsoft.com/office/drawing/2014/chart" uri="{C3380CC4-5D6E-409C-BE32-E72D297353CC}">
              <c16:uniqueId val="{00000005-8EF4-44E8-B3F6-729F3C2FE097}"/>
            </c:ext>
          </c:extLst>
        </c:ser>
        <c:ser>
          <c:idx val="6"/>
          <c:order val="6"/>
          <c:tx>
            <c:strRef>
              <c:f>'Grafica AA'!$U$1</c:f>
              <c:strCache>
                <c:ptCount val="1"/>
                <c:pt idx="0">
                  <c:v>Suma de 2020</c:v>
                </c:pt>
              </c:strCache>
            </c:strRef>
          </c:tx>
          <c:spPr>
            <a:solidFill>
              <a:schemeClr val="accent1">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AA'!$U$2:$U$41</c:f>
              <c:numCache>
                <c:formatCode>General</c:formatCode>
                <c:ptCount val="39"/>
                <c:pt idx="0">
                  <c:v>0</c:v>
                </c:pt>
                <c:pt idx="1">
                  <c:v>268313.46243000001</c:v>
                </c:pt>
                <c:pt idx="2">
                  <c:v>2609.1149</c:v>
                </c:pt>
                <c:pt idx="3">
                  <c:v>6869.8028000000004</c:v>
                </c:pt>
                <c:pt idx="4">
                  <c:v>30912552.599119999</c:v>
                </c:pt>
                <c:pt idx="5">
                  <c:v>553071.69813999999</c:v>
                </c:pt>
                <c:pt idx="6">
                  <c:v>221.68</c:v>
                </c:pt>
                <c:pt idx="7">
                  <c:v>3128.2815599999999</c:v>
                </c:pt>
                <c:pt idx="8">
                  <c:v>2.637</c:v>
                </c:pt>
                <c:pt idx="9">
                  <c:v>0</c:v>
                </c:pt>
                <c:pt idx="10">
                  <c:v>7170.6580999999996</c:v>
                </c:pt>
                <c:pt idx="11">
                  <c:v>77448.547479999994</c:v>
                </c:pt>
                <c:pt idx="12">
                  <c:v>66515.942899999995</c:v>
                </c:pt>
                <c:pt idx="13">
                  <c:v>36257.253409999998</c:v>
                </c:pt>
                <c:pt idx="14">
                  <c:v>9300.5329999999994</c:v>
                </c:pt>
                <c:pt idx="15">
                  <c:v>11.506679999999999</c:v>
                </c:pt>
                <c:pt idx="16">
                  <c:v>90648.207250000007</c:v>
                </c:pt>
                <c:pt idx="17">
                  <c:v>63885.507559999998</c:v>
                </c:pt>
                <c:pt idx="18">
                  <c:v>39395.8079</c:v>
                </c:pt>
                <c:pt idx="19">
                  <c:v>105.506</c:v>
                </c:pt>
                <c:pt idx="20">
                  <c:v>0.60002999999999995</c:v>
                </c:pt>
                <c:pt idx="21">
                  <c:v>16.36</c:v>
                </c:pt>
                <c:pt idx="22">
                  <c:v>22482.820459999999</c:v>
                </c:pt>
                <c:pt idx="23">
                  <c:v>686.3347</c:v>
                </c:pt>
                <c:pt idx="24">
                  <c:v>16996.606739999999</c:v>
                </c:pt>
                <c:pt idx="25">
                  <c:v>18891.682140000001</c:v>
                </c:pt>
                <c:pt idx="26">
                  <c:v>10144.842329999999</c:v>
                </c:pt>
                <c:pt idx="27">
                  <c:v>319986.37800000003</c:v>
                </c:pt>
                <c:pt idx="28">
                  <c:v>1593991.2298399999</c:v>
                </c:pt>
                <c:pt idx="29">
                  <c:v>17456.258170000001</c:v>
                </c:pt>
                <c:pt idx="30">
                  <c:v>2113.0529999999999</c:v>
                </c:pt>
                <c:pt idx="31">
                  <c:v>1482492.1351699999</c:v>
                </c:pt>
                <c:pt idx="32">
                  <c:v>1822.8520000000001</c:v>
                </c:pt>
                <c:pt idx="33">
                  <c:v>4625.741</c:v>
                </c:pt>
                <c:pt idx="34">
                  <c:v>22983.197479999999</c:v>
                </c:pt>
                <c:pt idx="35">
                  <c:v>152687.18484</c:v>
                </c:pt>
                <c:pt idx="36">
                  <c:v>0</c:v>
                </c:pt>
                <c:pt idx="37">
                  <c:v>27865.517510000001</c:v>
                </c:pt>
                <c:pt idx="38">
                  <c:v>595043.17399000004</c:v>
                </c:pt>
              </c:numCache>
            </c:numRef>
          </c:val>
          <c:extLst>
            <c:ext xmlns:c16="http://schemas.microsoft.com/office/drawing/2014/chart" uri="{C3380CC4-5D6E-409C-BE32-E72D297353CC}">
              <c16:uniqueId val="{00000006-8EF4-44E8-B3F6-729F3C2FE097}"/>
            </c:ext>
          </c:extLst>
        </c:ser>
        <c:ser>
          <c:idx val="7"/>
          <c:order val="7"/>
          <c:tx>
            <c:strRef>
              <c:f>'Grafica AA'!$V$1</c:f>
              <c:strCache>
                <c:ptCount val="1"/>
                <c:pt idx="0">
                  <c:v>Suma de 2021</c:v>
                </c:pt>
              </c:strCache>
            </c:strRef>
          </c:tx>
          <c:spPr>
            <a:solidFill>
              <a:schemeClr val="accent2">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AA'!$V$2:$V$41</c:f>
              <c:numCache>
                <c:formatCode>General</c:formatCode>
                <c:ptCount val="39"/>
                <c:pt idx="0">
                  <c:v>0</c:v>
                </c:pt>
                <c:pt idx="1">
                  <c:v>320120.06475000002</c:v>
                </c:pt>
                <c:pt idx="2">
                  <c:v>3996.02459</c:v>
                </c:pt>
                <c:pt idx="3">
                  <c:v>10784.11217</c:v>
                </c:pt>
                <c:pt idx="4">
                  <c:v>561829.25730000006</c:v>
                </c:pt>
                <c:pt idx="5">
                  <c:v>42994.702530000002</c:v>
                </c:pt>
                <c:pt idx="6">
                  <c:v>606.04</c:v>
                </c:pt>
                <c:pt idx="7">
                  <c:v>2862.1705000000002</c:v>
                </c:pt>
                <c:pt idx="8">
                  <c:v>79.911559999999994</c:v>
                </c:pt>
                <c:pt idx="9">
                  <c:v>1.25</c:v>
                </c:pt>
                <c:pt idx="10">
                  <c:v>85801.937279999998</c:v>
                </c:pt>
                <c:pt idx="11">
                  <c:v>102091.67219</c:v>
                </c:pt>
                <c:pt idx="12">
                  <c:v>106942.24748000001</c:v>
                </c:pt>
                <c:pt idx="13">
                  <c:v>123839.84583999999</c:v>
                </c:pt>
                <c:pt idx="14">
                  <c:v>1361.5055500000001</c:v>
                </c:pt>
                <c:pt idx="15">
                  <c:v>1760.7463499999999</c:v>
                </c:pt>
                <c:pt idx="16">
                  <c:v>59454.713920000002</c:v>
                </c:pt>
                <c:pt idx="17">
                  <c:v>70158.656170000002</c:v>
                </c:pt>
                <c:pt idx="18">
                  <c:v>22841.454099999999</c:v>
                </c:pt>
                <c:pt idx="19">
                  <c:v>9.2569999999999997</c:v>
                </c:pt>
                <c:pt idx="20">
                  <c:v>1.7343</c:v>
                </c:pt>
                <c:pt idx="21">
                  <c:v>0</c:v>
                </c:pt>
                <c:pt idx="22">
                  <c:v>1772.86349</c:v>
                </c:pt>
                <c:pt idx="23">
                  <c:v>3212.0799499999998</c:v>
                </c:pt>
                <c:pt idx="24">
                  <c:v>27608.78155</c:v>
                </c:pt>
                <c:pt idx="25">
                  <c:v>6454.13328</c:v>
                </c:pt>
                <c:pt idx="26">
                  <c:v>13983.859130000001</c:v>
                </c:pt>
                <c:pt idx="27">
                  <c:v>27954.272830000002</c:v>
                </c:pt>
                <c:pt idx="28">
                  <c:v>962537.88908999995</c:v>
                </c:pt>
                <c:pt idx="29">
                  <c:v>21403.74855</c:v>
                </c:pt>
                <c:pt idx="30">
                  <c:v>4638.6019999999999</c:v>
                </c:pt>
                <c:pt idx="31">
                  <c:v>13089938.62025</c:v>
                </c:pt>
                <c:pt idx="32">
                  <c:v>15121.935100000001</c:v>
                </c:pt>
                <c:pt idx="33">
                  <c:v>5085.1598199999999</c:v>
                </c:pt>
                <c:pt idx="34">
                  <c:v>27768.017250000001</c:v>
                </c:pt>
                <c:pt idx="35">
                  <c:v>209392.32185000001</c:v>
                </c:pt>
                <c:pt idx="36">
                  <c:v>0</c:v>
                </c:pt>
                <c:pt idx="37">
                  <c:v>22945.613099999999</c:v>
                </c:pt>
                <c:pt idx="38">
                  <c:v>195201.21622999999</c:v>
                </c:pt>
              </c:numCache>
            </c:numRef>
          </c:val>
          <c:extLst>
            <c:ext xmlns:c16="http://schemas.microsoft.com/office/drawing/2014/chart" uri="{C3380CC4-5D6E-409C-BE32-E72D297353CC}">
              <c16:uniqueId val="{00000007-8EF4-44E8-B3F6-729F3C2FE097}"/>
            </c:ext>
          </c:extLst>
        </c:ser>
        <c:ser>
          <c:idx val="8"/>
          <c:order val="8"/>
          <c:tx>
            <c:strRef>
              <c:f>'Grafica AA'!$W$1</c:f>
              <c:strCache>
                <c:ptCount val="1"/>
                <c:pt idx="0">
                  <c:v>Suma de 2022</c:v>
                </c:pt>
              </c:strCache>
            </c:strRef>
          </c:tx>
          <c:spPr>
            <a:solidFill>
              <a:schemeClr val="accent3">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AA'!$W$2:$W$41</c:f>
              <c:numCache>
                <c:formatCode>General</c:formatCode>
                <c:ptCount val="39"/>
                <c:pt idx="0">
                  <c:v>0</c:v>
                </c:pt>
                <c:pt idx="1">
                  <c:v>323727.98652999999</c:v>
                </c:pt>
                <c:pt idx="2">
                  <c:v>2621.7161299999998</c:v>
                </c:pt>
                <c:pt idx="3">
                  <c:v>9708.9527699999999</c:v>
                </c:pt>
                <c:pt idx="4">
                  <c:v>625432.98572999996</c:v>
                </c:pt>
                <c:pt idx="5">
                  <c:v>615834.90590999997</c:v>
                </c:pt>
                <c:pt idx="6">
                  <c:v>842.90300000000002</c:v>
                </c:pt>
                <c:pt idx="7">
                  <c:v>2760.9317999999998</c:v>
                </c:pt>
                <c:pt idx="8">
                  <c:v>40565.346250000002</c:v>
                </c:pt>
                <c:pt idx="9">
                  <c:v>0</c:v>
                </c:pt>
                <c:pt idx="10">
                  <c:v>100696.40639</c:v>
                </c:pt>
                <c:pt idx="11">
                  <c:v>85453.228870000006</c:v>
                </c:pt>
                <c:pt idx="12">
                  <c:v>32335.816190000001</c:v>
                </c:pt>
                <c:pt idx="13">
                  <c:v>48074.472009999998</c:v>
                </c:pt>
                <c:pt idx="14">
                  <c:v>1452.444</c:v>
                </c:pt>
                <c:pt idx="15">
                  <c:v>6147.5947999999999</c:v>
                </c:pt>
                <c:pt idx="16">
                  <c:v>158349.93460000001</c:v>
                </c:pt>
                <c:pt idx="17">
                  <c:v>56036.148889999997</c:v>
                </c:pt>
                <c:pt idx="18">
                  <c:v>30591.007549999998</c:v>
                </c:pt>
                <c:pt idx="19">
                  <c:v>2044.143</c:v>
                </c:pt>
                <c:pt idx="20">
                  <c:v>1.8515999999999999</c:v>
                </c:pt>
                <c:pt idx="21">
                  <c:v>5.8491999999999997</c:v>
                </c:pt>
                <c:pt idx="22">
                  <c:v>14305.41447</c:v>
                </c:pt>
                <c:pt idx="23">
                  <c:v>52876.438199999997</c:v>
                </c:pt>
                <c:pt idx="24">
                  <c:v>8075.2671</c:v>
                </c:pt>
                <c:pt idx="25">
                  <c:v>6654.5700500000003</c:v>
                </c:pt>
                <c:pt idx="26">
                  <c:v>12413.961579999999</c:v>
                </c:pt>
                <c:pt idx="27">
                  <c:v>35182.104039999998</c:v>
                </c:pt>
                <c:pt idx="28">
                  <c:v>1106652.58091</c:v>
                </c:pt>
                <c:pt idx="29">
                  <c:v>20724.768</c:v>
                </c:pt>
                <c:pt idx="30">
                  <c:v>4846.9979999999996</c:v>
                </c:pt>
                <c:pt idx="31">
                  <c:v>1850619.89699</c:v>
                </c:pt>
                <c:pt idx="32">
                  <c:v>734.07259999999997</c:v>
                </c:pt>
                <c:pt idx="33">
                  <c:v>3863.4641000000001</c:v>
                </c:pt>
                <c:pt idx="34">
                  <c:v>27467.138129999999</c:v>
                </c:pt>
                <c:pt idx="35">
                  <c:v>177148.54081999999</c:v>
                </c:pt>
                <c:pt idx="36">
                  <c:v>1.52</c:v>
                </c:pt>
                <c:pt idx="37">
                  <c:v>26488.94299</c:v>
                </c:pt>
                <c:pt idx="38">
                  <c:v>256716.43648999999</c:v>
                </c:pt>
              </c:numCache>
            </c:numRef>
          </c:val>
          <c:extLst>
            <c:ext xmlns:c16="http://schemas.microsoft.com/office/drawing/2014/chart" uri="{C3380CC4-5D6E-409C-BE32-E72D297353CC}">
              <c16:uniqueId val="{00000008-8EF4-44E8-B3F6-729F3C2FE097}"/>
            </c:ext>
          </c:extLst>
        </c:ser>
        <c:dLbls>
          <c:showLegendKey val="0"/>
          <c:showVal val="0"/>
          <c:showCatName val="0"/>
          <c:showSerName val="0"/>
          <c:showPercent val="0"/>
          <c:showBubbleSize val="0"/>
        </c:dLbls>
        <c:gapWidth val="219"/>
        <c:overlap val="-27"/>
        <c:axId val="907094176"/>
        <c:axId val="907104576"/>
      </c:barChart>
      <c:catAx>
        <c:axId val="9070941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4576"/>
        <c:crosses val="autoZero"/>
        <c:auto val="1"/>
        <c:lblAlgn val="ctr"/>
        <c:lblOffset val="100"/>
        <c:noMultiLvlLbl val="0"/>
      </c:catAx>
      <c:valAx>
        <c:axId val="907104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094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1152629</xdr:colOff>
      <xdr:row>3</xdr:row>
      <xdr:rowOff>12614</xdr:rowOff>
    </xdr:to>
    <xdr:pic>
      <xdr:nvPicPr>
        <xdr:cNvPr id="4" name="Imagen 3">
          <a:extLst>
            <a:ext uri="{FF2B5EF4-FFF2-40B4-BE49-F238E27FC236}">
              <a16:creationId xmlns:a16="http://schemas.microsoft.com/office/drawing/2014/main" id="{6DDE8FF7-CB06-46BF-B8FA-24BC264A2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0"/>
          <a:ext cx="1152629" cy="498389"/>
        </a:xfrm>
        <a:prstGeom prst="rect">
          <a:avLst/>
        </a:prstGeom>
      </xdr:spPr>
    </xdr:pic>
    <xdr:clientData/>
  </xdr:twoCellAnchor>
  <xdr:twoCellAnchor>
    <xdr:from>
      <xdr:col>1</xdr:col>
      <xdr:colOff>70037</xdr:colOff>
      <xdr:row>3</xdr:row>
      <xdr:rowOff>28575</xdr:rowOff>
    </xdr:from>
    <xdr:to>
      <xdr:col>1</xdr:col>
      <xdr:colOff>1115040</xdr:colOff>
      <xdr:row>5</xdr:row>
      <xdr:rowOff>200025</xdr:rowOff>
    </xdr:to>
    <xdr:pic>
      <xdr:nvPicPr>
        <xdr:cNvPr id="5" name="Picture 5" descr="1 logo memo color">
          <a:extLst>
            <a:ext uri="{FF2B5EF4-FFF2-40B4-BE49-F238E27FC236}">
              <a16:creationId xmlns:a16="http://schemas.microsoft.com/office/drawing/2014/main" id="{E0069585-6C35-4ABD-A9F3-A9E61BD246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2037" y="514350"/>
          <a:ext cx="1045003" cy="495300"/>
        </a:xfrm>
        <a:prstGeom prst="rect">
          <a:avLst/>
        </a:prstGeom>
        <a:noFill/>
        <a:ln w="9525">
          <a:noFill/>
          <a:miter lim="800000"/>
          <a:headEnd/>
          <a:tailEnd/>
        </a:ln>
      </xdr:spPr>
    </xdr:pic>
    <xdr:clientData/>
  </xdr:twoCellAnchor>
  <xdr:twoCellAnchor editAs="oneCell">
    <xdr:from>
      <xdr:col>3</xdr:col>
      <xdr:colOff>33246</xdr:colOff>
      <xdr:row>0</xdr:row>
      <xdr:rowOff>3090</xdr:rowOff>
    </xdr:from>
    <xdr:to>
      <xdr:col>3</xdr:col>
      <xdr:colOff>1294093</xdr:colOff>
      <xdr:row>3</xdr:row>
      <xdr:rowOff>66154</xdr:rowOff>
    </xdr:to>
    <xdr:pic>
      <xdr:nvPicPr>
        <xdr:cNvPr id="6" name="Imagen 5">
          <a:extLst>
            <a:ext uri="{FF2B5EF4-FFF2-40B4-BE49-F238E27FC236}">
              <a16:creationId xmlns:a16="http://schemas.microsoft.com/office/drawing/2014/main" id="{0A35CBFB-F893-4016-B570-2BB4297200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8921" y="3090"/>
          <a:ext cx="1260847" cy="548839"/>
        </a:xfrm>
        <a:prstGeom prst="rect">
          <a:avLst/>
        </a:prstGeom>
      </xdr:spPr>
    </xdr:pic>
    <xdr:clientData/>
  </xdr:twoCellAnchor>
  <xdr:twoCellAnchor editAs="oneCell">
    <xdr:from>
      <xdr:col>2</xdr:col>
      <xdr:colOff>5147438</xdr:colOff>
      <xdr:row>3</xdr:row>
      <xdr:rowOff>12616</xdr:rowOff>
    </xdr:from>
    <xdr:to>
      <xdr:col>3</xdr:col>
      <xdr:colOff>1304626</xdr:colOff>
      <xdr:row>5</xdr:row>
      <xdr:rowOff>222165</xdr:rowOff>
    </xdr:to>
    <xdr:pic>
      <xdr:nvPicPr>
        <xdr:cNvPr id="7" name="Imagen 6">
          <a:extLst>
            <a:ext uri="{FF2B5EF4-FFF2-40B4-BE49-F238E27FC236}">
              <a16:creationId xmlns:a16="http://schemas.microsoft.com/office/drawing/2014/main" id="{7A7954CE-44CE-412D-8F8E-8967C1832927}"/>
            </a:ext>
          </a:extLst>
        </xdr:cNvPr>
        <xdr:cNvPicPr>
          <a:picLocks noChangeAspect="1"/>
        </xdr:cNvPicPr>
      </xdr:nvPicPr>
      <xdr:blipFill>
        <a:blip xmlns:r="http://schemas.openxmlformats.org/officeDocument/2006/relationships" r:embed="rId4"/>
        <a:stretch>
          <a:fillRect/>
        </a:stretch>
      </xdr:blipFill>
      <xdr:spPr>
        <a:xfrm>
          <a:off x="7128638" y="584116"/>
          <a:ext cx="1481663" cy="533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1152629</xdr:colOff>
      <xdr:row>0</xdr:row>
      <xdr:rowOff>498389</xdr:rowOff>
    </xdr:to>
    <xdr:pic>
      <xdr:nvPicPr>
        <xdr:cNvPr id="2" name="Imagen 1">
          <a:extLst>
            <a:ext uri="{FF2B5EF4-FFF2-40B4-BE49-F238E27FC236}">
              <a16:creationId xmlns:a16="http://schemas.microsoft.com/office/drawing/2014/main" id="{03F33A9B-473C-43E4-98E6-00BF571E96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6833" y="0"/>
          <a:ext cx="1152629" cy="498389"/>
        </a:xfrm>
        <a:prstGeom prst="rect">
          <a:avLst/>
        </a:prstGeom>
      </xdr:spPr>
    </xdr:pic>
    <xdr:clientData/>
  </xdr:twoCellAnchor>
  <xdr:twoCellAnchor>
    <xdr:from>
      <xdr:col>1</xdr:col>
      <xdr:colOff>70037</xdr:colOff>
      <xdr:row>0</xdr:row>
      <xdr:rowOff>540723</xdr:rowOff>
    </xdr:from>
    <xdr:to>
      <xdr:col>1</xdr:col>
      <xdr:colOff>1115040</xdr:colOff>
      <xdr:row>0</xdr:row>
      <xdr:rowOff>1051983</xdr:rowOff>
    </xdr:to>
    <xdr:pic>
      <xdr:nvPicPr>
        <xdr:cNvPr id="4" name="Picture 5" descr="1 logo memo color">
          <a:extLst>
            <a:ext uri="{FF2B5EF4-FFF2-40B4-BE49-F238E27FC236}">
              <a16:creationId xmlns:a16="http://schemas.microsoft.com/office/drawing/2014/main" id="{138E3288-6B18-49AF-953A-1854EB381EA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6870" y="540723"/>
          <a:ext cx="1045003" cy="511260"/>
        </a:xfrm>
        <a:prstGeom prst="rect">
          <a:avLst/>
        </a:prstGeom>
        <a:noFill/>
        <a:ln w="9525">
          <a:noFill/>
          <a:miter lim="800000"/>
          <a:headEnd/>
          <a:tailEnd/>
        </a:ln>
      </xdr:spPr>
    </xdr:pic>
    <xdr:clientData/>
  </xdr:twoCellAnchor>
  <xdr:twoCellAnchor editAs="oneCell">
    <xdr:from>
      <xdr:col>3</xdr:col>
      <xdr:colOff>861921</xdr:colOff>
      <xdr:row>0</xdr:row>
      <xdr:rowOff>0</xdr:rowOff>
    </xdr:from>
    <xdr:to>
      <xdr:col>4</xdr:col>
      <xdr:colOff>27268</xdr:colOff>
      <xdr:row>0</xdr:row>
      <xdr:rowOff>548839</xdr:rowOff>
    </xdr:to>
    <xdr:pic>
      <xdr:nvPicPr>
        <xdr:cNvPr id="6" name="Imagen 5">
          <a:extLst>
            <a:ext uri="{FF2B5EF4-FFF2-40B4-BE49-F238E27FC236}">
              <a16:creationId xmlns:a16="http://schemas.microsoft.com/office/drawing/2014/main" id="{8AE8A5FA-FF3F-4132-91F1-E29A46A244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09088" y="0"/>
          <a:ext cx="1260847" cy="548839"/>
        </a:xfrm>
        <a:prstGeom prst="rect">
          <a:avLst/>
        </a:prstGeom>
      </xdr:spPr>
    </xdr:pic>
    <xdr:clientData/>
  </xdr:twoCellAnchor>
  <xdr:twoCellAnchor editAs="oneCell">
    <xdr:from>
      <xdr:col>3</xdr:col>
      <xdr:colOff>588138</xdr:colOff>
      <xdr:row>0</xdr:row>
      <xdr:rowOff>572475</xdr:rowOff>
    </xdr:from>
    <xdr:to>
      <xdr:col>3</xdr:col>
      <xdr:colOff>2069801</xdr:colOff>
      <xdr:row>0</xdr:row>
      <xdr:rowOff>1105874</xdr:rowOff>
    </xdr:to>
    <xdr:pic>
      <xdr:nvPicPr>
        <xdr:cNvPr id="7" name="Imagen 6">
          <a:extLst>
            <a:ext uri="{FF2B5EF4-FFF2-40B4-BE49-F238E27FC236}">
              <a16:creationId xmlns:a16="http://schemas.microsoft.com/office/drawing/2014/main" id="{4BDEB1B5-79FE-4415-8B12-D940E899BC51}"/>
            </a:ext>
          </a:extLst>
        </xdr:cNvPr>
        <xdr:cNvPicPr>
          <a:picLocks noChangeAspect="1"/>
        </xdr:cNvPicPr>
      </xdr:nvPicPr>
      <xdr:blipFill>
        <a:blip xmlns:r="http://schemas.openxmlformats.org/officeDocument/2006/relationships" r:embed="rId4"/>
        <a:stretch>
          <a:fillRect/>
        </a:stretch>
      </xdr:blipFill>
      <xdr:spPr>
        <a:xfrm>
          <a:off x="5435305" y="572475"/>
          <a:ext cx="1481663" cy="5333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714375</xdr:colOff>
      <xdr:row>6</xdr:row>
      <xdr:rowOff>123825</xdr:rowOff>
    </xdr:from>
    <xdr:to>
      <xdr:col>11</xdr:col>
      <xdr:colOff>176212</xdr:colOff>
      <xdr:row>21</xdr:row>
      <xdr:rowOff>9525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740834</xdr:colOff>
      <xdr:row>0</xdr:row>
      <xdr:rowOff>42334</xdr:rowOff>
    </xdr:from>
    <xdr:to>
      <xdr:col>1</xdr:col>
      <xdr:colOff>1180416</xdr:colOff>
      <xdr:row>2</xdr:row>
      <xdr:rowOff>180890</xdr:rowOff>
    </xdr:to>
    <xdr:pic>
      <xdr:nvPicPr>
        <xdr:cNvPr id="2" name="Imagen 1">
          <a:extLst>
            <a:ext uri="{FF2B5EF4-FFF2-40B4-BE49-F238E27FC236}">
              <a16:creationId xmlns:a16="http://schemas.microsoft.com/office/drawing/2014/main" id="{CC1E125B-46A1-43D1-B45A-36AFA1732E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4" y="42334"/>
          <a:ext cx="1201582" cy="519556"/>
        </a:xfrm>
        <a:prstGeom prst="rect">
          <a:avLst/>
        </a:prstGeom>
      </xdr:spPr>
    </xdr:pic>
    <xdr:clientData/>
  </xdr:twoCellAnchor>
  <xdr:twoCellAnchor>
    <xdr:from>
      <xdr:col>1</xdr:col>
      <xdr:colOff>59454</xdr:colOff>
      <xdr:row>2</xdr:row>
      <xdr:rowOff>159723</xdr:rowOff>
    </xdr:from>
    <xdr:to>
      <xdr:col>1</xdr:col>
      <xdr:colOff>1104457</xdr:colOff>
      <xdr:row>5</xdr:row>
      <xdr:rowOff>99483</xdr:rowOff>
    </xdr:to>
    <xdr:pic>
      <xdr:nvPicPr>
        <xdr:cNvPr id="5" name="Picture 5" descr="1 logo memo color">
          <a:extLst>
            <a:ext uri="{FF2B5EF4-FFF2-40B4-BE49-F238E27FC236}">
              <a16:creationId xmlns:a16="http://schemas.microsoft.com/office/drawing/2014/main" id="{A65E9E15-BAF1-4EBA-9F7B-A00D8DF1EB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1454" y="540723"/>
          <a:ext cx="1045003" cy="511260"/>
        </a:xfrm>
        <a:prstGeom prst="rect">
          <a:avLst/>
        </a:prstGeom>
        <a:noFill/>
        <a:ln w="9525">
          <a:noFill/>
          <a:miter lim="800000"/>
          <a:headEnd/>
          <a:tailEnd/>
        </a:ln>
      </xdr:spPr>
    </xdr:pic>
    <xdr:clientData/>
  </xdr:twoCellAnchor>
  <xdr:twoCellAnchor editAs="oneCell">
    <xdr:from>
      <xdr:col>9</xdr:col>
      <xdr:colOff>375087</xdr:colOff>
      <xdr:row>0</xdr:row>
      <xdr:rowOff>0</xdr:rowOff>
    </xdr:from>
    <xdr:to>
      <xdr:col>10</xdr:col>
      <xdr:colOff>725767</xdr:colOff>
      <xdr:row>2</xdr:row>
      <xdr:rowOff>167839</xdr:rowOff>
    </xdr:to>
    <xdr:pic>
      <xdr:nvPicPr>
        <xdr:cNvPr id="6" name="Imagen 5">
          <a:extLst>
            <a:ext uri="{FF2B5EF4-FFF2-40B4-BE49-F238E27FC236}">
              <a16:creationId xmlns:a16="http://schemas.microsoft.com/office/drawing/2014/main" id="{8CDC43A7-C63C-415E-B19A-1FFDC7A4BF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41754" y="0"/>
          <a:ext cx="1260847" cy="548839"/>
        </a:xfrm>
        <a:prstGeom prst="rect">
          <a:avLst/>
        </a:prstGeom>
      </xdr:spPr>
    </xdr:pic>
    <xdr:clientData/>
  </xdr:twoCellAnchor>
  <xdr:twoCellAnchor editAs="oneCell">
    <xdr:from>
      <xdr:col>9</xdr:col>
      <xdr:colOff>122471</xdr:colOff>
      <xdr:row>3</xdr:row>
      <xdr:rowOff>974</xdr:rowOff>
    </xdr:from>
    <xdr:to>
      <xdr:col>10</xdr:col>
      <xdr:colOff>693967</xdr:colOff>
      <xdr:row>5</xdr:row>
      <xdr:rowOff>153373</xdr:rowOff>
    </xdr:to>
    <xdr:pic>
      <xdr:nvPicPr>
        <xdr:cNvPr id="7" name="Imagen 6">
          <a:extLst>
            <a:ext uri="{FF2B5EF4-FFF2-40B4-BE49-F238E27FC236}">
              <a16:creationId xmlns:a16="http://schemas.microsoft.com/office/drawing/2014/main" id="{43F49C86-7935-4E99-A57D-CD263B0733C5}"/>
            </a:ext>
          </a:extLst>
        </xdr:cNvPr>
        <xdr:cNvPicPr>
          <a:picLocks noChangeAspect="1"/>
        </xdr:cNvPicPr>
      </xdr:nvPicPr>
      <xdr:blipFill>
        <a:blip xmlns:r="http://schemas.openxmlformats.org/officeDocument/2006/relationships" r:embed="rId4"/>
        <a:stretch>
          <a:fillRect/>
        </a:stretch>
      </xdr:blipFill>
      <xdr:spPr>
        <a:xfrm>
          <a:off x="8589138" y="572474"/>
          <a:ext cx="1481663" cy="5333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412750</xdr:colOff>
      <xdr:row>32</xdr:row>
      <xdr:rowOff>127000</xdr:rowOff>
    </xdr:from>
    <xdr:to>
      <xdr:col>25</xdr:col>
      <xdr:colOff>31749</xdr:colOff>
      <xdr:row>62</xdr:row>
      <xdr:rowOff>31750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740834</xdr:colOff>
      <xdr:row>0</xdr:row>
      <xdr:rowOff>105833</xdr:rowOff>
    </xdr:from>
    <xdr:to>
      <xdr:col>1</xdr:col>
      <xdr:colOff>1180416</xdr:colOff>
      <xdr:row>3</xdr:row>
      <xdr:rowOff>53889</xdr:rowOff>
    </xdr:to>
    <xdr:pic>
      <xdr:nvPicPr>
        <xdr:cNvPr id="4" name="Imagen 3">
          <a:extLst>
            <a:ext uri="{FF2B5EF4-FFF2-40B4-BE49-F238E27FC236}">
              <a16:creationId xmlns:a16="http://schemas.microsoft.com/office/drawing/2014/main" id="{5F386DAB-33BF-4C2A-A9E5-2288FECB4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4" y="105833"/>
          <a:ext cx="1201582" cy="519556"/>
        </a:xfrm>
        <a:prstGeom prst="rect">
          <a:avLst/>
        </a:prstGeom>
      </xdr:spPr>
    </xdr:pic>
    <xdr:clientData/>
  </xdr:twoCellAnchor>
  <xdr:twoCellAnchor>
    <xdr:from>
      <xdr:col>1</xdr:col>
      <xdr:colOff>38287</xdr:colOff>
      <xdr:row>3</xdr:row>
      <xdr:rowOff>108868</xdr:rowOff>
    </xdr:from>
    <xdr:to>
      <xdr:col>1</xdr:col>
      <xdr:colOff>1238250</xdr:colOff>
      <xdr:row>6</xdr:row>
      <xdr:rowOff>120649</xdr:rowOff>
    </xdr:to>
    <xdr:pic>
      <xdr:nvPicPr>
        <xdr:cNvPr id="5" name="Picture 5" descr="1 logo memo color">
          <a:extLst>
            <a:ext uri="{FF2B5EF4-FFF2-40B4-BE49-F238E27FC236}">
              <a16:creationId xmlns:a16="http://schemas.microsoft.com/office/drawing/2014/main" id="{A48769D1-B00E-4744-BE2F-AA8CCEA87F4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00287" y="680368"/>
          <a:ext cx="1199963" cy="583281"/>
        </a:xfrm>
        <a:prstGeom prst="rect">
          <a:avLst/>
        </a:prstGeom>
        <a:noFill/>
        <a:ln w="9525">
          <a:noFill/>
          <a:miter lim="800000"/>
          <a:headEnd/>
          <a:tailEnd/>
        </a:ln>
      </xdr:spPr>
    </xdr:pic>
    <xdr:clientData/>
  </xdr:twoCellAnchor>
  <xdr:twoCellAnchor editAs="oneCell">
    <xdr:from>
      <xdr:col>9</xdr:col>
      <xdr:colOff>682003</xdr:colOff>
      <xdr:row>0</xdr:row>
      <xdr:rowOff>148167</xdr:rowOff>
    </xdr:from>
    <xdr:to>
      <xdr:col>11</xdr:col>
      <xdr:colOff>27266</xdr:colOff>
      <xdr:row>3</xdr:row>
      <xdr:rowOff>125506</xdr:rowOff>
    </xdr:to>
    <xdr:pic>
      <xdr:nvPicPr>
        <xdr:cNvPr id="6" name="Imagen 5">
          <a:extLst>
            <a:ext uri="{FF2B5EF4-FFF2-40B4-BE49-F238E27FC236}">
              <a16:creationId xmlns:a16="http://schemas.microsoft.com/office/drawing/2014/main" id="{8DAC2C52-0B17-4951-B3A7-04F70C7ABA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92086" y="148167"/>
          <a:ext cx="1260847" cy="548839"/>
        </a:xfrm>
        <a:prstGeom prst="rect">
          <a:avLst/>
        </a:prstGeom>
      </xdr:spPr>
    </xdr:pic>
    <xdr:clientData/>
  </xdr:twoCellAnchor>
  <xdr:twoCellAnchor editAs="oneCell">
    <xdr:from>
      <xdr:col>9</xdr:col>
      <xdr:colOff>439971</xdr:colOff>
      <xdr:row>3</xdr:row>
      <xdr:rowOff>159724</xdr:rowOff>
    </xdr:from>
    <xdr:to>
      <xdr:col>11</xdr:col>
      <xdr:colOff>6050</xdr:colOff>
      <xdr:row>6</xdr:row>
      <xdr:rowOff>121623</xdr:rowOff>
    </xdr:to>
    <xdr:pic>
      <xdr:nvPicPr>
        <xdr:cNvPr id="7" name="Imagen 6">
          <a:extLst>
            <a:ext uri="{FF2B5EF4-FFF2-40B4-BE49-F238E27FC236}">
              <a16:creationId xmlns:a16="http://schemas.microsoft.com/office/drawing/2014/main" id="{02D720E4-AE98-4113-AA0B-36D8D8D5B9D6}"/>
            </a:ext>
          </a:extLst>
        </xdr:cNvPr>
        <xdr:cNvPicPr>
          <a:picLocks noChangeAspect="1"/>
        </xdr:cNvPicPr>
      </xdr:nvPicPr>
      <xdr:blipFill>
        <a:blip xmlns:r="http://schemas.openxmlformats.org/officeDocument/2006/relationships" r:embed="rId4"/>
        <a:stretch>
          <a:fillRect/>
        </a:stretch>
      </xdr:blipFill>
      <xdr:spPr>
        <a:xfrm>
          <a:off x="9150054" y="731224"/>
          <a:ext cx="1481663" cy="5333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266700</xdr:colOff>
      <xdr:row>3</xdr:row>
      <xdr:rowOff>76200</xdr:rowOff>
    </xdr:from>
    <xdr:to>
      <xdr:col>20</xdr:col>
      <xdr:colOff>828675</xdr:colOff>
      <xdr:row>29</xdr:row>
      <xdr:rowOff>133350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xdr:colOff>
      <xdr:row>0</xdr:row>
      <xdr:rowOff>21166</xdr:rowOff>
    </xdr:from>
    <xdr:to>
      <xdr:col>1</xdr:col>
      <xdr:colOff>1222748</xdr:colOff>
      <xdr:row>3</xdr:row>
      <xdr:rowOff>972</xdr:rowOff>
    </xdr:to>
    <xdr:pic>
      <xdr:nvPicPr>
        <xdr:cNvPr id="4" name="Imagen 3">
          <a:extLst>
            <a:ext uri="{FF2B5EF4-FFF2-40B4-BE49-F238E27FC236}">
              <a16:creationId xmlns:a16="http://schemas.microsoft.com/office/drawing/2014/main" id="{C0166FA6-F0C8-4CD8-9EFB-6811E86E2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166" y="21166"/>
          <a:ext cx="1201582" cy="519556"/>
        </a:xfrm>
        <a:prstGeom prst="rect">
          <a:avLst/>
        </a:prstGeom>
      </xdr:spPr>
    </xdr:pic>
    <xdr:clientData/>
  </xdr:twoCellAnchor>
  <xdr:twoCellAnchor>
    <xdr:from>
      <xdr:col>1</xdr:col>
      <xdr:colOff>91203</xdr:colOff>
      <xdr:row>3</xdr:row>
      <xdr:rowOff>53889</xdr:rowOff>
    </xdr:from>
    <xdr:to>
      <xdr:col>1</xdr:col>
      <xdr:colOff>1143000</xdr:colOff>
      <xdr:row>6</xdr:row>
      <xdr:rowOff>99482</xdr:rowOff>
    </xdr:to>
    <xdr:pic>
      <xdr:nvPicPr>
        <xdr:cNvPr id="5" name="Picture 5" descr="1 logo memo color">
          <a:extLst>
            <a:ext uri="{FF2B5EF4-FFF2-40B4-BE49-F238E27FC236}">
              <a16:creationId xmlns:a16="http://schemas.microsoft.com/office/drawing/2014/main" id="{D6DC2FC4-730E-4EA2-A333-BB765F1C6E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3203" y="593639"/>
          <a:ext cx="1051797" cy="521843"/>
        </a:xfrm>
        <a:prstGeom prst="rect">
          <a:avLst/>
        </a:prstGeom>
        <a:noFill/>
        <a:ln w="9525">
          <a:noFill/>
          <a:miter lim="800000"/>
          <a:headEnd/>
          <a:tailEnd/>
        </a:ln>
      </xdr:spPr>
    </xdr:pic>
    <xdr:clientData/>
  </xdr:twoCellAnchor>
  <xdr:twoCellAnchor editAs="oneCell">
    <xdr:from>
      <xdr:col>9</xdr:col>
      <xdr:colOff>279835</xdr:colOff>
      <xdr:row>0</xdr:row>
      <xdr:rowOff>10583</xdr:rowOff>
    </xdr:from>
    <xdr:to>
      <xdr:col>10</xdr:col>
      <xdr:colOff>630514</xdr:colOff>
      <xdr:row>3</xdr:row>
      <xdr:rowOff>19672</xdr:rowOff>
    </xdr:to>
    <xdr:pic>
      <xdr:nvPicPr>
        <xdr:cNvPr id="6" name="Imagen 5">
          <a:extLst>
            <a:ext uri="{FF2B5EF4-FFF2-40B4-BE49-F238E27FC236}">
              <a16:creationId xmlns:a16="http://schemas.microsoft.com/office/drawing/2014/main" id="{A0A54103-5CEA-478F-9456-D90621907E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65752" y="10583"/>
          <a:ext cx="1260847" cy="548839"/>
        </a:xfrm>
        <a:prstGeom prst="rect">
          <a:avLst/>
        </a:prstGeom>
      </xdr:spPr>
    </xdr:pic>
    <xdr:clientData/>
  </xdr:twoCellAnchor>
  <xdr:twoCellAnchor editAs="oneCell">
    <xdr:from>
      <xdr:col>9</xdr:col>
      <xdr:colOff>27219</xdr:colOff>
      <xdr:row>3</xdr:row>
      <xdr:rowOff>85641</xdr:rowOff>
    </xdr:from>
    <xdr:to>
      <xdr:col>10</xdr:col>
      <xdr:colOff>598714</xdr:colOff>
      <xdr:row>6</xdr:row>
      <xdr:rowOff>142790</xdr:rowOff>
    </xdr:to>
    <xdr:pic>
      <xdr:nvPicPr>
        <xdr:cNvPr id="7" name="Imagen 6">
          <a:extLst>
            <a:ext uri="{FF2B5EF4-FFF2-40B4-BE49-F238E27FC236}">
              <a16:creationId xmlns:a16="http://schemas.microsoft.com/office/drawing/2014/main" id="{AFE46824-32ED-44C0-86DA-155637D6D251}"/>
            </a:ext>
          </a:extLst>
        </xdr:cNvPr>
        <xdr:cNvPicPr>
          <a:picLocks noChangeAspect="1"/>
        </xdr:cNvPicPr>
      </xdr:nvPicPr>
      <xdr:blipFill>
        <a:blip xmlns:r="http://schemas.openxmlformats.org/officeDocument/2006/relationships" r:embed="rId4"/>
        <a:stretch>
          <a:fillRect/>
        </a:stretch>
      </xdr:blipFill>
      <xdr:spPr>
        <a:xfrm>
          <a:off x="10113136" y="561891"/>
          <a:ext cx="1481663" cy="53339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464612152777" createdVersion="6" refreshedVersion="6" minRefreshableVersion="3" recordCount="9" xr:uid="{00000000-000A-0000-FFFF-FFFF4C000000}">
  <cacheSource type="worksheet">
    <worksheetSource ref="B4:D13" sheet="Aprovechamiento RS nacional"/>
  </cacheSource>
  <cacheFields count="3">
    <cacheField name="Año" numFmtId="0">
      <sharedItems containsSemiMixedTypes="0" containsString="0" containsNumber="1" containsInteger="1" minValue="2014" maxValue="2022" count="9">
        <n v="2014"/>
        <n v="2015"/>
        <n v="2016"/>
        <n v="2017"/>
        <n v="2018"/>
        <n v="2019"/>
        <n v="2020"/>
        <n v="2021"/>
        <n v="2022"/>
      </sharedItems>
    </cacheField>
    <cacheField name="Cantidad de residuos no peligrosos (t)" numFmtId="4">
      <sharedItems containsSemiMixedTypes="0" containsString="0" containsNumber="1" minValue="4056467.5014776001" maxValue="36427794.713629998"/>
    </cacheField>
    <cacheField name="Variación Anual*1  %" numFmtId="0">
      <sharedItems containsString="0" containsBlank="1" containsNumber="1" minValue="-0.64417664973309041" maxValue="2.950274415696401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468227199075" createdVersion="6" refreshedVersion="6" minRefreshableVersion="3" recordCount="28" xr:uid="{00000000-000A-0000-FFFF-FFFF4B000000}">
  <cacheSource type="worksheet">
    <worksheetSource ref="A1:J29" sheet="Grafica departamental"/>
  </cacheSource>
  <cacheFields count="10">
    <cacheField name="Departamento" numFmtId="0">
      <sharedItems count="28">
        <s v="AMAZONAS "/>
        <s v="ANTIOQUIA"/>
        <s v="ARAUCA"/>
        <s v="ATLÁNTICO"/>
        <s v="BOGOTÁ D,C"/>
        <s v="BOLIVAR"/>
        <s v="BOYACÁ"/>
        <s v="CALDAS"/>
        <s v="CAQUETÁ"/>
        <s v="CASANARE"/>
        <s v="CAUCA"/>
        <s v="CESAR"/>
        <s v="CORDOBA"/>
        <s v="CUNDINAMARCA"/>
        <s v="GUAINÍA"/>
        <s v="HUILA"/>
        <s v="LA GUAJIRA"/>
        <s v="MAGDALENA"/>
        <s v="META"/>
        <s v="NARIÑO"/>
        <s v="NORTE DE SANTANDER"/>
        <s v="QUINDÍO"/>
        <s v="RISARALDA"/>
        <s v="SANTANDER"/>
        <s v="SUCRE"/>
        <s v="TOLIMA"/>
        <s v="VALLE DEL CAUCA"/>
        <s v="VICHADA"/>
      </sharedItems>
    </cacheField>
    <cacheField name="2014" numFmtId="4">
      <sharedItems containsSemiMixedTypes="0" containsString="0" containsNumber="1" minValue="0" maxValue="1393682.1943600001"/>
    </cacheField>
    <cacheField name="2015" numFmtId="4">
      <sharedItems containsSemiMixedTypes="0" containsString="0" containsNumber="1" minValue="0" maxValue="3106797.490179"/>
    </cacheField>
    <cacheField name="2016" numFmtId="4">
      <sharedItems containsSemiMixedTypes="0" containsString="0" containsNumber="1" minValue="0" maxValue="1225476.42243"/>
    </cacheField>
    <cacheField name="2017" numFmtId="4">
      <sharedItems containsSemiMixedTypes="0" containsString="0" containsNumber="1" minValue="0" maxValue="10770492.648800001"/>
    </cacheField>
    <cacheField name="2018" numFmtId="4">
      <sharedItems containsSemiMixedTypes="0" containsString="0" containsNumber="1" minValue="0" maxValue="3404016.7289200001"/>
    </cacheField>
    <cacheField name="2019" numFmtId="4">
      <sharedItems containsSemiMixedTypes="0" containsString="0" containsNumber="1" minValue="0" maxValue="4728644.0541500002"/>
    </cacheField>
    <cacheField name="2020" numFmtId="4">
      <sharedItems containsSemiMixedTypes="0" containsString="0" containsNumber="1" minValue="0" maxValue="30893468.620700002"/>
    </cacheField>
    <cacheField name="2021" numFmtId="4">
      <sharedItems containsSemiMixedTypes="0" containsString="0" containsNumber="1" minValue="0" maxValue="13117706.6843"/>
    </cacheField>
    <cacheField name="2022" numFmtId="4">
      <sharedItems containsSemiMixedTypes="0" containsString="0" containsNumber="1" minValue="0" maxValue="1878088.5551199999"/>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48796377315" createdVersion="6" refreshedVersion="6" minRefreshableVersion="3" recordCount="39" xr:uid="{00000000-000A-0000-FFFF-FFFF4A000000}">
  <cacheSource type="worksheet">
    <worksheetSource ref="A1:J40" sheet="Grafica AA"/>
  </cacheSource>
  <cacheFields count="10">
    <cacheField name="AA" numFmtId="0">
      <sharedItems count="39">
        <s v="AMB"/>
        <s v="AMVA"/>
        <s v="ANLA"/>
        <s v="CAM"/>
        <s v="CAR"/>
        <s v="CARDER"/>
        <s v="CARDIQUE"/>
        <s v="CARSUCRE"/>
        <s v="CAS"/>
        <s v="CDA"/>
        <s v="CDMB"/>
        <s v="CORANTIOQUIA"/>
        <s v="CORMACARENA"/>
        <s v="CORNARE"/>
        <s v="CORPAMAG"/>
        <s v="CORPOAMAZONIA"/>
        <s v="CORPOBOYACA"/>
        <s v="CORPOCALDAS"/>
        <s v="CORPOCESAR "/>
        <s v="CORPOCHIVOR"/>
        <s v="CORPOGUAJIRA"/>
        <s v="CORPOGUAVIO"/>
        <s v="CORPONARIÑO"/>
        <s v="CORPONOR"/>
        <s v="CORPORINOQUIA"/>
        <s v="CORPOURABA"/>
        <s v="CORTOLIMA"/>
        <s v="CRA"/>
        <s v="CRC"/>
        <s v="CRQ"/>
        <s v="CSB"/>
        <s v="CVC"/>
        <s v="CVS"/>
        <s v="DADSA"/>
        <s v="DAGMA"/>
        <s v="EPA CARTAGENA"/>
        <s v="EPA BUENAVENTURA"/>
        <s v="EPA BARRANQUILLA"/>
        <s v="SDA"/>
      </sharedItems>
    </cacheField>
    <cacheField name="2014" numFmtId="4">
      <sharedItems containsSemiMixedTypes="0" containsString="0" containsNumber="1" minValue="0" maxValue="1376023.8526900001"/>
    </cacheField>
    <cacheField name="2015" numFmtId="4">
      <sharedItems containsSemiMixedTypes="0" containsString="0" containsNumber="1" minValue="0" maxValue="3086452.9209690001"/>
    </cacheField>
    <cacheField name="2016" numFmtId="4">
      <sharedItems containsSemiMixedTypes="0" containsString="0" containsNumber="1" minValue="0" maxValue="1225476.42243"/>
    </cacheField>
    <cacheField name="2017" numFmtId="4">
      <sharedItems containsSemiMixedTypes="0" containsString="0" containsNumber="1" minValue="0" maxValue="10741963.322899999"/>
    </cacheField>
    <cacheField name="2018" numFmtId="4">
      <sharedItems containsSemiMixedTypes="0" containsString="0" containsNumber="1" minValue="0" maxValue="1738222.8839199999"/>
    </cacheField>
    <cacheField name="2019" numFmtId="4">
      <sharedItems containsSemiMixedTypes="0" containsString="0" containsNumber="1" minValue="0" maxValue="4679924.4436499998"/>
    </cacheField>
    <cacheField name="2020" numFmtId="4">
      <sharedItems containsSemiMixedTypes="0" containsString="0" containsNumber="1" minValue="0" maxValue="30912552.599119999"/>
    </cacheField>
    <cacheField name="2021" numFmtId="4">
      <sharedItems containsSemiMixedTypes="0" containsString="0" containsNumber="1" minValue="0" maxValue="13089938.62025"/>
    </cacheField>
    <cacheField name="2022" numFmtId="4">
      <sharedItems containsSemiMixedTypes="0" containsString="0" containsNumber="1" minValue="0" maxValue="1850619.896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5184540.5365800997"/>
    <m/>
  </r>
  <r>
    <x v="1"/>
    <n v="8355452.6024099998"/>
    <n v="0.61160907961991595"/>
  </r>
  <r>
    <x v="2"/>
    <n v="4056467.5014776001"/>
    <n v="-0.51451253516684714"/>
  </r>
  <r>
    <x v="3"/>
    <n v="14239687.423505001"/>
    <n v="2.5103664501978837"/>
  </r>
  <r>
    <x v="4"/>
    <n v="6761088.1326000001"/>
    <n v="-0.52519406279665337"/>
  </r>
  <r>
    <x v="5"/>
    <n v="9221585.8647399992"/>
    <n v="0.3639203755200579"/>
  </r>
  <r>
    <x v="6"/>
    <n v="36427794.713629998"/>
    <n v="2.9502744156964016"/>
  </r>
  <r>
    <x v="7"/>
    <n v="16152556.41705"/>
    <n v="-0.55658703624443451"/>
  </r>
  <r>
    <x v="8"/>
    <n v="5747456.7396900002"/>
    <n v="-0.6441766497330904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
  <r>
    <x v="0"/>
    <n v="42.5471"/>
    <n v="0"/>
    <n v="0"/>
    <n v="40.447020000000002"/>
    <n v="30.169260000000001"/>
    <n v="0"/>
    <n v="8.8506800000000005"/>
    <n v="14.93735"/>
    <n v="10.1328"/>
  </r>
  <r>
    <x v="1"/>
    <n v="420419.60479999997"/>
    <n v="710141.12590500002"/>
    <n v="308008.60004659998"/>
    <n v="608331.48901500006"/>
    <n v="1117119.8741200001"/>
    <n v="361790.48690999998"/>
    <n v="401509.91946"/>
    <n v="553160.79506000003"/>
    <n v="464317.34726000001"/>
  </r>
  <r>
    <x v="2"/>
    <n v="0"/>
    <n v="0"/>
    <n v="0"/>
    <n v="1.1990000000000001"/>
    <n v="0"/>
    <n v="25.814"/>
    <n v="0"/>
    <n v="23.936"/>
    <n v="26.106999999999999"/>
  </r>
  <r>
    <x v="3"/>
    <n v="173268.02512999999"/>
    <n v="119648.08241"/>
    <n v="441375.68115999998"/>
    <n v="127734.10424"/>
    <n v="178656.74359999999"/>
    <n v="4728644.0541500002"/>
    <n v="473117.93784000003"/>
    <n v="237735.37667999999"/>
    <n v="213517.13886000001"/>
  </r>
  <r>
    <x v="4"/>
    <n v="200239.66699999999"/>
    <n v="3106797.490179"/>
    <n v="202896.549921"/>
    <n v="367487.15564000001"/>
    <n v="194941.39387"/>
    <n v="211014.33562"/>
    <n v="614646.15231000003"/>
    <n v="214072.11184999999"/>
    <n v="271541.10093000002"/>
  </r>
  <r>
    <x v="5"/>
    <n v="316222.81862999999"/>
    <n v="25722.413990000001"/>
    <n v="40974.557200000003"/>
    <n v="28446.295160000001"/>
    <n v="28118.432079999999"/>
    <n v="28242.66173"/>
    <n v="31213.74251"/>
    <n v="30398.0314"/>
    <n v="32513.69022"/>
  </r>
  <r>
    <x v="6"/>
    <n v="78907.887600100003"/>
    <n v="100033.01573"/>
    <n v="132386.70910000001"/>
    <n v="1664.9879000000001"/>
    <n v="75998.106390000001"/>
    <n v="103024.83500000001"/>
    <n v="90753.713250000001"/>
    <n v="59463.97092"/>
    <n v="160394.07759999999"/>
  </r>
  <r>
    <x v="7"/>
    <n v="27168.68028"/>
    <n v="42942.355689999997"/>
    <n v="43082.293270000002"/>
    <n v="36254.536910000003"/>
    <n v="52440.0792"/>
    <n v="67800.289040000003"/>
    <n v="63885.507559999998"/>
    <n v="70158.656170000002"/>
    <n v="56036.148889999997"/>
  </r>
  <r>
    <x v="8"/>
    <n v="0"/>
    <n v="0"/>
    <n v="0"/>
    <n v="0.81"/>
    <n v="4.3460000000000001"/>
    <n v="0"/>
    <n v="2.6560000000000001"/>
    <n v="1745.809"/>
    <n v="6137.4620000000004"/>
  </r>
  <r>
    <x v="9"/>
    <n v="1862.6224999999999"/>
    <n v="2029.96164"/>
    <n v="470.81081"/>
    <n v="6422.0236800000002"/>
    <n v="15471.240540000001"/>
    <n v="21889.193800000001"/>
    <n v="16996.606739999999"/>
    <n v="27585.278549999999"/>
    <n v="8045.8495999999996"/>
  </r>
  <r>
    <x v="10"/>
    <n v="1169508.00535"/>
    <n v="1187676.1332700001"/>
    <n v="1225476.42243"/>
    <n v="1281300.40698"/>
    <n v="1177967.4522299999"/>
    <n v="986560.52716000006"/>
    <n v="1594040.86384"/>
    <n v="962591.05709000002"/>
    <n v="1106652.58091"/>
  </r>
  <r>
    <x v="11"/>
    <n v="3720.2156199999999"/>
    <n v="4747.46594"/>
    <n v="5655.9250000000002"/>
    <n v="365.89499999999998"/>
    <n v="5542.8828000000003"/>
    <n v="64781.051639999998"/>
    <n v="39395.8079"/>
    <n v="22841.454099999999"/>
    <n v="30591.007549999998"/>
  </r>
  <r>
    <x v="12"/>
    <n v="2746.3319999999999"/>
    <n v="3100.4690000000001"/>
    <n v="563.98788000000002"/>
    <n v="3960.6979999999999"/>
    <n v="6063.7362999999996"/>
    <n v="1644.0826"/>
    <n v="1822.8520000000001"/>
    <n v="15121.935100000001"/>
    <n v="734.07259999999997"/>
  </r>
  <r>
    <x v="13"/>
    <n v="730047.71866000001"/>
    <n v="943625.21051600005"/>
    <n v="337934.29118"/>
    <n v="338665.70796000003"/>
    <n v="215100.54631000001"/>
    <n v="336962.18524999998"/>
    <n v="30893468.620700002"/>
    <n v="543598.43556999997"/>
    <n v="611262.47479000001"/>
  </r>
  <r>
    <x v="14"/>
    <n v="0"/>
    <n v="3.75"/>
    <n v="0"/>
    <n v="0"/>
    <n v="0"/>
    <n v="1.4219999999999999"/>
    <n v="0"/>
    <n v="1.25"/>
    <n v="0"/>
  </r>
  <r>
    <x v="15"/>
    <n v="7616.6459000000004"/>
    <n v="8284.9351999999999"/>
    <n v="7456.2194300000001"/>
    <n v="5221.93"/>
    <n v="7502.3991999999998"/>
    <n v="7091.0874100000001"/>
    <n v="6869.8028000000004"/>
    <n v="10784.11217"/>
    <n v="9708.9527699999999"/>
  </r>
  <r>
    <x v="16"/>
    <n v="506.32600000000002"/>
    <n v="301.41919999999999"/>
    <n v="900.35590000000002"/>
    <n v="716.64300000000003"/>
    <n v="1004.4"/>
    <n v="703.89"/>
    <n v="0.60002999999999995"/>
    <n v="1.7343"/>
    <n v="1.8515999999999999"/>
  </r>
  <r>
    <x v="17"/>
    <n v="35914.069109999997"/>
    <n v="32663.600999999999"/>
    <n v="25586.805499999999"/>
    <n v="1870.2067099999999"/>
    <n v="1990.4645499999999"/>
    <n v="10791.3624"/>
    <n v="13926.273999999999"/>
    <n v="6446.6653699999997"/>
    <n v="5315.9080999999996"/>
  </r>
  <r>
    <x v="18"/>
    <n v="18571.489000000001"/>
    <n v="6494.3760000000002"/>
    <n v="68154.278009999995"/>
    <n v="5765.4488600000004"/>
    <n v="114428.83620000001"/>
    <n v="74995.380600000004"/>
    <n v="66515.942899999995"/>
    <n v="106942.24748000001"/>
    <n v="32335.816190000001"/>
  </r>
  <r>
    <x v="19"/>
    <n v="27.180199999999999"/>
    <n v="1361.0571500000001"/>
    <n v="112.842"/>
    <n v="1025.5442"/>
    <n v="7002.6087600000001"/>
    <n v="16024.74188"/>
    <n v="22482.820459999999"/>
    <n v="1772.86349"/>
    <n v="14305.41447"/>
  </r>
  <r>
    <x v="20"/>
    <n v="4809.2045399999997"/>
    <n v="4403.7177700000002"/>
    <n v="1963.8415"/>
    <n v="962.71954000000005"/>
    <n v="1248.7639099999999"/>
    <n v="1410.03577"/>
    <n v="686.3347"/>
    <n v="3212.0799499999998"/>
    <n v="52876.438199999997"/>
  </r>
  <r>
    <x v="21"/>
    <n v="0"/>
    <n v="0"/>
    <n v="0"/>
    <n v="11.36"/>
    <n v="0"/>
    <n v="0"/>
    <n v="0"/>
    <n v="0"/>
    <n v="0"/>
  </r>
  <r>
    <x v="22"/>
    <n v="7125.2323999999999"/>
    <n v="15049.083699999999"/>
    <n v="9306.1627000000008"/>
    <n v="16805.508999999998"/>
    <n v="26237.356"/>
    <n v="15927.9162"/>
    <n v="17456.258170000001"/>
    <n v="21404.37355"/>
    <n v="20724.768"/>
  </r>
  <r>
    <x v="23"/>
    <n v="549828.72877000005"/>
    <n v="476234.9841"/>
    <n v="13806.599899999999"/>
    <n v="510248.91378"/>
    <n v="82500.501170000003"/>
    <n v="581781.31732000003"/>
    <n v="553071.69813999999"/>
    <n v="42994.702530000002"/>
    <n v="615834.90590999997"/>
  </r>
  <r>
    <x v="24"/>
    <n v="34789.861250000002"/>
    <n v="31466.970509999999"/>
    <n v="12969.48101"/>
    <n v="116299.81051"/>
    <n v="38008.386890000002"/>
    <n v="881.23925999999994"/>
    <n v="7173.2951000000003"/>
    <n v="85881.848840000006"/>
    <n v="141261.75263999999"/>
  </r>
  <r>
    <x v="25"/>
    <n v="437.36"/>
    <n v="441.84550000000002"/>
    <n v="523.81299999999999"/>
    <n v="344.36700000000002"/>
    <n v="1072.9338"/>
    <n v="586.67650000000003"/>
    <n v="3128.2815599999999"/>
    <n v="2862.1705000000002"/>
    <n v="2760.9317999999998"/>
  </r>
  <r>
    <x v="26"/>
    <n v="7078.1203800000003"/>
    <n v="8810.4248700000007"/>
    <n v="10169.000319999999"/>
    <n v="9246.5655999999999"/>
    <n v="8619.7505000000001"/>
    <n v="10781.351919999999"/>
    <n v="10144.842329999999"/>
    <n v="14033.899729999999"/>
    <n v="12458.380380000001"/>
  </r>
  <r>
    <x v="27"/>
    <n v="1393682.1943600001"/>
    <n v="1523472.7131399999"/>
    <n v="1166692.2742099999"/>
    <n v="10770492.648800001"/>
    <n v="3404016.7289200001"/>
    <n v="1587575.92658"/>
    <n v="1505475.33265"/>
    <n v="13117706.6843"/>
    <n v="1878088.5551199999"/>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n v="0"/>
    <n v="0"/>
    <n v="0"/>
    <n v="0"/>
    <n v="0"/>
    <n v="0"/>
    <n v="0"/>
    <n v="0"/>
    <n v="0"/>
  </r>
  <r>
    <x v="1"/>
    <n v="200930.95374"/>
    <n v="172442.411391"/>
    <n v="204869.3776066"/>
    <n v="496865.7427"/>
    <n v="281717.79673"/>
    <n v="233100.38437000001"/>
    <n v="268313.46243000001"/>
    <n v="320120.06475000002"/>
    <n v="323727.98652999999"/>
  </r>
  <r>
    <x v="2"/>
    <n v="59.450600000000001"/>
    <n v="1232.1346000000001"/>
    <n v="25.443680000000001"/>
    <n v="1319.9594999999999"/>
    <n v="1498.32123"/>
    <n v="2165.1674400000002"/>
    <n v="2609.1149"/>
    <n v="3996.02459"/>
    <n v="2621.7161299999998"/>
  </r>
  <r>
    <x v="3"/>
    <n v="7616.6459000000004"/>
    <n v="8284.9351999999999"/>
    <n v="7456.2194300000001"/>
    <n v="5221.93"/>
    <n v="7502.3991999999998"/>
    <n v="7091.0874100000001"/>
    <n v="6869.8028000000004"/>
    <n v="10784.11217"/>
    <n v="9708.9527699999999"/>
  </r>
  <r>
    <x v="4"/>
    <n v="745595.73820999998"/>
    <n v="962737.64512600005"/>
    <n v="363455.21350000001"/>
    <n v="370546.36846999999"/>
    <n v="245717.44917000001"/>
    <n v="359840.28246999998"/>
    <n v="30912552.599119999"/>
    <n v="561829.25730000006"/>
    <n v="625432.98572999996"/>
  </r>
  <r>
    <x v="5"/>
    <n v="549828.72877000005"/>
    <n v="476234.9841"/>
    <n v="13806.599899999999"/>
    <n v="510248.91378"/>
    <n v="82500.501170000003"/>
    <n v="581781.31732000003"/>
    <n v="553071.69813999999"/>
    <n v="42994.702530000002"/>
    <n v="615834.90590999997"/>
  </r>
  <r>
    <x v="6"/>
    <n v="302845.8"/>
    <n v="1339.4"/>
    <n v="11763.447"/>
    <n v="868.75599999999997"/>
    <n v="920.46299999999997"/>
    <n v="264.12099999999998"/>
    <n v="221.68"/>
    <n v="606.04"/>
    <n v="842.90300000000002"/>
  </r>
  <r>
    <x v="7"/>
    <n v="437.36"/>
    <n v="441.84550000000002"/>
    <n v="523.81299999999999"/>
    <n v="344.36700000000002"/>
    <n v="1072.9338"/>
    <n v="586.67650000000003"/>
    <n v="3128.2815599999999"/>
    <n v="2862.1705000000002"/>
    <n v="2760.9317999999998"/>
  </r>
  <r>
    <x v="8"/>
    <n v="1218.2270000000001"/>
    <n v="546.06200000000001"/>
    <n v="1253.4005"/>
    <n v="133.495"/>
    <n v="32417.342100000002"/>
    <n v="104.65300000000001"/>
    <n v="2.637"/>
    <n v="79.911559999999994"/>
    <n v="40565.346250000002"/>
  </r>
  <r>
    <x v="9"/>
    <n v="0"/>
    <n v="3.75"/>
    <n v="0"/>
    <n v="0"/>
    <n v="0"/>
    <n v="1.4219999999999999"/>
    <n v="0"/>
    <n v="1.25"/>
    <n v="0"/>
  </r>
  <r>
    <x v="10"/>
    <n v="33571.634250000003"/>
    <n v="30920.908510000001"/>
    <n v="11716.08051"/>
    <n v="116166.31551"/>
    <n v="5591.0447899999999"/>
    <n v="776.58626000000004"/>
    <n v="7170.6580999999996"/>
    <n v="85801.937279999998"/>
    <n v="100696.40639"/>
  </r>
  <r>
    <x v="11"/>
    <n v="168924.73918"/>
    <n v="478429.33155399997"/>
    <n v="42715.883580000002"/>
    <n v="84990.523310000004"/>
    <n v="797800.79235"/>
    <n v="84283.267609999995"/>
    <n v="77448.547479999994"/>
    <n v="102091.67219"/>
    <n v="85453.228870000006"/>
  </r>
  <r>
    <x v="12"/>
    <n v="18571.489000000001"/>
    <n v="6494.3760000000002"/>
    <n v="68154.278009999995"/>
    <n v="5765.4488600000004"/>
    <n v="114428.83620000001"/>
    <n v="74995.380600000004"/>
    <n v="66515.942899999995"/>
    <n v="106942.24748000001"/>
    <n v="32335.816190000001"/>
  </r>
  <r>
    <x v="13"/>
    <n v="38751.130550000002"/>
    <n v="43117.092040000003"/>
    <n v="39975.513350000001"/>
    <n v="10150.025485"/>
    <n v="19375.801439999999"/>
    <n v="27155.17193"/>
    <n v="36257.253409999998"/>
    <n v="123839.84583999999"/>
    <n v="48074.472009999998"/>
  </r>
  <r>
    <x v="14"/>
    <n v="32697.95031"/>
    <n v="30463.859"/>
    <n v="20617.139500000001"/>
    <n v="274.34924999999998"/>
    <n v="576.91402000000005"/>
    <n v="6258.4219999999996"/>
    <n v="9300.5329999999994"/>
    <n v="1361.5055500000001"/>
    <n v="1452.444"/>
  </r>
  <r>
    <x v="15"/>
    <n v="42.5471"/>
    <n v="0"/>
    <n v="0"/>
    <n v="52.617019999999997"/>
    <n v="34.515259999999998"/>
    <n v="0"/>
    <n v="11.506679999999999"/>
    <n v="1760.7463499999999"/>
    <n v="6147.5947999999999"/>
  </r>
  <r>
    <x v="16"/>
    <n v="76449.747600100003"/>
    <n v="98231.008730000001"/>
    <n v="130526.0641"/>
    <n v="604.98789999999997"/>
    <n v="73589.982390000005"/>
    <n v="100980.68700000001"/>
    <n v="90648.207250000007"/>
    <n v="59454.713920000002"/>
    <n v="158349.93460000001"/>
  </r>
  <r>
    <x v="17"/>
    <n v="27168.68028"/>
    <n v="42942.355689999997"/>
    <n v="43082.293270000002"/>
    <n v="36254.536910000003"/>
    <n v="52440.0792"/>
    <n v="67800.289040000003"/>
    <n v="63885.507559999998"/>
    <n v="70158.656170000002"/>
    <n v="56036.148889999997"/>
  </r>
  <r>
    <x v="18"/>
    <n v="3720.2156199999999"/>
    <n v="4747.46594"/>
    <n v="5655.9250000000002"/>
    <n v="365.89499999999998"/>
    <n v="5542.8828000000003"/>
    <n v="64781.051639999998"/>
    <n v="39395.8079"/>
    <n v="22841.454099999999"/>
    <n v="30591.007549999998"/>
  </r>
  <r>
    <x v="19"/>
    <n v="2458.14"/>
    <n v="1802.0070000000001"/>
    <n v="1860.645"/>
    <n v="1060"/>
    <n v="2408.1239999999998"/>
    <n v="2044.1479999999999"/>
    <n v="105.506"/>
    <n v="9.2569999999999997"/>
    <n v="2044.143"/>
  </r>
  <r>
    <x v="20"/>
    <n v="506.32600000000002"/>
    <n v="301.41919999999999"/>
    <n v="900.35590000000002"/>
    <n v="716.64300000000003"/>
    <n v="1004.4"/>
    <n v="703.89"/>
    <n v="0.60002999999999995"/>
    <n v="1.7343"/>
    <n v="1.8515999999999999"/>
  </r>
  <r>
    <x v="21"/>
    <n v="0"/>
    <n v="0"/>
    <n v="0"/>
    <n v="0"/>
    <n v="25"/>
    <n v="66.44"/>
    <n v="16.36"/>
    <n v="0"/>
    <n v="5.8491999999999997"/>
  </r>
  <r>
    <x v="22"/>
    <n v="27.180199999999999"/>
    <n v="1361.0571500000001"/>
    <n v="112.842"/>
    <n v="1025.5442"/>
    <n v="7002.6087600000001"/>
    <n v="16024.74188"/>
    <n v="22482.820459999999"/>
    <n v="1772.86349"/>
    <n v="14305.41447"/>
  </r>
  <r>
    <x v="23"/>
    <n v="4809.2045399999997"/>
    <n v="4403.7177700000002"/>
    <n v="1963.8415"/>
    <n v="962.71954000000005"/>
    <n v="1248.7639099999999"/>
    <n v="1410.03577"/>
    <n v="686.3347"/>
    <n v="3212.0799499999998"/>
    <n v="52876.438199999997"/>
  </r>
  <r>
    <x v="24"/>
    <n v="1862.6224999999999"/>
    <n v="2029.96164"/>
    <n v="470.61480999999998"/>
    <n v="6422.9496799999997"/>
    <n v="15471.240540000001"/>
    <n v="22568.900799999999"/>
    <n v="16996.606739999999"/>
    <n v="27608.78155"/>
    <n v="8075.2671"/>
  </r>
  <r>
    <x v="25"/>
    <n v="11812.78133"/>
    <n v="16152.290919999999"/>
    <n v="20447.825509999999"/>
    <n v="16325.193520000001"/>
    <n v="17807.3714"/>
    <n v="16838.965899999999"/>
    <n v="18891.682140000001"/>
    <n v="6454.13328"/>
    <n v="6654.5700500000003"/>
  </r>
  <r>
    <x v="26"/>
    <n v="7078.1203800000003"/>
    <n v="8810.4248700000007"/>
    <n v="10169.000319999999"/>
    <n v="9246.5655999999999"/>
    <n v="8619.7505000000001"/>
    <n v="10733.610919999999"/>
    <n v="10144.842329999999"/>
    <n v="13983.859130000001"/>
    <n v="12413.961579999999"/>
  </r>
  <r>
    <x v="27"/>
    <n v="40446.669860000002"/>
    <n v="24372.03109"/>
    <n v="369696.96795000002"/>
    <n v="56002.983339999999"/>
    <n v="63284.350680000003"/>
    <n v="48182.307500000003"/>
    <n v="319986.37800000003"/>
    <n v="27954.272830000002"/>
    <n v="35182.104039999998"/>
  </r>
  <r>
    <x v="28"/>
    <n v="1169508.00535"/>
    <n v="1187676.1332700001"/>
    <n v="1225476.42243"/>
    <n v="1281300.40698"/>
    <n v="1177922.9742300001"/>
    <n v="986524.83516000002"/>
    <n v="1593991.2298399999"/>
    <n v="962537.88908999995"/>
    <n v="1106652.58091"/>
  </r>
  <r>
    <x v="29"/>
    <n v="7125.2323999999999"/>
    <n v="15049.083699999999"/>
    <n v="9306.1627000000008"/>
    <n v="16803.999"/>
    <n v="26222.356"/>
    <n v="15925.9162"/>
    <n v="17456.258170000001"/>
    <n v="21403.74855"/>
    <n v="20724.768"/>
  </r>
  <r>
    <x v="30"/>
    <n v="0"/>
    <n v="0"/>
    <n v="0"/>
    <n v="0"/>
    <n v="0"/>
    <n v="0"/>
    <n v="2113.0529999999999"/>
    <n v="4638.6019999999999"/>
    <n v="4846.9979999999996"/>
  </r>
  <r>
    <x v="31"/>
    <n v="1376023.8526900001"/>
    <n v="1510363.24504"/>
    <n v="1145901.6894499999"/>
    <n v="10741963.322899999"/>
    <n v="1665793.7083999999"/>
    <n v="1558878.96165"/>
    <n v="1482492.1351699999"/>
    <n v="13089938.62025"/>
    <n v="1850619.89699"/>
  </r>
  <r>
    <x v="32"/>
    <n v="2746.3319999999999"/>
    <n v="3100.4690000000001"/>
    <n v="563.98788000000002"/>
    <n v="3960.6979999999999"/>
    <n v="6063.7362999999996"/>
    <n v="1644.0826"/>
    <n v="1822.8520000000001"/>
    <n v="15121.935100000001"/>
    <n v="734.07259999999997"/>
  </r>
  <r>
    <x v="33"/>
    <n v="3216.1188000000002"/>
    <n v="2199.7420000000002"/>
    <n v="4969.6660000000002"/>
    <n v="1595.8574599999999"/>
    <n v="1413.55053"/>
    <n v="4532.9404000000004"/>
    <n v="4625.741"/>
    <n v="5085.1598199999999"/>
    <n v="3863.4641000000001"/>
  </r>
  <r>
    <x v="34"/>
    <n v="17658.341670000002"/>
    <n v="13109.4681"/>
    <n v="20790.584760000002"/>
    <n v="28529.3259"/>
    <n v="1738222.8839199999"/>
    <n v="28696.81093"/>
    <n v="22983.197479999999"/>
    <n v="27768.017250000001"/>
    <n v="27467.138129999999"/>
  </r>
  <r>
    <x v="35"/>
    <n v="13377.01863"/>
    <n v="24383.013989999999"/>
    <n v="29211.110199999999"/>
    <n v="26899.585159999999"/>
    <n v="26813.929100000001"/>
    <n v="27435.043129999998"/>
    <n v="27865.517510000001"/>
    <n v="22945.613099999999"/>
    <n v="26488.94299"/>
  </r>
  <r>
    <x v="36"/>
    <n v="0"/>
    <n v="0"/>
    <n v="0"/>
    <n v="0"/>
    <n v="0"/>
    <n v="0"/>
    <n v="0"/>
    <n v="0"/>
    <n v="1.52"/>
  </r>
  <r>
    <x v="37"/>
    <n v="132821.35527"/>
    <n v="95276.051319999999"/>
    <n v="71678.713210000002"/>
    <n v="71094.907900000006"/>
    <n v="114806.54691999999"/>
    <n v="4679924.4436499998"/>
    <n v="152687.18484"/>
    <n v="209392.32185000001"/>
    <n v="177148.54081999999"/>
  </r>
  <r>
    <x v="38"/>
    <n v="184632.19685000001"/>
    <n v="3086452.9209690001"/>
    <n v="177350.37992100001"/>
    <n v="335602.48963000003"/>
    <n v="164228.78255999999"/>
    <n v="187483.82266000001"/>
    <n v="595043.17399000004"/>
    <n v="195201.21622999999"/>
    <n v="256716.436489999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1:B11" firstHeaderRow="1" firstDataRow="1" firstDataCol="1"/>
  <pivotFields count="3">
    <pivotField axis="axisRow" showAll="0">
      <items count="10">
        <item x="0"/>
        <item x="1"/>
        <item x="2"/>
        <item x="3"/>
        <item x="4"/>
        <item x="5"/>
        <item x="6"/>
        <item x="7"/>
        <item x="8"/>
        <item t="default"/>
      </items>
    </pivotField>
    <pivotField dataField="1" numFmtId="4" showAll="0"/>
    <pivotField showAll="0"/>
  </pivotFields>
  <rowFields count="1">
    <field x="0"/>
  </rowFields>
  <rowItems count="10">
    <i>
      <x/>
    </i>
    <i>
      <x v="1"/>
    </i>
    <i>
      <x v="2"/>
    </i>
    <i>
      <x v="3"/>
    </i>
    <i>
      <x v="4"/>
    </i>
    <i>
      <x v="5"/>
    </i>
    <i>
      <x v="6"/>
    </i>
    <i>
      <x v="7"/>
    </i>
    <i>
      <x v="8"/>
    </i>
    <i t="grand">
      <x/>
    </i>
  </rowItems>
  <colItems count="1">
    <i/>
  </colItems>
  <dataFields count="1">
    <dataField name="Suma de Cantidad de residuos no peligrosos (t)" fld="1" baseField="0" baseItem="0" numFmtId="43"/>
  </dataFields>
  <formats count="1">
    <format dxfId="0">
      <pivotArea outline="0" collapsedLevelsAreSubtotals="1" fieldPosition="0"/>
    </format>
  </format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6"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30" firstHeaderRow="0" firstDataRow="1" firstDataCol="1"/>
  <pivotFields count="10">
    <pivotField axis="axisRow" showAll="0">
      <items count="29">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showAll="0"/>
  </pivotFields>
  <rowFields count="1">
    <field x="0"/>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5"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41" firstHeaderRow="0" firstDataRow="1" firstDataCol="1"/>
  <pivotFields count="10">
    <pivotField axis="axisRow" showAl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7"/>
        <item x="36"/>
        <item x="35"/>
        <item x="38"/>
        <item t="default"/>
      </items>
    </pivotField>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showAll="0"/>
    <pivotField dataField="1" showAll="0"/>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13"/>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D13"/>
  <sheetViews>
    <sheetView tabSelected="1" workbookViewId="0"/>
  </sheetViews>
  <sheetFormatPr baseColWidth="10" defaultColWidth="11.42578125" defaultRowHeight="12.75" x14ac:dyDescent="0.2"/>
  <cols>
    <col min="1" max="1" width="11.42578125" style="7"/>
    <col min="2" max="2" width="18.28515625" style="7" customWidth="1"/>
    <col min="3" max="3" width="79.85546875" style="7" customWidth="1"/>
    <col min="4" max="4" width="19.7109375" style="7" customWidth="1"/>
    <col min="5" max="16384" width="11.42578125" style="7"/>
  </cols>
  <sheetData>
    <row r="6" spans="2:4" ht="21.75" customHeight="1" x14ac:dyDescent="0.2"/>
    <row r="7" spans="2:4" ht="33" customHeight="1" x14ac:dyDescent="0.2">
      <c r="B7" s="63" t="s">
        <v>258</v>
      </c>
      <c r="C7" s="63"/>
      <c r="D7" s="63"/>
    </row>
    <row r="8" spans="2:4" x14ac:dyDescent="0.2">
      <c r="B8" s="24" t="s">
        <v>1</v>
      </c>
      <c r="C8" s="25"/>
      <c r="D8" s="26"/>
    </row>
    <row r="9" spans="2:4" x14ac:dyDescent="0.2">
      <c r="B9" s="27" t="s">
        <v>2</v>
      </c>
      <c r="C9" s="28" t="s">
        <v>3</v>
      </c>
      <c r="D9" s="28" t="s">
        <v>226</v>
      </c>
    </row>
    <row r="10" spans="2:4" ht="17.25" customHeight="1" x14ac:dyDescent="0.2">
      <c r="B10" s="27">
        <v>1</v>
      </c>
      <c r="C10" s="29" t="s">
        <v>227</v>
      </c>
      <c r="D10" s="30" t="s">
        <v>225</v>
      </c>
    </row>
    <row r="11" spans="2:4" ht="17.25" customHeight="1" x14ac:dyDescent="0.2">
      <c r="B11" s="27">
        <v>2</v>
      </c>
      <c r="C11" s="29" t="s">
        <v>228</v>
      </c>
      <c r="D11" s="30" t="s">
        <v>225</v>
      </c>
    </row>
    <row r="12" spans="2:4" ht="17.25" customHeight="1" x14ac:dyDescent="0.2">
      <c r="B12" s="27">
        <v>3</v>
      </c>
      <c r="C12" s="29" t="s">
        <v>229</v>
      </c>
      <c r="D12" s="30" t="s">
        <v>225</v>
      </c>
    </row>
    <row r="13" spans="2:4" ht="17.25" customHeight="1" x14ac:dyDescent="0.2">
      <c r="B13" s="27">
        <v>4</v>
      </c>
      <c r="C13" s="29" t="s">
        <v>230</v>
      </c>
      <c r="D13" s="30" t="s">
        <v>225</v>
      </c>
    </row>
  </sheetData>
  <mergeCells count="1">
    <mergeCell ref="B7:D7"/>
  </mergeCells>
  <hyperlinks>
    <hyperlink ref="C10" location="'Aprovechamiento RS nacional'!A1" display="Aprovechamiento de Residuos No Peligrosos en el Sector Manufacturero Nacional" xr:uid="{00000000-0004-0000-0000-000000000000}"/>
    <hyperlink ref="C11" location="'Aprovechamiento RS deptos'!A1" display="Aprovechamiento de Residuos No Peligrosos en el Sector Manufacturero Dapartamental" xr:uid="{00000000-0004-0000-0000-000001000000}"/>
    <hyperlink ref="C12" location="'Aprovechamiento RS AA'!A1" display="Aprovechamiento de Residuos No Peligrosos en el Sector Manufacturero Autoridad Ambiental" xr:uid="{00000000-0004-0000-0000-000002000000}"/>
    <hyperlink ref="C13" location="'Aprovechamiento RS CIIU'!A1" display="Aprovechamiento de Residuos No Peligrosos en el Sector Manufacturero CIIU"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1"/>
  <sheetViews>
    <sheetView showGridLines="0" zoomScale="90" zoomScaleNormal="90" workbookViewId="0">
      <selection activeCell="D6" sqref="D6"/>
    </sheetView>
  </sheetViews>
  <sheetFormatPr baseColWidth="10" defaultColWidth="11.42578125" defaultRowHeight="12.75" x14ac:dyDescent="0.2"/>
  <cols>
    <col min="1" max="1" width="7.28515625" style="1" customWidth="1"/>
    <col min="2" max="2" width="28.28515625" style="1" customWidth="1"/>
    <col min="3" max="3" width="37.140625" style="1" customWidth="1"/>
    <col min="4" max="4" width="31.42578125" style="1" customWidth="1"/>
    <col min="5" max="5" width="12.5703125" style="1" bestFit="1" customWidth="1"/>
    <col min="6" max="16384" width="11.42578125" style="1"/>
  </cols>
  <sheetData>
    <row r="1" spans="2:17" ht="91.5" customHeight="1" thickBot="1" x14ac:dyDescent="0.25"/>
    <row r="2" spans="2:17" ht="33.75" customHeight="1" thickBot="1" x14ac:dyDescent="0.25">
      <c r="B2" s="65" t="s">
        <v>250</v>
      </c>
      <c r="C2" s="66"/>
      <c r="D2" s="67"/>
    </row>
    <row r="3" spans="2:17" ht="13.5" thickBot="1" x14ac:dyDescent="0.25"/>
    <row r="4" spans="2:17" ht="28.5" customHeight="1" thickBot="1" x14ac:dyDescent="0.25">
      <c r="B4" s="31" t="s">
        <v>0</v>
      </c>
      <c r="C4" s="32" t="s">
        <v>210</v>
      </c>
      <c r="D4" s="33" t="s">
        <v>245</v>
      </c>
    </row>
    <row r="5" spans="2:17" ht="21" customHeight="1" x14ac:dyDescent="0.2">
      <c r="B5" s="49">
        <v>2014</v>
      </c>
      <c r="C5" s="50">
        <v>5184540.5365800997</v>
      </c>
      <c r="D5" s="51" t="s">
        <v>257</v>
      </c>
    </row>
    <row r="6" spans="2:17" ht="21" customHeight="1" x14ac:dyDescent="0.2">
      <c r="B6" s="52">
        <v>2015</v>
      </c>
      <c r="C6" s="53">
        <v>8355452.6024099998</v>
      </c>
      <c r="D6" s="54">
        <f>(C6-C5)/C5</f>
        <v>0.61160907961991595</v>
      </c>
      <c r="E6" s="5"/>
    </row>
    <row r="7" spans="2:17" ht="21" customHeight="1" x14ac:dyDescent="0.2">
      <c r="B7" s="52">
        <v>2016</v>
      </c>
      <c r="C7" s="53">
        <v>4056467.5014776001</v>
      </c>
      <c r="D7" s="54">
        <f t="shared" ref="D7:D13" si="0">(C7-C6)/C6</f>
        <v>-0.51451253516684714</v>
      </c>
      <c r="E7" s="5"/>
    </row>
    <row r="8" spans="2:17" ht="21" customHeight="1" x14ac:dyDescent="0.2">
      <c r="B8" s="52">
        <v>2017</v>
      </c>
      <c r="C8" s="53">
        <v>14239687.423505001</v>
      </c>
      <c r="D8" s="54">
        <f t="shared" si="0"/>
        <v>2.5103664501978837</v>
      </c>
      <c r="E8" s="5"/>
    </row>
    <row r="9" spans="2:17" ht="21" customHeight="1" x14ac:dyDescent="0.2">
      <c r="B9" s="52">
        <v>2018</v>
      </c>
      <c r="C9" s="53">
        <v>6761088.1326000001</v>
      </c>
      <c r="D9" s="54">
        <f>(C9-C8)/C8</f>
        <v>-0.52519406279665337</v>
      </c>
      <c r="E9" s="5"/>
    </row>
    <row r="10" spans="2:17" ht="21" customHeight="1" x14ac:dyDescent="0.2">
      <c r="B10" s="52">
        <v>2019</v>
      </c>
      <c r="C10" s="53">
        <v>9221585.8647399992</v>
      </c>
      <c r="D10" s="54">
        <f t="shared" si="0"/>
        <v>0.3639203755200579</v>
      </c>
      <c r="E10" s="5"/>
    </row>
    <row r="11" spans="2:17" ht="21" customHeight="1" x14ac:dyDescent="0.2">
      <c r="B11" s="52">
        <v>2020</v>
      </c>
      <c r="C11" s="53">
        <v>36427794.713629998</v>
      </c>
      <c r="D11" s="54">
        <f t="shared" si="0"/>
        <v>2.9502744156964016</v>
      </c>
      <c r="E11" s="5"/>
    </row>
    <row r="12" spans="2:17" ht="21" customHeight="1" x14ac:dyDescent="0.2">
      <c r="B12" s="52">
        <v>2021</v>
      </c>
      <c r="C12" s="53">
        <v>16152556.41705</v>
      </c>
      <c r="D12" s="54">
        <f t="shared" si="0"/>
        <v>-0.55658703624443451</v>
      </c>
      <c r="E12" s="5"/>
    </row>
    <row r="13" spans="2:17" ht="21" customHeight="1" thickBot="1" x14ac:dyDescent="0.25">
      <c r="B13" s="55">
        <v>2022</v>
      </c>
      <c r="C13" s="56">
        <v>5747456.7396900002</v>
      </c>
      <c r="D13" s="57">
        <f t="shared" si="0"/>
        <v>-0.64417664973309041</v>
      </c>
      <c r="E13" s="5"/>
    </row>
    <row r="14" spans="2:17" ht="18.75" customHeight="1" x14ac:dyDescent="0.2">
      <c r="B14" s="20"/>
      <c r="C14" s="21"/>
      <c r="D14" s="22"/>
      <c r="E14" s="5"/>
    </row>
    <row r="15" spans="2:17" ht="39.75" customHeight="1" x14ac:dyDescent="0.2">
      <c r="B15" s="68" t="s">
        <v>256</v>
      </c>
      <c r="C15" s="68"/>
      <c r="D15" s="68"/>
      <c r="E15" s="2"/>
      <c r="F15" s="2"/>
      <c r="G15" s="2"/>
      <c r="H15" s="2"/>
      <c r="I15" s="2"/>
      <c r="J15" s="2"/>
      <c r="K15" s="2"/>
      <c r="L15" s="2"/>
      <c r="M15" s="2"/>
      <c r="N15" s="2"/>
      <c r="O15" s="2"/>
      <c r="P15" s="2"/>
      <c r="Q15" s="2"/>
    </row>
    <row r="16" spans="2:17" ht="29.25" customHeight="1" x14ac:dyDescent="0.2">
      <c r="B16" s="69" t="s">
        <v>246</v>
      </c>
      <c r="C16" s="69"/>
      <c r="D16" s="69"/>
      <c r="E16" s="34"/>
      <c r="F16" s="3"/>
      <c r="G16" s="3"/>
      <c r="H16" s="3"/>
      <c r="I16" s="3"/>
      <c r="J16" s="3"/>
      <c r="K16" s="3"/>
      <c r="L16" s="3"/>
      <c r="M16" s="3"/>
      <c r="N16" s="3"/>
      <c r="O16" s="3"/>
      <c r="P16" s="3"/>
      <c r="Q16" s="3"/>
    </row>
    <row r="17" spans="2:11" ht="59.25" customHeight="1" x14ac:dyDescent="0.2">
      <c r="B17" s="70" t="s">
        <v>244</v>
      </c>
      <c r="C17" s="70"/>
      <c r="D17" s="70"/>
      <c r="E17" s="4"/>
      <c r="F17" s="4"/>
      <c r="G17" s="4"/>
      <c r="H17" s="4"/>
      <c r="I17" s="4"/>
      <c r="J17" s="4"/>
      <c r="K17" s="4"/>
    </row>
    <row r="18" spans="2:11" ht="72" customHeight="1" x14ac:dyDescent="0.2">
      <c r="B18" s="70"/>
      <c r="C18" s="70"/>
      <c r="D18" s="70"/>
    </row>
    <row r="19" spans="2:11" ht="36.75" customHeight="1" x14ac:dyDescent="0.2">
      <c r="B19" s="70" t="s">
        <v>248</v>
      </c>
      <c r="C19" s="70"/>
      <c r="D19" s="70"/>
    </row>
    <row r="20" spans="2:11" ht="12.75" customHeight="1" x14ac:dyDescent="0.2">
      <c r="B20" s="64" t="s">
        <v>253</v>
      </c>
      <c r="C20" s="64"/>
      <c r="D20" s="64"/>
    </row>
    <row r="21" spans="2:11" x14ac:dyDescent="0.2">
      <c r="B21" s="6"/>
      <c r="C21" s="7"/>
      <c r="D21" s="7"/>
    </row>
  </sheetData>
  <mergeCells count="6">
    <mergeCell ref="B20:D20"/>
    <mergeCell ref="B2:D2"/>
    <mergeCell ref="B15:D15"/>
    <mergeCell ref="B16:D16"/>
    <mergeCell ref="B17:D18"/>
    <mergeCell ref="B19:D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B7" sqref="B7:K7"/>
    </sheetView>
  </sheetViews>
  <sheetFormatPr baseColWidth="10" defaultRowHeight="15" x14ac:dyDescent="0.25"/>
  <cols>
    <col min="1" max="1" width="17.5703125" bestFit="1" customWidth="1"/>
    <col min="2" max="2" width="43.28515625" bestFit="1" customWidth="1"/>
  </cols>
  <sheetData>
    <row r="1" spans="1:2" x14ac:dyDescent="0.25">
      <c r="A1" s="14" t="s">
        <v>211</v>
      </c>
      <c r="B1" t="s">
        <v>213</v>
      </c>
    </row>
    <row r="2" spans="1:2" x14ac:dyDescent="0.25">
      <c r="A2" s="15">
        <v>2014</v>
      </c>
      <c r="B2" s="36">
        <v>5184540.5365800997</v>
      </c>
    </row>
    <row r="3" spans="1:2" x14ac:dyDescent="0.25">
      <c r="A3" s="15">
        <v>2015</v>
      </c>
      <c r="B3" s="36">
        <v>8355452.6024099998</v>
      </c>
    </row>
    <row r="4" spans="1:2" x14ac:dyDescent="0.25">
      <c r="A4" s="15">
        <v>2016</v>
      </c>
      <c r="B4" s="36">
        <v>4056467.5014776001</v>
      </c>
    </row>
    <row r="5" spans="1:2" x14ac:dyDescent="0.25">
      <c r="A5" s="15">
        <v>2017</v>
      </c>
      <c r="B5" s="36">
        <v>14239687.423505001</v>
      </c>
    </row>
    <row r="6" spans="1:2" x14ac:dyDescent="0.25">
      <c r="A6" s="15">
        <v>2018</v>
      </c>
      <c r="B6" s="36">
        <v>6761088.1326000001</v>
      </c>
    </row>
    <row r="7" spans="1:2" x14ac:dyDescent="0.25">
      <c r="A7" s="15">
        <v>2019</v>
      </c>
      <c r="B7" s="36">
        <v>9221585.8647399992</v>
      </c>
    </row>
    <row r="8" spans="1:2" x14ac:dyDescent="0.25">
      <c r="A8" s="15">
        <v>2020</v>
      </c>
      <c r="B8" s="36">
        <v>36427794.713629998</v>
      </c>
    </row>
    <row r="9" spans="1:2" x14ac:dyDescent="0.25">
      <c r="A9" s="15">
        <v>2021</v>
      </c>
      <c r="B9" s="36">
        <v>16152556.41705</v>
      </c>
    </row>
    <row r="10" spans="1:2" x14ac:dyDescent="0.25">
      <c r="A10" s="15">
        <v>2022</v>
      </c>
      <c r="B10" s="36">
        <v>5747456.7396900002</v>
      </c>
    </row>
    <row r="11" spans="1:2" x14ac:dyDescent="0.25">
      <c r="A11" s="15" t="s">
        <v>212</v>
      </c>
      <c r="B11" s="36">
        <v>106146629.93168271</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K48"/>
  <sheetViews>
    <sheetView showGridLines="0" zoomScale="90" zoomScaleNormal="90" workbookViewId="0">
      <selection activeCell="E26" sqref="E26"/>
    </sheetView>
  </sheetViews>
  <sheetFormatPr baseColWidth="10" defaultRowHeight="15" x14ac:dyDescent="0.25"/>
  <cols>
    <col min="2" max="2" width="25.5703125" customWidth="1"/>
    <col min="3" max="3" width="13" bestFit="1" customWidth="1"/>
    <col min="4" max="4" width="12.7109375" customWidth="1"/>
    <col min="5" max="5" width="15.140625" customWidth="1"/>
    <col min="6" max="6" width="13.5703125" bestFit="1" customWidth="1"/>
    <col min="7" max="8" width="12.5703125" bestFit="1" customWidth="1"/>
    <col min="9" max="9" width="13.5703125" bestFit="1" customWidth="1"/>
    <col min="10" max="10" width="13.5703125" customWidth="1"/>
    <col min="11" max="11" width="12.7109375" customWidth="1"/>
  </cols>
  <sheetData>
    <row r="7" spans="2:11" ht="32.25" customHeight="1" x14ac:dyDescent="0.25">
      <c r="B7" s="71" t="s">
        <v>249</v>
      </c>
      <c r="C7" s="71"/>
      <c r="D7" s="71"/>
      <c r="E7" s="71"/>
      <c r="F7" s="71"/>
      <c r="G7" s="71"/>
      <c r="H7" s="71"/>
      <c r="I7" s="71"/>
      <c r="J7" s="71"/>
      <c r="K7" s="71"/>
    </row>
    <row r="9" spans="2:11" ht="22.5" customHeight="1" x14ac:dyDescent="0.25">
      <c r="B9" s="72" t="s">
        <v>27</v>
      </c>
      <c r="C9" s="59">
        <v>2014</v>
      </c>
      <c r="D9" s="59">
        <v>2015</v>
      </c>
      <c r="E9" s="59">
        <v>2016</v>
      </c>
      <c r="F9" s="59">
        <v>2017</v>
      </c>
      <c r="G9" s="59">
        <v>2018</v>
      </c>
      <c r="H9" s="59">
        <v>2019</v>
      </c>
      <c r="I9" s="59">
        <v>2020</v>
      </c>
      <c r="J9" s="59">
        <v>2021</v>
      </c>
      <c r="K9" s="59">
        <v>2022</v>
      </c>
    </row>
    <row r="10" spans="2:11" ht="22.5" customHeight="1" x14ac:dyDescent="0.25">
      <c r="B10" s="73"/>
      <c r="C10" s="74" t="s">
        <v>210</v>
      </c>
      <c r="D10" s="74"/>
      <c r="E10" s="74"/>
      <c r="F10" s="74"/>
      <c r="G10" s="74"/>
      <c r="H10" s="74"/>
      <c r="I10" s="74"/>
      <c r="J10" s="74"/>
      <c r="K10" s="74"/>
    </row>
    <row r="11" spans="2:11" x14ac:dyDescent="0.25">
      <c r="B11" s="10" t="s">
        <v>231</v>
      </c>
      <c r="C11" s="37">
        <v>42.5471</v>
      </c>
      <c r="D11" s="37">
        <v>0</v>
      </c>
      <c r="E11" s="37">
        <v>0</v>
      </c>
      <c r="F11" s="37">
        <v>40.447020000000002</v>
      </c>
      <c r="G11" s="38">
        <v>30.169260000000001</v>
      </c>
      <c r="H11" s="39">
        <v>0</v>
      </c>
      <c r="I11" s="40">
        <v>8.8506800000000005</v>
      </c>
      <c r="J11" s="40">
        <v>14.93735</v>
      </c>
      <c r="K11" s="40">
        <v>10.1328</v>
      </c>
    </row>
    <row r="12" spans="2:11" x14ac:dyDescent="0.25">
      <c r="B12" s="10" t="s">
        <v>4</v>
      </c>
      <c r="C12" s="37">
        <v>420419.60479999997</v>
      </c>
      <c r="D12" s="37">
        <v>710141.12590500002</v>
      </c>
      <c r="E12" s="37">
        <v>308008.60004659998</v>
      </c>
      <c r="F12" s="37">
        <v>608331.48901500006</v>
      </c>
      <c r="G12" s="38">
        <v>1117119.8741200001</v>
      </c>
      <c r="H12" s="39">
        <v>361790.48690999998</v>
      </c>
      <c r="I12" s="40">
        <v>401509.91946</v>
      </c>
      <c r="J12" s="40">
        <v>553160.79506000003</v>
      </c>
      <c r="K12" s="40">
        <v>464317.34726000001</v>
      </c>
    </row>
    <row r="13" spans="2:11" x14ac:dyDescent="0.25">
      <c r="B13" s="10" t="s">
        <v>5</v>
      </c>
      <c r="C13" s="37">
        <v>0</v>
      </c>
      <c r="D13" s="37">
        <v>0</v>
      </c>
      <c r="E13" s="37">
        <v>0</v>
      </c>
      <c r="F13" s="37">
        <v>1.1990000000000001</v>
      </c>
      <c r="G13" s="37">
        <v>0</v>
      </c>
      <c r="H13" s="39">
        <v>25.814</v>
      </c>
      <c r="I13" s="37">
        <v>0</v>
      </c>
      <c r="J13" s="40">
        <v>23.936</v>
      </c>
      <c r="K13" s="40">
        <v>26.106999999999999</v>
      </c>
    </row>
    <row r="14" spans="2:11" x14ac:dyDescent="0.25">
      <c r="B14" s="10" t="s">
        <v>6</v>
      </c>
      <c r="C14" s="37">
        <v>173268.02512999999</v>
      </c>
      <c r="D14" s="37">
        <v>119648.08241</v>
      </c>
      <c r="E14" s="37">
        <v>441375.68115999998</v>
      </c>
      <c r="F14" s="37">
        <v>127734.10424</v>
      </c>
      <c r="G14" s="38">
        <v>178656.74359999999</v>
      </c>
      <c r="H14" s="39">
        <v>4728644.0541500002</v>
      </c>
      <c r="I14" s="40">
        <v>473117.93784000003</v>
      </c>
      <c r="J14" s="40">
        <v>237735.37667999999</v>
      </c>
      <c r="K14" s="40">
        <v>213517.13886000001</v>
      </c>
    </row>
    <row r="15" spans="2:11" x14ac:dyDescent="0.25">
      <c r="B15" s="10" t="s">
        <v>7</v>
      </c>
      <c r="C15" s="37">
        <v>200239.66699999999</v>
      </c>
      <c r="D15" s="37">
        <v>3106797.490179</v>
      </c>
      <c r="E15" s="37">
        <v>202896.549921</v>
      </c>
      <c r="F15" s="37">
        <v>367487.15564000001</v>
      </c>
      <c r="G15" s="39">
        <v>194941.39387</v>
      </c>
      <c r="H15" s="39">
        <v>211014.33562</v>
      </c>
      <c r="I15" s="39">
        <v>614646.15231000003</v>
      </c>
      <c r="J15" s="39">
        <v>214072.11184999999</v>
      </c>
      <c r="K15" s="40">
        <v>271541.10093000002</v>
      </c>
    </row>
    <row r="16" spans="2:11" x14ac:dyDescent="0.25">
      <c r="B16" s="10" t="s">
        <v>8</v>
      </c>
      <c r="C16" s="37">
        <v>316222.81862999999</v>
      </c>
      <c r="D16" s="37">
        <v>25722.413990000001</v>
      </c>
      <c r="E16" s="37">
        <v>40974.557200000003</v>
      </c>
      <c r="F16" s="37">
        <v>28446.295160000001</v>
      </c>
      <c r="G16" s="38">
        <v>28118.432079999999</v>
      </c>
      <c r="H16" s="39">
        <v>28242.66173</v>
      </c>
      <c r="I16" s="40">
        <v>31213.74251</v>
      </c>
      <c r="J16" s="40">
        <v>30398.0314</v>
      </c>
      <c r="K16" s="40">
        <v>32513.69022</v>
      </c>
    </row>
    <row r="17" spans="2:11" x14ac:dyDescent="0.25">
      <c r="B17" s="10" t="s">
        <v>9</v>
      </c>
      <c r="C17" s="37">
        <v>78907.887600100003</v>
      </c>
      <c r="D17" s="37">
        <v>100033.01573</v>
      </c>
      <c r="E17" s="37">
        <v>132386.70910000001</v>
      </c>
      <c r="F17" s="37">
        <v>1664.9879000000001</v>
      </c>
      <c r="G17" s="38">
        <v>75998.106390000001</v>
      </c>
      <c r="H17" s="38">
        <v>103024.83500000001</v>
      </c>
      <c r="I17" s="40">
        <v>90753.713250000001</v>
      </c>
      <c r="J17" s="40">
        <v>59463.97092</v>
      </c>
      <c r="K17" s="40">
        <v>160394.07759999999</v>
      </c>
    </row>
    <row r="18" spans="2:11" x14ac:dyDescent="0.25">
      <c r="B18" s="10" t="s">
        <v>69</v>
      </c>
      <c r="C18" s="37">
        <v>27168.68028</v>
      </c>
      <c r="D18" s="37">
        <v>42942.355689999997</v>
      </c>
      <c r="E18" s="37">
        <v>43082.293270000002</v>
      </c>
      <c r="F18" s="37">
        <v>36254.536910000003</v>
      </c>
      <c r="G18" s="38">
        <v>52440.0792</v>
      </c>
      <c r="H18" s="38">
        <v>67800.289040000003</v>
      </c>
      <c r="I18" s="40">
        <v>63885.507559999998</v>
      </c>
      <c r="J18" s="40">
        <v>70158.656170000002</v>
      </c>
      <c r="K18" s="40">
        <v>56036.148889999997</v>
      </c>
    </row>
    <row r="19" spans="2:11" x14ac:dyDescent="0.25">
      <c r="B19" s="10" t="s">
        <v>10</v>
      </c>
      <c r="C19" s="37">
        <v>0</v>
      </c>
      <c r="D19" s="37">
        <v>0</v>
      </c>
      <c r="E19" s="37">
        <v>0</v>
      </c>
      <c r="F19" s="37">
        <v>0.81</v>
      </c>
      <c r="G19" s="38">
        <v>4.3460000000000001</v>
      </c>
      <c r="H19" s="37">
        <v>0</v>
      </c>
      <c r="I19" s="40">
        <v>2.6560000000000001</v>
      </c>
      <c r="J19" s="40">
        <v>1745.809</v>
      </c>
      <c r="K19" s="40">
        <v>6137.4620000000004</v>
      </c>
    </row>
    <row r="20" spans="2:11" x14ac:dyDescent="0.25">
      <c r="B20" s="10" t="s">
        <v>11</v>
      </c>
      <c r="C20" s="37">
        <v>1862.6224999999999</v>
      </c>
      <c r="D20" s="37">
        <v>2029.96164</v>
      </c>
      <c r="E20" s="37">
        <v>470.81081</v>
      </c>
      <c r="F20" s="37">
        <v>6422.0236800000002</v>
      </c>
      <c r="G20" s="38">
        <v>15471.240540000001</v>
      </c>
      <c r="H20" s="38">
        <v>21889.193800000001</v>
      </c>
      <c r="I20" s="40">
        <v>16996.606739999999</v>
      </c>
      <c r="J20" s="40">
        <v>27585.278549999999</v>
      </c>
      <c r="K20" s="40">
        <v>8045.8495999999996</v>
      </c>
    </row>
    <row r="21" spans="2:11" x14ac:dyDescent="0.25">
      <c r="B21" s="10" t="s">
        <v>12</v>
      </c>
      <c r="C21" s="37">
        <v>1169508.00535</v>
      </c>
      <c r="D21" s="37">
        <v>1187676.1332700001</v>
      </c>
      <c r="E21" s="37">
        <v>1225476.42243</v>
      </c>
      <c r="F21" s="37">
        <v>1281300.40698</v>
      </c>
      <c r="G21" s="38">
        <v>1177967.4522299999</v>
      </c>
      <c r="H21" s="38">
        <v>986560.52716000006</v>
      </c>
      <c r="I21" s="40">
        <v>1594040.86384</v>
      </c>
      <c r="J21" s="40">
        <v>962591.05709000002</v>
      </c>
      <c r="K21" s="40">
        <v>1106652.58091</v>
      </c>
    </row>
    <row r="22" spans="2:11" x14ac:dyDescent="0.25">
      <c r="B22" s="10" t="s">
        <v>13</v>
      </c>
      <c r="C22" s="37">
        <v>3720.2156199999999</v>
      </c>
      <c r="D22" s="37">
        <v>4747.46594</v>
      </c>
      <c r="E22" s="37">
        <v>5655.9250000000002</v>
      </c>
      <c r="F22" s="37">
        <v>365.89499999999998</v>
      </c>
      <c r="G22" s="38">
        <v>5542.8828000000003</v>
      </c>
      <c r="H22" s="38">
        <v>64781.051639999998</v>
      </c>
      <c r="I22" s="40">
        <v>39395.8079</v>
      </c>
      <c r="J22" s="40">
        <v>22841.454099999999</v>
      </c>
      <c r="K22" s="40">
        <v>30591.007549999998</v>
      </c>
    </row>
    <row r="23" spans="2:11" x14ac:dyDescent="0.25">
      <c r="B23" s="10" t="s">
        <v>14</v>
      </c>
      <c r="C23" s="37">
        <v>2746.3319999999999</v>
      </c>
      <c r="D23" s="37">
        <v>3100.4690000000001</v>
      </c>
      <c r="E23" s="37">
        <v>563.98788000000002</v>
      </c>
      <c r="F23" s="37">
        <v>3960.6979999999999</v>
      </c>
      <c r="G23" s="38">
        <v>6063.7362999999996</v>
      </c>
      <c r="H23" s="38">
        <v>1644.0826</v>
      </c>
      <c r="I23" s="40">
        <v>1822.8520000000001</v>
      </c>
      <c r="J23" s="40">
        <v>15121.935100000001</v>
      </c>
      <c r="K23" s="40">
        <v>734.07259999999997</v>
      </c>
    </row>
    <row r="24" spans="2:11" x14ac:dyDescent="0.25">
      <c r="B24" s="10" t="s">
        <v>15</v>
      </c>
      <c r="C24" s="37">
        <v>730047.71866000001</v>
      </c>
      <c r="D24" s="37">
        <v>943625.21051600005</v>
      </c>
      <c r="E24" s="37">
        <v>337934.29118</v>
      </c>
      <c r="F24" s="37">
        <v>338665.70796000003</v>
      </c>
      <c r="G24" s="38">
        <v>215100.54631000001</v>
      </c>
      <c r="H24" s="38">
        <v>336962.18524999998</v>
      </c>
      <c r="I24" s="58">
        <v>30893468.620700002</v>
      </c>
      <c r="J24" s="40">
        <v>543598.43556999997</v>
      </c>
      <c r="K24" s="40">
        <v>611262.47479000001</v>
      </c>
    </row>
    <row r="25" spans="2:11" x14ac:dyDescent="0.25">
      <c r="B25" s="10" t="s">
        <v>70</v>
      </c>
      <c r="C25" s="37">
        <v>0</v>
      </c>
      <c r="D25" s="37">
        <v>3.75</v>
      </c>
      <c r="E25" s="37">
        <v>0</v>
      </c>
      <c r="F25" s="37">
        <v>0</v>
      </c>
      <c r="G25" s="37">
        <v>0</v>
      </c>
      <c r="H25" s="38">
        <v>1.4219999999999999</v>
      </c>
      <c r="I25" s="37">
        <v>0</v>
      </c>
      <c r="J25" s="40">
        <v>1.25</v>
      </c>
      <c r="K25" s="37">
        <v>0</v>
      </c>
    </row>
    <row r="26" spans="2:11" x14ac:dyDescent="0.25">
      <c r="B26" s="10" t="s">
        <v>16</v>
      </c>
      <c r="C26" s="37">
        <v>7616.6459000000004</v>
      </c>
      <c r="D26" s="37">
        <v>8284.9351999999999</v>
      </c>
      <c r="E26" s="37">
        <v>7456.2194300000001</v>
      </c>
      <c r="F26" s="37">
        <v>5221.93</v>
      </c>
      <c r="G26" s="38">
        <v>7502.3991999999998</v>
      </c>
      <c r="H26" s="38">
        <v>7091.0874100000001</v>
      </c>
      <c r="I26" s="40">
        <v>6869.8028000000004</v>
      </c>
      <c r="J26" s="40">
        <v>10784.11217</v>
      </c>
      <c r="K26" s="40">
        <v>9708.9527699999999</v>
      </c>
    </row>
    <row r="27" spans="2:11" x14ac:dyDescent="0.25">
      <c r="B27" s="10" t="s">
        <v>17</v>
      </c>
      <c r="C27" s="37">
        <v>506.32600000000002</v>
      </c>
      <c r="D27" s="37">
        <v>301.41919999999999</v>
      </c>
      <c r="E27" s="37">
        <v>900.35590000000002</v>
      </c>
      <c r="F27" s="37">
        <v>716.64300000000003</v>
      </c>
      <c r="G27" s="38">
        <v>1004.4</v>
      </c>
      <c r="H27" s="38">
        <v>703.89</v>
      </c>
      <c r="I27" s="40">
        <v>0.60002999999999995</v>
      </c>
      <c r="J27" s="40">
        <v>1.7343</v>
      </c>
      <c r="K27" s="40">
        <v>1.8515999999999999</v>
      </c>
    </row>
    <row r="28" spans="2:11" x14ac:dyDescent="0.25">
      <c r="B28" s="10" t="s">
        <v>18</v>
      </c>
      <c r="C28" s="37">
        <v>35914.069109999997</v>
      </c>
      <c r="D28" s="37">
        <v>32663.600999999999</v>
      </c>
      <c r="E28" s="37">
        <v>25586.805499999999</v>
      </c>
      <c r="F28" s="37">
        <v>1870.2067099999999</v>
      </c>
      <c r="G28" s="38">
        <v>1990.4645499999999</v>
      </c>
      <c r="H28" s="38">
        <v>10791.3624</v>
      </c>
      <c r="I28" s="40">
        <v>13926.273999999999</v>
      </c>
      <c r="J28" s="40">
        <v>6446.6653699999997</v>
      </c>
      <c r="K28" s="40">
        <v>5315.9080999999996</v>
      </c>
    </row>
    <row r="29" spans="2:11" x14ac:dyDescent="0.25">
      <c r="B29" s="10" t="s">
        <v>19</v>
      </c>
      <c r="C29" s="37">
        <v>18571.489000000001</v>
      </c>
      <c r="D29" s="37">
        <v>6494.3760000000002</v>
      </c>
      <c r="E29" s="37">
        <v>68154.278009999995</v>
      </c>
      <c r="F29" s="37">
        <v>5765.4488600000004</v>
      </c>
      <c r="G29" s="38">
        <v>114428.83620000001</v>
      </c>
      <c r="H29" s="38">
        <v>74995.380600000004</v>
      </c>
      <c r="I29" s="40">
        <v>66515.942899999995</v>
      </c>
      <c r="J29" s="40">
        <v>106942.24748000001</v>
      </c>
      <c r="K29" s="40">
        <v>32335.816190000001</v>
      </c>
    </row>
    <row r="30" spans="2:11" x14ac:dyDescent="0.25">
      <c r="B30" s="10" t="s">
        <v>20</v>
      </c>
      <c r="C30" s="37">
        <v>27.180199999999999</v>
      </c>
      <c r="D30" s="37">
        <v>1361.0571500000001</v>
      </c>
      <c r="E30" s="37">
        <v>112.842</v>
      </c>
      <c r="F30" s="37">
        <v>1025.5442</v>
      </c>
      <c r="G30" s="38">
        <v>7002.6087600000001</v>
      </c>
      <c r="H30" s="38">
        <v>16024.74188</v>
      </c>
      <c r="I30" s="40">
        <v>22482.820459999999</v>
      </c>
      <c r="J30" s="40">
        <v>1772.86349</v>
      </c>
      <c r="K30" s="40">
        <v>14305.41447</v>
      </c>
    </row>
    <row r="31" spans="2:11" x14ac:dyDescent="0.25">
      <c r="B31" s="10" t="s">
        <v>21</v>
      </c>
      <c r="C31" s="37">
        <v>4809.2045399999997</v>
      </c>
      <c r="D31" s="37">
        <v>4403.7177700000002</v>
      </c>
      <c r="E31" s="37">
        <v>1963.8415</v>
      </c>
      <c r="F31" s="37">
        <v>962.71954000000005</v>
      </c>
      <c r="G31" s="38">
        <v>1248.7639099999999</v>
      </c>
      <c r="H31" s="38">
        <v>1410.03577</v>
      </c>
      <c r="I31" s="40">
        <v>686.3347</v>
      </c>
      <c r="J31" s="40">
        <v>3212.0799499999998</v>
      </c>
      <c r="K31" s="40">
        <v>52876.438199999997</v>
      </c>
    </row>
    <row r="32" spans="2:11" x14ac:dyDescent="0.25">
      <c r="B32" s="10" t="s">
        <v>232</v>
      </c>
      <c r="C32" s="37">
        <v>0</v>
      </c>
      <c r="D32" s="37">
        <v>0</v>
      </c>
      <c r="E32" s="37">
        <v>0</v>
      </c>
      <c r="F32" s="37">
        <v>11.36</v>
      </c>
      <c r="G32" s="38">
        <v>0</v>
      </c>
      <c r="H32" s="38">
        <v>0</v>
      </c>
      <c r="I32" s="37">
        <v>0</v>
      </c>
      <c r="J32" s="37">
        <v>0</v>
      </c>
      <c r="K32" s="37">
        <v>0</v>
      </c>
    </row>
    <row r="33" spans="2:11" x14ac:dyDescent="0.25">
      <c r="B33" s="10" t="s">
        <v>71</v>
      </c>
      <c r="C33" s="37">
        <v>7125.2323999999999</v>
      </c>
      <c r="D33" s="37">
        <v>15049.083699999999</v>
      </c>
      <c r="E33" s="37">
        <v>9306.1627000000008</v>
      </c>
      <c r="F33" s="37">
        <v>16805.508999999998</v>
      </c>
      <c r="G33" s="38">
        <v>26237.356</v>
      </c>
      <c r="H33" s="38">
        <v>15927.9162</v>
      </c>
      <c r="I33" s="40">
        <v>17456.258170000001</v>
      </c>
      <c r="J33" s="40">
        <v>21404.37355</v>
      </c>
      <c r="K33" s="40">
        <v>20724.768</v>
      </c>
    </row>
    <row r="34" spans="2:11" x14ac:dyDescent="0.25">
      <c r="B34" s="10" t="s">
        <v>22</v>
      </c>
      <c r="C34" s="37">
        <v>549828.72877000005</v>
      </c>
      <c r="D34" s="37">
        <v>476234.9841</v>
      </c>
      <c r="E34" s="37">
        <v>13806.599899999999</v>
      </c>
      <c r="F34" s="37">
        <v>510248.91378</v>
      </c>
      <c r="G34" s="38">
        <v>82500.501170000003</v>
      </c>
      <c r="H34" s="38">
        <v>581781.31732000003</v>
      </c>
      <c r="I34" s="40">
        <v>553071.69813999999</v>
      </c>
      <c r="J34" s="40">
        <v>42994.702530000002</v>
      </c>
      <c r="K34" s="40">
        <v>615834.90590999997</v>
      </c>
    </row>
    <row r="35" spans="2:11" x14ac:dyDescent="0.25">
      <c r="B35" s="10" t="s">
        <v>23</v>
      </c>
      <c r="C35" s="37">
        <v>34789.861250000002</v>
      </c>
      <c r="D35" s="37">
        <v>31466.970509999999</v>
      </c>
      <c r="E35" s="37">
        <v>12969.48101</v>
      </c>
      <c r="F35" s="37">
        <v>116299.81051</v>
      </c>
      <c r="G35" s="38">
        <v>38008.386890000002</v>
      </c>
      <c r="H35" s="38">
        <v>881.23925999999994</v>
      </c>
      <c r="I35" s="40">
        <v>7173.2951000000003</v>
      </c>
      <c r="J35" s="40">
        <v>85881.848840000006</v>
      </c>
      <c r="K35" s="40">
        <v>141261.75263999999</v>
      </c>
    </row>
    <row r="36" spans="2:11" x14ac:dyDescent="0.25">
      <c r="B36" s="10" t="s">
        <v>24</v>
      </c>
      <c r="C36" s="37">
        <v>437.36</v>
      </c>
      <c r="D36" s="37">
        <v>441.84550000000002</v>
      </c>
      <c r="E36" s="37">
        <v>523.81299999999999</v>
      </c>
      <c r="F36" s="37">
        <v>344.36700000000002</v>
      </c>
      <c r="G36" s="38">
        <v>1072.9338</v>
      </c>
      <c r="H36" s="38">
        <v>586.67650000000003</v>
      </c>
      <c r="I36" s="40">
        <v>3128.2815599999999</v>
      </c>
      <c r="J36" s="40">
        <v>2862.1705000000002</v>
      </c>
      <c r="K36" s="40">
        <v>2760.9317999999998</v>
      </c>
    </row>
    <row r="37" spans="2:11" x14ac:dyDescent="0.25">
      <c r="B37" s="10" t="s">
        <v>25</v>
      </c>
      <c r="C37" s="37">
        <v>7078.1203800000003</v>
      </c>
      <c r="D37" s="37">
        <v>8810.4248700000007</v>
      </c>
      <c r="E37" s="37">
        <v>10169.000319999999</v>
      </c>
      <c r="F37" s="37">
        <v>9246.5655999999999</v>
      </c>
      <c r="G37" s="38">
        <v>8619.7505000000001</v>
      </c>
      <c r="H37" s="38">
        <v>10781.351919999999</v>
      </c>
      <c r="I37" s="40">
        <v>10144.842329999999</v>
      </c>
      <c r="J37" s="40">
        <v>14033.899729999999</v>
      </c>
      <c r="K37" s="40">
        <v>12458.380380000001</v>
      </c>
    </row>
    <row r="38" spans="2:11" x14ac:dyDescent="0.25">
      <c r="B38" s="10" t="s">
        <v>26</v>
      </c>
      <c r="C38" s="37">
        <v>1393682.1943600001</v>
      </c>
      <c r="D38" s="37">
        <v>1523472.7131399999</v>
      </c>
      <c r="E38" s="37">
        <v>1166692.2742099999</v>
      </c>
      <c r="F38" s="37">
        <v>10770492.648800001</v>
      </c>
      <c r="G38" s="38">
        <v>3404016.7289200001</v>
      </c>
      <c r="H38" s="38">
        <v>1587575.92658</v>
      </c>
      <c r="I38" s="40">
        <v>1505475.33265</v>
      </c>
      <c r="J38" s="40">
        <v>13117706.6843</v>
      </c>
      <c r="K38" s="40">
        <v>1878088.5551199999</v>
      </c>
    </row>
    <row r="39" spans="2:11" x14ac:dyDescent="0.25">
      <c r="B39" s="10" t="s">
        <v>72</v>
      </c>
      <c r="C39" s="37">
        <v>0</v>
      </c>
      <c r="D39" s="37">
        <v>0</v>
      </c>
      <c r="E39" s="37">
        <v>0</v>
      </c>
      <c r="F39" s="37">
        <v>0</v>
      </c>
      <c r="G39" s="37">
        <v>0</v>
      </c>
      <c r="H39" s="38">
        <v>654</v>
      </c>
      <c r="I39" s="37">
        <v>0</v>
      </c>
      <c r="J39" s="37">
        <v>0</v>
      </c>
      <c r="K39" s="40">
        <v>3.8734999999999999</v>
      </c>
    </row>
    <row r="40" spans="2:11" ht="11.25" customHeight="1" x14ac:dyDescent="0.25">
      <c r="B40" s="11"/>
      <c r="C40" s="12"/>
      <c r="D40" s="12"/>
      <c r="E40" s="12"/>
      <c r="F40" s="12"/>
      <c r="G40" s="12"/>
      <c r="H40" s="12"/>
      <c r="I40" s="12"/>
      <c r="J40" s="12"/>
      <c r="K40" s="11"/>
    </row>
    <row r="41" spans="2:11" ht="30.75" customHeight="1" x14ac:dyDescent="0.25">
      <c r="B41" s="68" t="s">
        <v>256</v>
      </c>
      <c r="C41" s="68"/>
      <c r="D41" s="68"/>
      <c r="E41" s="68"/>
      <c r="F41" s="68"/>
      <c r="G41" s="68"/>
      <c r="H41" s="68"/>
      <c r="I41" s="68"/>
      <c r="J41" s="68"/>
      <c r="K41" s="68"/>
    </row>
    <row r="42" spans="2:11" ht="115.5" customHeight="1" x14ac:dyDescent="0.25">
      <c r="B42" s="70" t="s">
        <v>244</v>
      </c>
      <c r="C42" s="70"/>
      <c r="D42" s="70"/>
      <c r="E42" s="70"/>
      <c r="F42" s="70"/>
      <c r="G42" s="70"/>
      <c r="H42" s="70"/>
      <c r="I42" s="70"/>
      <c r="J42" s="70"/>
      <c r="K42" s="70"/>
    </row>
    <row r="43" spans="2:11" ht="37.5" customHeight="1" x14ac:dyDescent="0.25">
      <c r="B43" s="75" t="s">
        <v>248</v>
      </c>
      <c r="C43" s="75"/>
      <c r="D43" s="75"/>
      <c r="E43" s="75"/>
      <c r="F43" s="75"/>
      <c r="G43" s="75"/>
      <c r="H43" s="75"/>
      <c r="I43" s="75"/>
      <c r="J43" s="75"/>
      <c r="K43" s="75"/>
    </row>
    <row r="44" spans="2:11" x14ac:dyDescent="0.25">
      <c r="B44" s="64" t="s">
        <v>253</v>
      </c>
      <c r="C44" s="64"/>
      <c r="D44" s="64"/>
    </row>
    <row r="48" spans="2:11" x14ac:dyDescent="0.25">
      <c r="C48" s="13"/>
      <c r="D48" s="13"/>
      <c r="E48" s="13"/>
      <c r="F48" s="13"/>
      <c r="G48" s="13"/>
      <c r="H48" s="13"/>
      <c r="I48" s="13"/>
      <c r="J48" s="13"/>
      <c r="K48" s="13"/>
    </row>
  </sheetData>
  <mergeCells count="7">
    <mergeCell ref="B7:K7"/>
    <mergeCell ref="B41:K41"/>
    <mergeCell ref="B42:K42"/>
    <mergeCell ref="B44:D44"/>
    <mergeCell ref="B9:B10"/>
    <mergeCell ref="C10:K10"/>
    <mergeCell ref="B43:K4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0"/>
  <sheetViews>
    <sheetView zoomScale="90" zoomScaleNormal="90" workbookViewId="0">
      <selection activeCell="B7" sqref="B7:K7"/>
    </sheetView>
  </sheetViews>
  <sheetFormatPr baseColWidth="10" defaultRowHeight="15" x14ac:dyDescent="0.25"/>
  <cols>
    <col min="1" max="1" width="22.28515625" customWidth="1"/>
    <col min="5" max="5" width="13.5703125" customWidth="1"/>
    <col min="8" max="8" width="14.85546875" customWidth="1"/>
    <col min="9" max="9" width="13.85546875" customWidth="1"/>
    <col min="14" max="14" width="28.28515625" bestFit="1" customWidth="1"/>
    <col min="15" max="20" width="18.28515625" bestFit="1" customWidth="1"/>
    <col min="21" max="21" width="18.7109375" bestFit="1" customWidth="1"/>
    <col min="22" max="22" width="18.28515625" bestFit="1" customWidth="1"/>
    <col min="23" max="23" width="18.7109375" bestFit="1" customWidth="1"/>
  </cols>
  <sheetData>
    <row r="1" spans="1:23" ht="15" customHeight="1" x14ac:dyDescent="0.25">
      <c r="A1" s="16" t="s">
        <v>224</v>
      </c>
      <c r="B1" s="8">
        <v>2014</v>
      </c>
      <c r="C1" s="8">
        <v>2015</v>
      </c>
      <c r="D1" s="8">
        <v>2016</v>
      </c>
      <c r="E1" s="8">
        <v>2017</v>
      </c>
      <c r="F1" s="8">
        <v>2018</v>
      </c>
      <c r="G1" s="9">
        <v>2019</v>
      </c>
      <c r="H1" s="9">
        <v>2020</v>
      </c>
      <c r="I1" s="9">
        <v>2021</v>
      </c>
      <c r="J1" s="9">
        <v>2022</v>
      </c>
      <c r="N1" s="14" t="s">
        <v>211</v>
      </c>
      <c r="O1" t="s">
        <v>215</v>
      </c>
      <c r="P1" t="s">
        <v>216</v>
      </c>
      <c r="Q1" t="s">
        <v>220</v>
      </c>
      <c r="R1" t="s">
        <v>223</v>
      </c>
      <c r="S1" t="s">
        <v>222</v>
      </c>
      <c r="T1" t="s">
        <v>221</v>
      </c>
      <c r="U1" t="s">
        <v>219</v>
      </c>
      <c r="V1" t="s">
        <v>218</v>
      </c>
      <c r="W1" t="s">
        <v>217</v>
      </c>
    </row>
    <row r="2" spans="1:23" x14ac:dyDescent="0.25">
      <c r="A2" s="10" t="s">
        <v>28</v>
      </c>
      <c r="B2" s="18">
        <f>'Aprovechamiento RS deptos'!C11</f>
        <v>42.5471</v>
      </c>
      <c r="C2" s="18">
        <f>'Aprovechamiento RS deptos'!D11</f>
        <v>0</v>
      </c>
      <c r="D2" s="18">
        <f>'Aprovechamiento RS deptos'!E11</f>
        <v>0</v>
      </c>
      <c r="E2" s="18">
        <f>'Aprovechamiento RS deptos'!F11</f>
        <v>40.447020000000002</v>
      </c>
      <c r="F2" s="18">
        <f>'Aprovechamiento RS deptos'!G11</f>
        <v>30.169260000000001</v>
      </c>
      <c r="G2" s="18">
        <f>'Aprovechamiento RS deptos'!H11</f>
        <v>0</v>
      </c>
      <c r="H2" s="18">
        <f>'Aprovechamiento RS deptos'!I11</f>
        <v>8.8506800000000005</v>
      </c>
      <c r="I2" s="18">
        <f>'Aprovechamiento RS deptos'!J11</f>
        <v>14.93735</v>
      </c>
      <c r="J2" s="18">
        <f>'Aprovechamiento RS deptos'!K11</f>
        <v>10.1328</v>
      </c>
      <c r="N2" s="15" t="s">
        <v>28</v>
      </c>
      <c r="O2">
        <v>42.5471</v>
      </c>
      <c r="P2">
        <v>0</v>
      </c>
      <c r="Q2">
        <v>0</v>
      </c>
      <c r="R2">
        <v>40.447020000000002</v>
      </c>
      <c r="S2">
        <v>30.169260000000001</v>
      </c>
      <c r="T2">
        <v>0</v>
      </c>
      <c r="U2">
        <v>8.8506800000000005</v>
      </c>
      <c r="V2">
        <v>14.93735</v>
      </c>
      <c r="W2">
        <v>10.1328</v>
      </c>
    </row>
    <row r="3" spans="1:23" x14ac:dyDescent="0.25">
      <c r="A3" s="10" t="s">
        <v>4</v>
      </c>
      <c r="B3" s="18">
        <f>'Aprovechamiento RS deptos'!C12</f>
        <v>420419.60479999997</v>
      </c>
      <c r="C3" s="18">
        <f>'Aprovechamiento RS deptos'!D12</f>
        <v>710141.12590500002</v>
      </c>
      <c r="D3" s="18">
        <f>'Aprovechamiento RS deptos'!E12</f>
        <v>308008.60004659998</v>
      </c>
      <c r="E3" s="18">
        <f>'Aprovechamiento RS deptos'!F12</f>
        <v>608331.48901500006</v>
      </c>
      <c r="F3" s="18">
        <f>'Aprovechamiento RS deptos'!G12</f>
        <v>1117119.8741200001</v>
      </c>
      <c r="G3" s="18">
        <f>'Aprovechamiento RS deptos'!H12</f>
        <v>361790.48690999998</v>
      </c>
      <c r="H3" s="18">
        <f>'Aprovechamiento RS deptos'!I12</f>
        <v>401509.91946</v>
      </c>
      <c r="I3" s="18">
        <f>'Aprovechamiento RS deptos'!J12</f>
        <v>553160.79506000003</v>
      </c>
      <c r="J3" s="18">
        <f>'Aprovechamiento RS deptos'!K12</f>
        <v>464317.34726000001</v>
      </c>
      <c r="N3" s="15" t="s">
        <v>4</v>
      </c>
      <c r="O3">
        <v>420419.60479999997</v>
      </c>
      <c r="P3">
        <v>710141.12590500002</v>
      </c>
      <c r="Q3">
        <v>308008.60004659998</v>
      </c>
      <c r="R3">
        <v>608331.48901500006</v>
      </c>
      <c r="S3">
        <v>1117119.8741200001</v>
      </c>
      <c r="T3">
        <v>361790.48690999998</v>
      </c>
      <c r="U3">
        <v>401509.91946</v>
      </c>
      <c r="V3">
        <v>553160.79506000003</v>
      </c>
      <c r="W3">
        <v>464317.34726000001</v>
      </c>
    </row>
    <row r="4" spans="1:23" x14ac:dyDescent="0.25">
      <c r="A4" s="10" t="s">
        <v>5</v>
      </c>
      <c r="B4" s="18">
        <f>'Aprovechamiento RS deptos'!C13</f>
        <v>0</v>
      </c>
      <c r="C4" s="18">
        <f>'Aprovechamiento RS deptos'!D13</f>
        <v>0</v>
      </c>
      <c r="D4" s="18">
        <f>'Aprovechamiento RS deptos'!E13</f>
        <v>0</v>
      </c>
      <c r="E4" s="18">
        <f>'Aprovechamiento RS deptos'!F13</f>
        <v>1.1990000000000001</v>
      </c>
      <c r="F4" s="18">
        <f>'Aprovechamiento RS deptos'!G13</f>
        <v>0</v>
      </c>
      <c r="G4" s="18">
        <f>'Aprovechamiento RS deptos'!H13</f>
        <v>25.814</v>
      </c>
      <c r="H4" s="18">
        <f>'Aprovechamiento RS deptos'!I13</f>
        <v>0</v>
      </c>
      <c r="I4" s="18">
        <f>'Aprovechamiento RS deptos'!J13</f>
        <v>23.936</v>
      </c>
      <c r="J4" s="18">
        <f>'Aprovechamiento RS deptos'!K13</f>
        <v>26.106999999999999</v>
      </c>
      <c r="N4" s="15" t="s">
        <v>5</v>
      </c>
      <c r="O4">
        <v>0</v>
      </c>
      <c r="P4">
        <v>0</v>
      </c>
      <c r="Q4">
        <v>0</v>
      </c>
      <c r="R4">
        <v>1.1990000000000001</v>
      </c>
      <c r="S4">
        <v>0</v>
      </c>
      <c r="T4">
        <v>25.814</v>
      </c>
      <c r="U4">
        <v>0</v>
      </c>
      <c r="V4">
        <v>23.936</v>
      </c>
      <c r="W4">
        <v>26.106999999999999</v>
      </c>
    </row>
    <row r="5" spans="1:23" x14ac:dyDescent="0.25">
      <c r="A5" s="10" t="s">
        <v>6</v>
      </c>
      <c r="B5" s="18">
        <f>'Aprovechamiento RS deptos'!C14</f>
        <v>173268.02512999999</v>
      </c>
      <c r="C5" s="18">
        <f>'Aprovechamiento RS deptos'!D14</f>
        <v>119648.08241</v>
      </c>
      <c r="D5" s="18">
        <f>'Aprovechamiento RS deptos'!E14</f>
        <v>441375.68115999998</v>
      </c>
      <c r="E5" s="18">
        <f>'Aprovechamiento RS deptos'!F14</f>
        <v>127734.10424</v>
      </c>
      <c r="F5" s="18">
        <f>'Aprovechamiento RS deptos'!G14</f>
        <v>178656.74359999999</v>
      </c>
      <c r="G5" s="18">
        <f>'Aprovechamiento RS deptos'!H14</f>
        <v>4728644.0541500002</v>
      </c>
      <c r="H5" s="18">
        <f>'Aprovechamiento RS deptos'!I14</f>
        <v>473117.93784000003</v>
      </c>
      <c r="I5" s="18">
        <f>'Aprovechamiento RS deptos'!J14</f>
        <v>237735.37667999999</v>
      </c>
      <c r="J5" s="18">
        <f>'Aprovechamiento RS deptos'!K14</f>
        <v>213517.13886000001</v>
      </c>
      <c r="N5" s="15" t="s">
        <v>6</v>
      </c>
      <c r="O5">
        <v>173268.02512999999</v>
      </c>
      <c r="P5">
        <v>119648.08241</v>
      </c>
      <c r="Q5">
        <v>441375.68115999998</v>
      </c>
      <c r="R5">
        <v>127734.10424</v>
      </c>
      <c r="S5">
        <v>178656.74359999999</v>
      </c>
      <c r="T5">
        <v>4728644.0541500002</v>
      </c>
      <c r="U5">
        <v>473117.93784000003</v>
      </c>
      <c r="V5">
        <v>237735.37667999999</v>
      </c>
      <c r="W5">
        <v>213517.13886000001</v>
      </c>
    </row>
    <row r="6" spans="1:23" x14ac:dyDescent="0.25">
      <c r="A6" s="10" t="s">
        <v>7</v>
      </c>
      <c r="B6" s="18">
        <f>'Aprovechamiento RS deptos'!C15</f>
        <v>200239.66699999999</v>
      </c>
      <c r="C6" s="18">
        <f>'Aprovechamiento RS deptos'!D15</f>
        <v>3106797.490179</v>
      </c>
      <c r="D6" s="18">
        <f>'Aprovechamiento RS deptos'!E15</f>
        <v>202896.549921</v>
      </c>
      <c r="E6" s="18">
        <f>'Aprovechamiento RS deptos'!F15</f>
        <v>367487.15564000001</v>
      </c>
      <c r="F6" s="18">
        <f>'Aprovechamiento RS deptos'!G15</f>
        <v>194941.39387</v>
      </c>
      <c r="G6" s="18">
        <f>'Aprovechamiento RS deptos'!H15</f>
        <v>211014.33562</v>
      </c>
      <c r="H6" s="18">
        <f>'Aprovechamiento RS deptos'!I15</f>
        <v>614646.15231000003</v>
      </c>
      <c r="I6" s="18">
        <f>'Aprovechamiento RS deptos'!J15</f>
        <v>214072.11184999999</v>
      </c>
      <c r="J6" s="18">
        <f>'Aprovechamiento RS deptos'!K15</f>
        <v>271541.10093000002</v>
      </c>
      <c r="N6" s="15" t="s">
        <v>7</v>
      </c>
      <c r="O6">
        <v>200239.66699999999</v>
      </c>
      <c r="P6">
        <v>3106797.490179</v>
      </c>
      <c r="Q6">
        <v>202896.549921</v>
      </c>
      <c r="R6">
        <v>367487.15564000001</v>
      </c>
      <c r="S6">
        <v>194941.39387</v>
      </c>
      <c r="T6">
        <v>211014.33562</v>
      </c>
      <c r="U6">
        <v>614646.15231000003</v>
      </c>
      <c r="V6">
        <v>214072.11184999999</v>
      </c>
      <c r="W6">
        <v>271541.10093000002</v>
      </c>
    </row>
    <row r="7" spans="1:23" x14ac:dyDescent="0.25">
      <c r="A7" s="10" t="s">
        <v>8</v>
      </c>
      <c r="B7" s="18">
        <f>'Aprovechamiento RS deptos'!C16</f>
        <v>316222.81862999999</v>
      </c>
      <c r="C7" s="18">
        <f>'Aprovechamiento RS deptos'!D16</f>
        <v>25722.413990000001</v>
      </c>
      <c r="D7" s="18">
        <f>'Aprovechamiento RS deptos'!E16</f>
        <v>40974.557200000003</v>
      </c>
      <c r="E7" s="18">
        <f>'Aprovechamiento RS deptos'!F16</f>
        <v>28446.295160000001</v>
      </c>
      <c r="F7" s="18">
        <f>'Aprovechamiento RS deptos'!G16</f>
        <v>28118.432079999999</v>
      </c>
      <c r="G7" s="18">
        <f>'Aprovechamiento RS deptos'!H16</f>
        <v>28242.66173</v>
      </c>
      <c r="H7" s="18">
        <f>'Aprovechamiento RS deptos'!I16</f>
        <v>31213.74251</v>
      </c>
      <c r="I7" s="18">
        <f>'Aprovechamiento RS deptos'!J16</f>
        <v>30398.0314</v>
      </c>
      <c r="J7" s="18">
        <f>'Aprovechamiento RS deptos'!K16</f>
        <v>32513.69022</v>
      </c>
      <c r="N7" s="15" t="s">
        <v>8</v>
      </c>
      <c r="O7">
        <v>316222.81862999999</v>
      </c>
      <c r="P7">
        <v>25722.413990000001</v>
      </c>
      <c r="Q7">
        <v>40974.557200000003</v>
      </c>
      <c r="R7">
        <v>28446.295160000001</v>
      </c>
      <c r="S7">
        <v>28118.432079999999</v>
      </c>
      <c r="T7">
        <v>28242.66173</v>
      </c>
      <c r="U7">
        <v>31213.74251</v>
      </c>
      <c r="V7">
        <v>30398.0314</v>
      </c>
      <c r="W7">
        <v>32513.69022</v>
      </c>
    </row>
    <row r="8" spans="1:23" x14ac:dyDescent="0.25">
      <c r="A8" s="10" t="s">
        <v>9</v>
      </c>
      <c r="B8" s="18">
        <f>'Aprovechamiento RS deptos'!C17</f>
        <v>78907.887600100003</v>
      </c>
      <c r="C8" s="18">
        <f>'Aprovechamiento RS deptos'!D17</f>
        <v>100033.01573</v>
      </c>
      <c r="D8" s="18">
        <f>'Aprovechamiento RS deptos'!E17</f>
        <v>132386.70910000001</v>
      </c>
      <c r="E8" s="18">
        <f>'Aprovechamiento RS deptos'!F17</f>
        <v>1664.9879000000001</v>
      </c>
      <c r="F8" s="18">
        <f>'Aprovechamiento RS deptos'!G17</f>
        <v>75998.106390000001</v>
      </c>
      <c r="G8" s="18">
        <f>'Aprovechamiento RS deptos'!H17</f>
        <v>103024.83500000001</v>
      </c>
      <c r="H8" s="18">
        <f>'Aprovechamiento RS deptos'!I17</f>
        <v>90753.713250000001</v>
      </c>
      <c r="I8" s="18">
        <f>'Aprovechamiento RS deptos'!J17</f>
        <v>59463.97092</v>
      </c>
      <c r="J8" s="18">
        <f>'Aprovechamiento RS deptos'!K17</f>
        <v>160394.07759999999</v>
      </c>
      <c r="N8" s="15" t="s">
        <v>9</v>
      </c>
      <c r="O8">
        <v>78907.887600100003</v>
      </c>
      <c r="P8">
        <v>100033.01573</v>
      </c>
      <c r="Q8">
        <v>132386.70910000001</v>
      </c>
      <c r="R8">
        <v>1664.9879000000001</v>
      </c>
      <c r="S8">
        <v>75998.106390000001</v>
      </c>
      <c r="T8">
        <v>103024.83500000001</v>
      </c>
      <c r="U8">
        <v>90753.713250000001</v>
      </c>
      <c r="V8">
        <v>59463.97092</v>
      </c>
      <c r="W8">
        <v>160394.07759999999</v>
      </c>
    </row>
    <row r="9" spans="1:23" x14ac:dyDescent="0.25">
      <c r="A9" s="10" t="s">
        <v>69</v>
      </c>
      <c r="B9" s="18">
        <f>'Aprovechamiento RS deptos'!C18</f>
        <v>27168.68028</v>
      </c>
      <c r="C9" s="18">
        <f>'Aprovechamiento RS deptos'!D18</f>
        <v>42942.355689999997</v>
      </c>
      <c r="D9" s="18">
        <f>'Aprovechamiento RS deptos'!E18</f>
        <v>43082.293270000002</v>
      </c>
      <c r="E9" s="18">
        <f>'Aprovechamiento RS deptos'!F18</f>
        <v>36254.536910000003</v>
      </c>
      <c r="F9" s="18">
        <f>'Aprovechamiento RS deptos'!G18</f>
        <v>52440.0792</v>
      </c>
      <c r="G9" s="18">
        <f>'Aprovechamiento RS deptos'!H18</f>
        <v>67800.289040000003</v>
      </c>
      <c r="H9" s="18">
        <f>'Aprovechamiento RS deptos'!I18</f>
        <v>63885.507559999998</v>
      </c>
      <c r="I9" s="18">
        <f>'Aprovechamiento RS deptos'!J18</f>
        <v>70158.656170000002</v>
      </c>
      <c r="J9" s="18">
        <f>'Aprovechamiento RS deptos'!K18</f>
        <v>56036.148889999997</v>
      </c>
      <c r="N9" s="15" t="s">
        <v>69</v>
      </c>
      <c r="O9">
        <v>27168.68028</v>
      </c>
      <c r="P9">
        <v>42942.355689999997</v>
      </c>
      <c r="Q9">
        <v>43082.293270000002</v>
      </c>
      <c r="R9">
        <v>36254.536910000003</v>
      </c>
      <c r="S9">
        <v>52440.0792</v>
      </c>
      <c r="T9">
        <v>67800.289040000003</v>
      </c>
      <c r="U9">
        <v>63885.507559999998</v>
      </c>
      <c r="V9">
        <v>70158.656170000002</v>
      </c>
      <c r="W9">
        <v>56036.148889999997</v>
      </c>
    </row>
    <row r="10" spans="1:23" x14ac:dyDescent="0.25">
      <c r="A10" s="10" t="s">
        <v>10</v>
      </c>
      <c r="B10" s="18">
        <f>'Aprovechamiento RS deptos'!C19</f>
        <v>0</v>
      </c>
      <c r="C10" s="18">
        <f>'Aprovechamiento RS deptos'!D19</f>
        <v>0</v>
      </c>
      <c r="D10" s="18">
        <f>'Aprovechamiento RS deptos'!E19</f>
        <v>0</v>
      </c>
      <c r="E10" s="18">
        <f>'Aprovechamiento RS deptos'!F19</f>
        <v>0.81</v>
      </c>
      <c r="F10" s="18">
        <f>'Aprovechamiento RS deptos'!G19</f>
        <v>4.3460000000000001</v>
      </c>
      <c r="G10" s="18">
        <f>'Aprovechamiento RS deptos'!H19</f>
        <v>0</v>
      </c>
      <c r="H10" s="18">
        <f>'Aprovechamiento RS deptos'!I19</f>
        <v>2.6560000000000001</v>
      </c>
      <c r="I10" s="18">
        <f>'Aprovechamiento RS deptos'!J19</f>
        <v>1745.809</v>
      </c>
      <c r="J10" s="18">
        <f>'Aprovechamiento RS deptos'!K19</f>
        <v>6137.4620000000004</v>
      </c>
      <c r="N10" s="15" t="s">
        <v>10</v>
      </c>
      <c r="O10">
        <v>0</v>
      </c>
      <c r="P10">
        <v>0</v>
      </c>
      <c r="Q10">
        <v>0</v>
      </c>
      <c r="R10">
        <v>0.81</v>
      </c>
      <c r="S10">
        <v>4.3460000000000001</v>
      </c>
      <c r="T10">
        <v>0</v>
      </c>
      <c r="U10">
        <v>2.6560000000000001</v>
      </c>
      <c r="V10">
        <v>1745.809</v>
      </c>
      <c r="W10">
        <v>6137.4620000000004</v>
      </c>
    </row>
    <row r="11" spans="1:23" x14ac:dyDescent="0.25">
      <c r="A11" s="10" t="s">
        <v>11</v>
      </c>
      <c r="B11" s="18">
        <f>'Aprovechamiento RS deptos'!C20</f>
        <v>1862.6224999999999</v>
      </c>
      <c r="C11" s="18">
        <f>'Aprovechamiento RS deptos'!D20</f>
        <v>2029.96164</v>
      </c>
      <c r="D11" s="18">
        <f>'Aprovechamiento RS deptos'!E20</f>
        <v>470.81081</v>
      </c>
      <c r="E11" s="18">
        <f>'Aprovechamiento RS deptos'!F20</f>
        <v>6422.0236800000002</v>
      </c>
      <c r="F11" s="18">
        <f>'Aprovechamiento RS deptos'!G20</f>
        <v>15471.240540000001</v>
      </c>
      <c r="G11" s="18">
        <f>'Aprovechamiento RS deptos'!H20</f>
        <v>21889.193800000001</v>
      </c>
      <c r="H11" s="18">
        <f>'Aprovechamiento RS deptos'!I20</f>
        <v>16996.606739999999</v>
      </c>
      <c r="I11" s="18">
        <f>'Aprovechamiento RS deptos'!J20</f>
        <v>27585.278549999999</v>
      </c>
      <c r="J11" s="18">
        <f>'Aprovechamiento RS deptos'!K20</f>
        <v>8045.8495999999996</v>
      </c>
      <c r="N11" s="15" t="s">
        <v>11</v>
      </c>
      <c r="O11">
        <v>1862.6224999999999</v>
      </c>
      <c r="P11">
        <v>2029.96164</v>
      </c>
      <c r="Q11">
        <v>470.81081</v>
      </c>
      <c r="R11">
        <v>6422.0236800000002</v>
      </c>
      <c r="S11">
        <v>15471.240540000001</v>
      </c>
      <c r="T11">
        <v>21889.193800000001</v>
      </c>
      <c r="U11">
        <v>16996.606739999999</v>
      </c>
      <c r="V11">
        <v>27585.278549999999</v>
      </c>
      <c r="W11">
        <v>8045.8495999999996</v>
      </c>
    </row>
    <row r="12" spans="1:23" x14ac:dyDescent="0.25">
      <c r="A12" s="10" t="s">
        <v>12</v>
      </c>
      <c r="B12" s="18">
        <f>'Aprovechamiento RS deptos'!C21</f>
        <v>1169508.00535</v>
      </c>
      <c r="C12" s="18">
        <f>'Aprovechamiento RS deptos'!D21</f>
        <v>1187676.1332700001</v>
      </c>
      <c r="D12" s="18">
        <f>'Aprovechamiento RS deptos'!E21</f>
        <v>1225476.42243</v>
      </c>
      <c r="E12" s="18">
        <f>'Aprovechamiento RS deptos'!F21</f>
        <v>1281300.40698</v>
      </c>
      <c r="F12" s="18">
        <f>'Aprovechamiento RS deptos'!G21</f>
        <v>1177967.4522299999</v>
      </c>
      <c r="G12" s="18">
        <f>'Aprovechamiento RS deptos'!H21</f>
        <v>986560.52716000006</v>
      </c>
      <c r="H12" s="18">
        <f>'Aprovechamiento RS deptos'!I21</f>
        <v>1594040.86384</v>
      </c>
      <c r="I12" s="18">
        <f>'Aprovechamiento RS deptos'!J21</f>
        <v>962591.05709000002</v>
      </c>
      <c r="J12" s="18">
        <f>'Aprovechamiento RS deptos'!K21</f>
        <v>1106652.58091</v>
      </c>
      <c r="N12" s="15" t="s">
        <v>12</v>
      </c>
      <c r="O12">
        <v>1169508.00535</v>
      </c>
      <c r="P12">
        <v>1187676.1332700001</v>
      </c>
      <c r="Q12">
        <v>1225476.42243</v>
      </c>
      <c r="R12">
        <v>1281300.40698</v>
      </c>
      <c r="S12">
        <v>1177967.4522299999</v>
      </c>
      <c r="T12">
        <v>986560.52716000006</v>
      </c>
      <c r="U12">
        <v>1594040.86384</v>
      </c>
      <c r="V12">
        <v>962591.05709000002</v>
      </c>
      <c r="W12">
        <v>1106652.58091</v>
      </c>
    </row>
    <row r="13" spans="1:23" x14ac:dyDescent="0.25">
      <c r="A13" s="10" t="s">
        <v>13</v>
      </c>
      <c r="B13" s="18">
        <f>'Aprovechamiento RS deptos'!C22</f>
        <v>3720.2156199999999</v>
      </c>
      <c r="C13" s="18">
        <f>'Aprovechamiento RS deptos'!D22</f>
        <v>4747.46594</v>
      </c>
      <c r="D13" s="18">
        <f>'Aprovechamiento RS deptos'!E22</f>
        <v>5655.9250000000002</v>
      </c>
      <c r="E13" s="18">
        <f>'Aprovechamiento RS deptos'!F22</f>
        <v>365.89499999999998</v>
      </c>
      <c r="F13" s="18">
        <f>'Aprovechamiento RS deptos'!G22</f>
        <v>5542.8828000000003</v>
      </c>
      <c r="G13" s="18">
        <f>'Aprovechamiento RS deptos'!H22</f>
        <v>64781.051639999998</v>
      </c>
      <c r="H13" s="18">
        <f>'Aprovechamiento RS deptos'!I22</f>
        <v>39395.8079</v>
      </c>
      <c r="I13" s="18">
        <f>'Aprovechamiento RS deptos'!J22</f>
        <v>22841.454099999999</v>
      </c>
      <c r="J13" s="18">
        <f>'Aprovechamiento RS deptos'!K22</f>
        <v>30591.007549999998</v>
      </c>
      <c r="N13" s="15" t="s">
        <v>13</v>
      </c>
      <c r="O13">
        <v>3720.2156199999999</v>
      </c>
      <c r="P13">
        <v>4747.46594</v>
      </c>
      <c r="Q13">
        <v>5655.9250000000002</v>
      </c>
      <c r="R13">
        <v>365.89499999999998</v>
      </c>
      <c r="S13">
        <v>5542.8828000000003</v>
      </c>
      <c r="T13">
        <v>64781.051639999998</v>
      </c>
      <c r="U13">
        <v>39395.8079</v>
      </c>
      <c r="V13">
        <v>22841.454099999999</v>
      </c>
      <c r="W13">
        <v>30591.007549999998</v>
      </c>
    </row>
    <row r="14" spans="1:23" x14ac:dyDescent="0.25">
      <c r="A14" s="10" t="s">
        <v>14</v>
      </c>
      <c r="B14" s="18">
        <f>'Aprovechamiento RS deptos'!C23</f>
        <v>2746.3319999999999</v>
      </c>
      <c r="C14" s="18">
        <f>'Aprovechamiento RS deptos'!D23</f>
        <v>3100.4690000000001</v>
      </c>
      <c r="D14" s="18">
        <f>'Aprovechamiento RS deptos'!E23</f>
        <v>563.98788000000002</v>
      </c>
      <c r="E14" s="18">
        <f>'Aprovechamiento RS deptos'!F23</f>
        <v>3960.6979999999999</v>
      </c>
      <c r="F14" s="18">
        <f>'Aprovechamiento RS deptos'!G23</f>
        <v>6063.7362999999996</v>
      </c>
      <c r="G14" s="18">
        <f>'Aprovechamiento RS deptos'!H23</f>
        <v>1644.0826</v>
      </c>
      <c r="H14" s="18">
        <f>'Aprovechamiento RS deptos'!I23</f>
        <v>1822.8520000000001</v>
      </c>
      <c r="I14" s="18">
        <f>'Aprovechamiento RS deptos'!J23</f>
        <v>15121.935100000001</v>
      </c>
      <c r="J14" s="18">
        <f>'Aprovechamiento RS deptos'!K23</f>
        <v>734.07259999999997</v>
      </c>
      <c r="N14" s="15" t="s">
        <v>14</v>
      </c>
      <c r="O14">
        <v>2746.3319999999999</v>
      </c>
      <c r="P14">
        <v>3100.4690000000001</v>
      </c>
      <c r="Q14">
        <v>563.98788000000002</v>
      </c>
      <c r="R14">
        <v>3960.6979999999999</v>
      </c>
      <c r="S14">
        <v>6063.7362999999996</v>
      </c>
      <c r="T14">
        <v>1644.0826</v>
      </c>
      <c r="U14">
        <v>1822.8520000000001</v>
      </c>
      <c r="V14">
        <v>15121.935100000001</v>
      </c>
      <c r="W14">
        <v>734.07259999999997</v>
      </c>
    </row>
    <row r="15" spans="1:23" x14ac:dyDescent="0.25">
      <c r="A15" s="10" t="s">
        <v>15</v>
      </c>
      <c r="B15" s="18">
        <f>'Aprovechamiento RS deptos'!C24</f>
        <v>730047.71866000001</v>
      </c>
      <c r="C15" s="18">
        <f>'Aprovechamiento RS deptos'!D24</f>
        <v>943625.21051600005</v>
      </c>
      <c r="D15" s="18">
        <f>'Aprovechamiento RS deptos'!E24</f>
        <v>337934.29118</v>
      </c>
      <c r="E15" s="18">
        <f>'Aprovechamiento RS deptos'!F24</f>
        <v>338665.70796000003</v>
      </c>
      <c r="F15" s="18">
        <f>'Aprovechamiento RS deptos'!G24</f>
        <v>215100.54631000001</v>
      </c>
      <c r="G15" s="18">
        <f>'Aprovechamiento RS deptos'!H24</f>
        <v>336962.18524999998</v>
      </c>
      <c r="H15" s="18">
        <f>'Aprovechamiento RS deptos'!I24</f>
        <v>30893468.620700002</v>
      </c>
      <c r="I15" s="18">
        <f>'Aprovechamiento RS deptos'!J24</f>
        <v>543598.43556999997</v>
      </c>
      <c r="J15" s="18">
        <f>'Aprovechamiento RS deptos'!K24</f>
        <v>611262.47479000001</v>
      </c>
      <c r="N15" s="15" t="s">
        <v>15</v>
      </c>
      <c r="O15">
        <v>730047.71866000001</v>
      </c>
      <c r="P15">
        <v>943625.21051600005</v>
      </c>
      <c r="Q15">
        <v>337934.29118</v>
      </c>
      <c r="R15">
        <v>338665.70796000003</v>
      </c>
      <c r="S15">
        <v>215100.54631000001</v>
      </c>
      <c r="T15">
        <v>336962.18524999998</v>
      </c>
      <c r="U15">
        <v>30893468.620700002</v>
      </c>
      <c r="V15">
        <v>543598.43556999997</v>
      </c>
      <c r="W15">
        <v>611262.47479000001</v>
      </c>
    </row>
    <row r="16" spans="1:23" x14ac:dyDescent="0.25">
      <c r="A16" s="10" t="s">
        <v>70</v>
      </c>
      <c r="B16" s="18">
        <f>'Aprovechamiento RS deptos'!C25</f>
        <v>0</v>
      </c>
      <c r="C16" s="18">
        <f>'Aprovechamiento RS deptos'!D25</f>
        <v>3.75</v>
      </c>
      <c r="D16" s="18">
        <f>'Aprovechamiento RS deptos'!E25</f>
        <v>0</v>
      </c>
      <c r="E16" s="18">
        <f>'Aprovechamiento RS deptos'!F25</f>
        <v>0</v>
      </c>
      <c r="F16" s="18">
        <f>'Aprovechamiento RS deptos'!G25</f>
        <v>0</v>
      </c>
      <c r="G16" s="18">
        <f>'Aprovechamiento RS deptos'!H25</f>
        <v>1.4219999999999999</v>
      </c>
      <c r="H16" s="18">
        <f>'Aprovechamiento RS deptos'!I25</f>
        <v>0</v>
      </c>
      <c r="I16" s="18">
        <f>'Aprovechamiento RS deptos'!J25</f>
        <v>1.25</v>
      </c>
      <c r="J16" s="18">
        <f>'Aprovechamiento RS deptos'!K25</f>
        <v>0</v>
      </c>
      <c r="N16" s="15" t="s">
        <v>70</v>
      </c>
      <c r="O16">
        <v>0</v>
      </c>
      <c r="P16">
        <v>3.75</v>
      </c>
      <c r="Q16">
        <v>0</v>
      </c>
      <c r="R16">
        <v>0</v>
      </c>
      <c r="S16">
        <v>0</v>
      </c>
      <c r="T16">
        <v>1.4219999999999999</v>
      </c>
      <c r="U16">
        <v>0</v>
      </c>
      <c r="V16">
        <v>1.25</v>
      </c>
      <c r="W16">
        <v>0</v>
      </c>
    </row>
    <row r="17" spans="1:23" x14ac:dyDescent="0.25">
      <c r="A17" s="10" t="s">
        <v>16</v>
      </c>
      <c r="B17" s="18">
        <f>'Aprovechamiento RS deptos'!C26</f>
        <v>7616.6459000000004</v>
      </c>
      <c r="C17" s="18">
        <f>'Aprovechamiento RS deptos'!D26</f>
        <v>8284.9351999999999</v>
      </c>
      <c r="D17" s="18">
        <f>'Aprovechamiento RS deptos'!E26</f>
        <v>7456.2194300000001</v>
      </c>
      <c r="E17" s="18">
        <f>'Aprovechamiento RS deptos'!F26</f>
        <v>5221.93</v>
      </c>
      <c r="F17" s="18">
        <f>'Aprovechamiento RS deptos'!G26</f>
        <v>7502.3991999999998</v>
      </c>
      <c r="G17" s="18">
        <f>'Aprovechamiento RS deptos'!H26</f>
        <v>7091.0874100000001</v>
      </c>
      <c r="H17" s="18">
        <f>'Aprovechamiento RS deptos'!I26</f>
        <v>6869.8028000000004</v>
      </c>
      <c r="I17" s="18">
        <f>'Aprovechamiento RS deptos'!J26</f>
        <v>10784.11217</v>
      </c>
      <c r="J17" s="18">
        <f>'Aprovechamiento RS deptos'!K26</f>
        <v>9708.9527699999999</v>
      </c>
      <c r="N17" s="15" t="s">
        <v>16</v>
      </c>
      <c r="O17">
        <v>7616.6459000000004</v>
      </c>
      <c r="P17">
        <v>8284.9351999999999</v>
      </c>
      <c r="Q17">
        <v>7456.2194300000001</v>
      </c>
      <c r="R17">
        <v>5221.93</v>
      </c>
      <c r="S17">
        <v>7502.3991999999998</v>
      </c>
      <c r="T17">
        <v>7091.0874100000001</v>
      </c>
      <c r="U17">
        <v>6869.8028000000004</v>
      </c>
      <c r="V17">
        <v>10784.11217</v>
      </c>
      <c r="W17">
        <v>9708.9527699999999</v>
      </c>
    </row>
    <row r="18" spans="1:23" x14ac:dyDescent="0.25">
      <c r="A18" s="10" t="s">
        <v>17</v>
      </c>
      <c r="B18" s="18">
        <f>'Aprovechamiento RS deptos'!C27</f>
        <v>506.32600000000002</v>
      </c>
      <c r="C18" s="18">
        <f>'Aprovechamiento RS deptos'!D27</f>
        <v>301.41919999999999</v>
      </c>
      <c r="D18" s="18">
        <f>'Aprovechamiento RS deptos'!E27</f>
        <v>900.35590000000002</v>
      </c>
      <c r="E18" s="18">
        <f>'Aprovechamiento RS deptos'!F27</f>
        <v>716.64300000000003</v>
      </c>
      <c r="F18" s="18">
        <f>'Aprovechamiento RS deptos'!G27</f>
        <v>1004.4</v>
      </c>
      <c r="G18" s="18">
        <f>'Aprovechamiento RS deptos'!H27</f>
        <v>703.89</v>
      </c>
      <c r="H18" s="18">
        <f>'Aprovechamiento RS deptos'!I27</f>
        <v>0.60002999999999995</v>
      </c>
      <c r="I18" s="18">
        <f>'Aprovechamiento RS deptos'!J27</f>
        <v>1.7343</v>
      </c>
      <c r="J18" s="18">
        <f>'Aprovechamiento RS deptos'!K27</f>
        <v>1.8515999999999999</v>
      </c>
      <c r="N18" s="15" t="s">
        <v>17</v>
      </c>
      <c r="O18">
        <v>506.32600000000002</v>
      </c>
      <c r="P18">
        <v>301.41919999999999</v>
      </c>
      <c r="Q18">
        <v>900.35590000000002</v>
      </c>
      <c r="R18">
        <v>716.64300000000003</v>
      </c>
      <c r="S18">
        <v>1004.4</v>
      </c>
      <c r="T18">
        <v>703.89</v>
      </c>
      <c r="U18">
        <v>0.60002999999999995</v>
      </c>
      <c r="V18">
        <v>1.7343</v>
      </c>
      <c r="W18">
        <v>1.8515999999999999</v>
      </c>
    </row>
    <row r="19" spans="1:23" x14ac:dyDescent="0.25">
      <c r="A19" s="10" t="s">
        <v>18</v>
      </c>
      <c r="B19" s="18">
        <f>'Aprovechamiento RS deptos'!C28</f>
        <v>35914.069109999997</v>
      </c>
      <c r="C19" s="18">
        <f>'Aprovechamiento RS deptos'!D28</f>
        <v>32663.600999999999</v>
      </c>
      <c r="D19" s="18">
        <f>'Aprovechamiento RS deptos'!E28</f>
        <v>25586.805499999999</v>
      </c>
      <c r="E19" s="18">
        <f>'Aprovechamiento RS deptos'!F28</f>
        <v>1870.2067099999999</v>
      </c>
      <c r="F19" s="18">
        <f>'Aprovechamiento RS deptos'!G28</f>
        <v>1990.4645499999999</v>
      </c>
      <c r="G19" s="18">
        <f>'Aprovechamiento RS deptos'!H28</f>
        <v>10791.3624</v>
      </c>
      <c r="H19" s="18">
        <f>'Aprovechamiento RS deptos'!I28</f>
        <v>13926.273999999999</v>
      </c>
      <c r="I19" s="18">
        <f>'Aprovechamiento RS deptos'!J28</f>
        <v>6446.6653699999997</v>
      </c>
      <c r="J19" s="18">
        <f>'Aprovechamiento RS deptos'!K28</f>
        <v>5315.9080999999996</v>
      </c>
      <c r="N19" s="15" t="s">
        <v>18</v>
      </c>
      <c r="O19">
        <v>35914.069109999997</v>
      </c>
      <c r="P19">
        <v>32663.600999999999</v>
      </c>
      <c r="Q19">
        <v>25586.805499999999</v>
      </c>
      <c r="R19">
        <v>1870.2067099999999</v>
      </c>
      <c r="S19">
        <v>1990.4645499999999</v>
      </c>
      <c r="T19">
        <v>10791.3624</v>
      </c>
      <c r="U19">
        <v>13926.273999999999</v>
      </c>
      <c r="V19">
        <v>6446.6653699999997</v>
      </c>
      <c r="W19">
        <v>5315.9080999999996</v>
      </c>
    </row>
    <row r="20" spans="1:23" x14ac:dyDescent="0.25">
      <c r="A20" s="10" t="s">
        <v>19</v>
      </c>
      <c r="B20" s="18">
        <f>'Aprovechamiento RS deptos'!C29</f>
        <v>18571.489000000001</v>
      </c>
      <c r="C20" s="18">
        <f>'Aprovechamiento RS deptos'!D29</f>
        <v>6494.3760000000002</v>
      </c>
      <c r="D20" s="18">
        <f>'Aprovechamiento RS deptos'!E29</f>
        <v>68154.278009999995</v>
      </c>
      <c r="E20" s="18">
        <f>'Aprovechamiento RS deptos'!F29</f>
        <v>5765.4488600000004</v>
      </c>
      <c r="F20" s="18">
        <f>'Aprovechamiento RS deptos'!G29</f>
        <v>114428.83620000001</v>
      </c>
      <c r="G20" s="18">
        <f>'Aprovechamiento RS deptos'!H29</f>
        <v>74995.380600000004</v>
      </c>
      <c r="H20" s="18">
        <f>'Aprovechamiento RS deptos'!I29</f>
        <v>66515.942899999995</v>
      </c>
      <c r="I20" s="18">
        <f>'Aprovechamiento RS deptos'!J29</f>
        <v>106942.24748000001</v>
      </c>
      <c r="J20" s="18">
        <f>'Aprovechamiento RS deptos'!K29</f>
        <v>32335.816190000001</v>
      </c>
      <c r="N20" s="15" t="s">
        <v>19</v>
      </c>
      <c r="O20">
        <v>18571.489000000001</v>
      </c>
      <c r="P20">
        <v>6494.3760000000002</v>
      </c>
      <c r="Q20">
        <v>68154.278009999995</v>
      </c>
      <c r="R20">
        <v>5765.4488600000004</v>
      </c>
      <c r="S20">
        <v>114428.83620000001</v>
      </c>
      <c r="T20">
        <v>74995.380600000004</v>
      </c>
      <c r="U20">
        <v>66515.942899999995</v>
      </c>
      <c r="V20">
        <v>106942.24748000001</v>
      </c>
      <c r="W20">
        <v>32335.816190000001</v>
      </c>
    </row>
    <row r="21" spans="1:23" x14ac:dyDescent="0.25">
      <c r="A21" s="10" t="s">
        <v>20</v>
      </c>
      <c r="B21" s="18">
        <f>'Aprovechamiento RS deptos'!C30</f>
        <v>27.180199999999999</v>
      </c>
      <c r="C21" s="18">
        <f>'Aprovechamiento RS deptos'!D30</f>
        <v>1361.0571500000001</v>
      </c>
      <c r="D21" s="18">
        <f>'Aprovechamiento RS deptos'!E30</f>
        <v>112.842</v>
      </c>
      <c r="E21" s="18">
        <f>'Aprovechamiento RS deptos'!F30</f>
        <v>1025.5442</v>
      </c>
      <c r="F21" s="18">
        <f>'Aprovechamiento RS deptos'!G30</f>
        <v>7002.6087600000001</v>
      </c>
      <c r="G21" s="18">
        <f>'Aprovechamiento RS deptos'!H30</f>
        <v>16024.74188</v>
      </c>
      <c r="H21" s="18">
        <f>'Aprovechamiento RS deptos'!I30</f>
        <v>22482.820459999999</v>
      </c>
      <c r="I21" s="18">
        <f>'Aprovechamiento RS deptos'!J30</f>
        <v>1772.86349</v>
      </c>
      <c r="J21" s="18">
        <f>'Aprovechamiento RS deptos'!K30</f>
        <v>14305.41447</v>
      </c>
      <c r="N21" s="15" t="s">
        <v>20</v>
      </c>
      <c r="O21">
        <v>27.180199999999999</v>
      </c>
      <c r="P21">
        <v>1361.0571500000001</v>
      </c>
      <c r="Q21">
        <v>112.842</v>
      </c>
      <c r="R21">
        <v>1025.5442</v>
      </c>
      <c r="S21">
        <v>7002.6087600000001</v>
      </c>
      <c r="T21">
        <v>16024.74188</v>
      </c>
      <c r="U21">
        <v>22482.820459999999</v>
      </c>
      <c r="V21">
        <v>1772.86349</v>
      </c>
      <c r="W21">
        <v>14305.41447</v>
      </c>
    </row>
    <row r="22" spans="1:23" x14ac:dyDescent="0.25">
      <c r="A22" s="10" t="s">
        <v>21</v>
      </c>
      <c r="B22" s="18">
        <f>'Aprovechamiento RS deptos'!C31</f>
        <v>4809.2045399999997</v>
      </c>
      <c r="C22" s="18">
        <f>'Aprovechamiento RS deptos'!D31</f>
        <v>4403.7177700000002</v>
      </c>
      <c r="D22" s="18">
        <f>'Aprovechamiento RS deptos'!E31</f>
        <v>1963.8415</v>
      </c>
      <c r="E22" s="18">
        <f>'Aprovechamiento RS deptos'!F31</f>
        <v>962.71954000000005</v>
      </c>
      <c r="F22" s="18">
        <f>'Aprovechamiento RS deptos'!G31</f>
        <v>1248.7639099999999</v>
      </c>
      <c r="G22" s="18">
        <f>'Aprovechamiento RS deptos'!H31</f>
        <v>1410.03577</v>
      </c>
      <c r="H22" s="18">
        <f>'Aprovechamiento RS deptos'!I31</f>
        <v>686.3347</v>
      </c>
      <c r="I22" s="18">
        <f>'Aprovechamiento RS deptos'!J31</f>
        <v>3212.0799499999998</v>
      </c>
      <c r="J22" s="18">
        <f>'Aprovechamiento RS deptos'!K31</f>
        <v>52876.438199999997</v>
      </c>
      <c r="N22" s="15" t="s">
        <v>21</v>
      </c>
      <c r="O22">
        <v>4809.2045399999997</v>
      </c>
      <c r="P22">
        <v>4403.7177700000002</v>
      </c>
      <c r="Q22">
        <v>1963.8415</v>
      </c>
      <c r="R22">
        <v>962.71954000000005</v>
      </c>
      <c r="S22">
        <v>1248.7639099999999</v>
      </c>
      <c r="T22">
        <v>1410.03577</v>
      </c>
      <c r="U22">
        <v>686.3347</v>
      </c>
      <c r="V22">
        <v>3212.0799499999998</v>
      </c>
      <c r="W22">
        <v>52876.438199999997</v>
      </c>
    </row>
    <row r="23" spans="1:23" x14ac:dyDescent="0.25">
      <c r="A23" s="10" t="s">
        <v>71</v>
      </c>
      <c r="B23" s="18">
        <f>'Aprovechamiento RS deptos'!C32</f>
        <v>0</v>
      </c>
      <c r="C23" s="18">
        <f>'Aprovechamiento RS deptos'!D32</f>
        <v>0</v>
      </c>
      <c r="D23" s="18">
        <f>'Aprovechamiento RS deptos'!E32</f>
        <v>0</v>
      </c>
      <c r="E23" s="18">
        <f>'Aprovechamiento RS deptos'!F32</f>
        <v>11.36</v>
      </c>
      <c r="F23" s="18">
        <f>'Aprovechamiento RS deptos'!G32</f>
        <v>0</v>
      </c>
      <c r="G23" s="18">
        <f>'Aprovechamiento RS deptos'!H32</f>
        <v>0</v>
      </c>
      <c r="H23" s="18">
        <f>'Aprovechamiento RS deptos'!I32</f>
        <v>0</v>
      </c>
      <c r="I23" s="18">
        <f>'Aprovechamiento RS deptos'!J32</f>
        <v>0</v>
      </c>
      <c r="J23" s="18">
        <f>'Aprovechamiento RS deptos'!K32</f>
        <v>0</v>
      </c>
      <c r="N23" s="15" t="s">
        <v>71</v>
      </c>
      <c r="O23">
        <v>0</v>
      </c>
      <c r="P23">
        <v>0</v>
      </c>
      <c r="Q23">
        <v>0</v>
      </c>
      <c r="R23">
        <v>11.36</v>
      </c>
      <c r="S23">
        <v>0</v>
      </c>
      <c r="T23">
        <v>0</v>
      </c>
      <c r="U23">
        <v>0</v>
      </c>
      <c r="V23">
        <v>0</v>
      </c>
      <c r="W23">
        <v>0</v>
      </c>
    </row>
    <row r="24" spans="1:23" x14ac:dyDescent="0.25">
      <c r="A24" s="10" t="s">
        <v>22</v>
      </c>
      <c r="B24" s="18">
        <f>'Aprovechamiento RS deptos'!C33</f>
        <v>7125.2323999999999</v>
      </c>
      <c r="C24" s="18">
        <f>'Aprovechamiento RS deptos'!D33</f>
        <v>15049.083699999999</v>
      </c>
      <c r="D24" s="18">
        <f>'Aprovechamiento RS deptos'!E33</f>
        <v>9306.1627000000008</v>
      </c>
      <c r="E24" s="18">
        <f>'Aprovechamiento RS deptos'!F33</f>
        <v>16805.508999999998</v>
      </c>
      <c r="F24" s="18">
        <f>'Aprovechamiento RS deptos'!G33</f>
        <v>26237.356</v>
      </c>
      <c r="G24" s="18">
        <f>'Aprovechamiento RS deptos'!H33</f>
        <v>15927.9162</v>
      </c>
      <c r="H24" s="18">
        <f>'Aprovechamiento RS deptos'!I33</f>
        <v>17456.258170000001</v>
      </c>
      <c r="I24" s="18">
        <f>'Aprovechamiento RS deptos'!J33</f>
        <v>21404.37355</v>
      </c>
      <c r="J24" s="18">
        <f>'Aprovechamiento RS deptos'!K33</f>
        <v>20724.768</v>
      </c>
      <c r="N24" s="15" t="s">
        <v>22</v>
      </c>
      <c r="O24">
        <v>7125.2323999999999</v>
      </c>
      <c r="P24">
        <v>15049.083699999999</v>
      </c>
      <c r="Q24">
        <v>9306.1627000000008</v>
      </c>
      <c r="R24">
        <v>16805.508999999998</v>
      </c>
      <c r="S24">
        <v>26237.356</v>
      </c>
      <c r="T24">
        <v>15927.9162</v>
      </c>
      <c r="U24">
        <v>17456.258170000001</v>
      </c>
      <c r="V24">
        <v>21404.37355</v>
      </c>
      <c r="W24">
        <v>20724.768</v>
      </c>
    </row>
    <row r="25" spans="1:23" x14ac:dyDescent="0.25">
      <c r="A25" s="10" t="s">
        <v>23</v>
      </c>
      <c r="B25" s="18">
        <f>'Aprovechamiento RS deptos'!C34</f>
        <v>549828.72877000005</v>
      </c>
      <c r="C25" s="18">
        <f>'Aprovechamiento RS deptos'!D34</f>
        <v>476234.9841</v>
      </c>
      <c r="D25" s="18">
        <f>'Aprovechamiento RS deptos'!E34</f>
        <v>13806.599899999999</v>
      </c>
      <c r="E25" s="18">
        <f>'Aprovechamiento RS deptos'!F34</f>
        <v>510248.91378</v>
      </c>
      <c r="F25" s="18">
        <f>'Aprovechamiento RS deptos'!G34</f>
        <v>82500.501170000003</v>
      </c>
      <c r="G25" s="18">
        <f>'Aprovechamiento RS deptos'!H34</f>
        <v>581781.31732000003</v>
      </c>
      <c r="H25" s="18">
        <f>'Aprovechamiento RS deptos'!I34</f>
        <v>553071.69813999999</v>
      </c>
      <c r="I25" s="18">
        <f>'Aprovechamiento RS deptos'!J34</f>
        <v>42994.702530000002</v>
      </c>
      <c r="J25" s="18">
        <f>'Aprovechamiento RS deptos'!K34</f>
        <v>615834.90590999997</v>
      </c>
      <c r="N25" s="15" t="s">
        <v>23</v>
      </c>
      <c r="O25">
        <v>549828.72877000005</v>
      </c>
      <c r="P25">
        <v>476234.9841</v>
      </c>
      <c r="Q25">
        <v>13806.599899999999</v>
      </c>
      <c r="R25">
        <v>510248.91378</v>
      </c>
      <c r="S25">
        <v>82500.501170000003</v>
      </c>
      <c r="T25">
        <v>581781.31732000003</v>
      </c>
      <c r="U25">
        <v>553071.69813999999</v>
      </c>
      <c r="V25">
        <v>42994.702530000002</v>
      </c>
      <c r="W25">
        <v>615834.90590999997</v>
      </c>
    </row>
    <row r="26" spans="1:23" x14ac:dyDescent="0.25">
      <c r="A26" s="10" t="s">
        <v>24</v>
      </c>
      <c r="B26" s="18">
        <f>'Aprovechamiento RS deptos'!C35</f>
        <v>34789.861250000002</v>
      </c>
      <c r="C26" s="18">
        <f>'Aprovechamiento RS deptos'!D35</f>
        <v>31466.970509999999</v>
      </c>
      <c r="D26" s="18">
        <f>'Aprovechamiento RS deptos'!E35</f>
        <v>12969.48101</v>
      </c>
      <c r="E26" s="18">
        <f>'Aprovechamiento RS deptos'!F35</f>
        <v>116299.81051</v>
      </c>
      <c r="F26" s="18">
        <f>'Aprovechamiento RS deptos'!G35</f>
        <v>38008.386890000002</v>
      </c>
      <c r="G26" s="18">
        <f>'Aprovechamiento RS deptos'!H35</f>
        <v>881.23925999999994</v>
      </c>
      <c r="H26" s="18">
        <f>'Aprovechamiento RS deptos'!I35</f>
        <v>7173.2951000000003</v>
      </c>
      <c r="I26" s="18">
        <f>'Aprovechamiento RS deptos'!J35</f>
        <v>85881.848840000006</v>
      </c>
      <c r="J26" s="18">
        <f>'Aprovechamiento RS deptos'!K35</f>
        <v>141261.75263999999</v>
      </c>
      <c r="N26" s="15" t="s">
        <v>24</v>
      </c>
      <c r="O26">
        <v>34789.861250000002</v>
      </c>
      <c r="P26">
        <v>31466.970509999999</v>
      </c>
      <c r="Q26">
        <v>12969.48101</v>
      </c>
      <c r="R26">
        <v>116299.81051</v>
      </c>
      <c r="S26">
        <v>38008.386890000002</v>
      </c>
      <c r="T26">
        <v>881.23925999999994</v>
      </c>
      <c r="U26">
        <v>7173.2951000000003</v>
      </c>
      <c r="V26">
        <v>85881.848840000006</v>
      </c>
      <c r="W26">
        <v>141261.75263999999</v>
      </c>
    </row>
    <row r="27" spans="1:23" x14ac:dyDescent="0.25">
      <c r="A27" s="10" t="s">
        <v>25</v>
      </c>
      <c r="B27" s="18">
        <f>'Aprovechamiento RS deptos'!C36</f>
        <v>437.36</v>
      </c>
      <c r="C27" s="18">
        <f>'Aprovechamiento RS deptos'!D36</f>
        <v>441.84550000000002</v>
      </c>
      <c r="D27" s="18">
        <f>'Aprovechamiento RS deptos'!E36</f>
        <v>523.81299999999999</v>
      </c>
      <c r="E27" s="18">
        <f>'Aprovechamiento RS deptos'!F36</f>
        <v>344.36700000000002</v>
      </c>
      <c r="F27" s="18">
        <f>'Aprovechamiento RS deptos'!G36</f>
        <v>1072.9338</v>
      </c>
      <c r="G27" s="18">
        <f>'Aprovechamiento RS deptos'!H36</f>
        <v>586.67650000000003</v>
      </c>
      <c r="H27" s="18">
        <f>'Aprovechamiento RS deptos'!I36</f>
        <v>3128.2815599999999</v>
      </c>
      <c r="I27" s="18">
        <f>'Aprovechamiento RS deptos'!J36</f>
        <v>2862.1705000000002</v>
      </c>
      <c r="J27" s="18">
        <f>'Aprovechamiento RS deptos'!K36</f>
        <v>2760.9317999999998</v>
      </c>
      <c r="N27" s="15" t="s">
        <v>25</v>
      </c>
      <c r="O27">
        <v>437.36</v>
      </c>
      <c r="P27">
        <v>441.84550000000002</v>
      </c>
      <c r="Q27">
        <v>523.81299999999999</v>
      </c>
      <c r="R27">
        <v>344.36700000000002</v>
      </c>
      <c r="S27">
        <v>1072.9338</v>
      </c>
      <c r="T27">
        <v>586.67650000000003</v>
      </c>
      <c r="U27">
        <v>3128.2815599999999</v>
      </c>
      <c r="V27">
        <v>2862.1705000000002</v>
      </c>
      <c r="W27">
        <v>2760.9317999999998</v>
      </c>
    </row>
    <row r="28" spans="1:23" x14ac:dyDescent="0.25">
      <c r="A28" s="10" t="s">
        <v>26</v>
      </c>
      <c r="B28" s="18">
        <f>'Aprovechamiento RS deptos'!C37</f>
        <v>7078.1203800000003</v>
      </c>
      <c r="C28" s="18">
        <f>'Aprovechamiento RS deptos'!D37</f>
        <v>8810.4248700000007</v>
      </c>
      <c r="D28" s="18">
        <f>'Aprovechamiento RS deptos'!E37</f>
        <v>10169.000319999999</v>
      </c>
      <c r="E28" s="18">
        <f>'Aprovechamiento RS deptos'!F37</f>
        <v>9246.5655999999999</v>
      </c>
      <c r="F28" s="18">
        <f>'Aprovechamiento RS deptos'!G37</f>
        <v>8619.7505000000001</v>
      </c>
      <c r="G28" s="18">
        <f>'Aprovechamiento RS deptos'!H37</f>
        <v>10781.351919999999</v>
      </c>
      <c r="H28" s="18">
        <f>'Aprovechamiento RS deptos'!I37</f>
        <v>10144.842329999999</v>
      </c>
      <c r="I28" s="18">
        <f>'Aprovechamiento RS deptos'!J37</f>
        <v>14033.899729999999</v>
      </c>
      <c r="J28" s="18">
        <f>'Aprovechamiento RS deptos'!K37</f>
        <v>12458.380380000001</v>
      </c>
      <c r="N28" s="15" t="s">
        <v>26</v>
      </c>
      <c r="O28">
        <v>7078.1203800000003</v>
      </c>
      <c r="P28">
        <v>8810.4248700000007</v>
      </c>
      <c r="Q28">
        <v>10169.000319999999</v>
      </c>
      <c r="R28">
        <v>9246.5655999999999</v>
      </c>
      <c r="S28">
        <v>8619.7505000000001</v>
      </c>
      <c r="T28">
        <v>10781.351919999999</v>
      </c>
      <c r="U28">
        <v>10144.842329999999</v>
      </c>
      <c r="V28">
        <v>14033.899729999999</v>
      </c>
      <c r="W28">
        <v>12458.380380000001</v>
      </c>
    </row>
    <row r="29" spans="1:23" x14ac:dyDescent="0.25">
      <c r="A29" s="10" t="s">
        <v>72</v>
      </c>
      <c r="B29" s="18">
        <f>'Aprovechamiento RS deptos'!C38</f>
        <v>1393682.1943600001</v>
      </c>
      <c r="C29" s="18">
        <f>'Aprovechamiento RS deptos'!D38</f>
        <v>1523472.7131399999</v>
      </c>
      <c r="D29" s="18">
        <f>'Aprovechamiento RS deptos'!E38</f>
        <v>1166692.2742099999</v>
      </c>
      <c r="E29" s="18">
        <f>'Aprovechamiento RS deptos'!F38</f>
        <v>10770492.648800001</v>
      </c>
      <c r="F29" s="18">
        <f>'Aprovechamiento RS deptos'!G38</f>
        <v>3404016.7289200001</v>
      </c>
      <c r="G29" s="18">
        <f>'Aprovechamiento RS deptos'!H38</f>
        <v>1587575.92658</v>
      </c>
      <c r="H29" s="18">
        <f>'Aprovechamiento RS deptos'!I38</f>
        <v>1505475.33265</v>
      </c>
      <c r="I29" s="18">
        <f>'Aprovechamiento RS deptos'!J38</f>
        <v>13117706.6843</v>
      </c>
      <c r="J29" s="18">
        <f>'Aprovechamiento RS deptos'!K38</f>
        <v>1878088.5551199999</v>
      </c>
      <c r="N29" s="15" t="s">
        <v>72</v>
      </c>
      <c r="O29">
        <v>1393682.1943600001</v>
      </c>
      <c r="P29">
        <v>1523472.7131399999</v>
      </c>
      <c r="Q29">
        <v>1166692.2742099999</v>
      </c>
      <c r="R29">
        <v>10770492.648800001</v>
      </c>
      <c r="S29">
        <v>3404016.7289200001</v>
      </c>
      <c r="T29">
        <v>1587575.92658</v>
      </c>
      <c r="U29">
        <v>1505475.33265</v>
      </c>
      <c r="V29">
        <v>13117706.6843</v>
      </c>
      <c r="W29">
        <v>1878088.5551199999</v>
      </c>
    </row>
    <row r="30" spans="1:23" x14ac:dyDescent="0.25">
      <c r="N30" s="15" t="s">
        <v>212</v>
      </c>
      <c r="O30">
        <v>5184540.5365800988</v>
      </c>
      <c r="P30">
        <v>8355452.6024099998</v>
      </c>
      <c r="Q30">
        <v>4056467.5014776005</v>
      </c>
      <c r="R30">
        <v>14239687.423505001</v>
      </c>
      <c r="S30">
        <v>6761088.1326000011</v>
      </c>
      <c r="T30">
        <v>9220931.864740001</v>
      </c>
      <c r="U30">
        <v>36427794.713630006</v>
      </c>
      <c r="V30">
        <v>16152556.41705</v>
      </c>
      <c r="W30">
        <v>5747452.8661900004</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7:M58"/>
  <sheetViews>
    <sheetView showGridLines="0" zoomScale="90" zoomScaleNormal="90" workbookViewId="0"/>
  </sheetViews>
  <sheetFormatPr baseColWidth="10" defaultRowHeight="15" x14ac:dyDescent="0.25"/>
  <cols>
    <col min="2" max="2" width="25.5703125" customWidth="1"/>
    <col min="3" max="5" width="12.7109375" bestFit="1" customWidth="1"/>
    <col min="6" max="6" width="13.7109375" bestFit="1" customWidth="1"/>
    <col min="7" max="7" width="14.7109375" customWidth="1"/>
    <col min="8" max="8" width="13" bestFit="1" customWidth="1"/>
    <col min="9" max="9" width="14.140625" bestFit="1" customWidth="1"/>
    <col min="10" max="10" width="15.5703125" bestFit="1" customWidth="1"/>
    <col min="11" max="11" width="13.140625" bestFit="1" customWidth="1"/>
  </cols>
  <sheetData>
    <row r="7" spans="2:11" ht="15.75" thickBot="1" x14ac:dyDescent="0.3"/>
    <row r="8" spans="2:11" ht="32.25" customHeight="1" thickBot="1" x14ac:dyDescent="0.3">
      <c r="B8" s="76" t="s">
        <v>255</v>
      </c>
      <c r="C8" s="77"/>
      <c r="D8" s="77"/>
      <c r="E8" s="77"/>
      <c r="F8" s="77"/>
      <c r="G8" s="77"/>
      <c r="H8" s="77"/>
      <c r="I8" s="77"/>
      <c r="J8" s="77"/>
      <c r="K8" s="78"/>
    </row>
    <row r="10" spans="2:11" ht="22.5" customHeight="1" x14ac:dyDescent="0.25">
      <c r="B10" s="72" t="s">
        <v>73</v>
      </c>
      <c r="C10" s="59">
        <v>2014</v>
      </c>
      <c r="D10" s="59">
        <v>2015</v>
      </c>
      <c r="E10" s="59">
        <v>2016</v>
      </c>
      <c r="F10" s="59">
        <v>2017</v>
      </c>
      <c r="G10" s="59">
        <v>2018</v>
      </c>
      <c r="H10" s="59">
        <v>2019</v>
      </c>
      <c r="I10" s="59">
        <v>2020</v>
      </c>
      <c r="J10" s="59">
        <v>2021</v>
      </c>
      <c r="K10" s="59">
        <v>2022</v>
      </c>
    </row>
    <row r="11" spans="2:11" ht="22.5" customHeight="1" x14ac:dyDescent="0.25">
      <c r="B11" s="73"/>
      <c r="C11" s="74" t="s">
        <v>210</v>
      </c>
      <c r="D11" s="74"/>
      <c r="E11" s="74"/>
      <c r="F11" s="74"/>
      <c r="G11" s="74"/>
      <c r="H11" s="74"/>
      <c r="I11" s="74"/>
      <c r="J11" s="74"/>
      <c r="K11" s="74"/>
    </row>
    <row r="12" spans="2:11" x14ac:dyDescent="0.25">
      <c r="B12" s="60" t="s">
        <v>29</v>
      </c>
      <c r="C12" s="37">
        <v>0</v>
      </c>
      <c r="D12" s="37">
        <v>0</v>
      </c>
      <c r="E12" s="37">
        <v>0</v>
      </c>
      <c r="F12" s="37">
        <v>0</v>
      </c>
      <c r="G12" s="37">
        <v>0</v>
      </c>
      <c r="H12" s="37">
        <v>0</v>
      </c>
      <c r="I12" s="37">
        <v>0</v>
      </c>
      <c r="J12" s="37">
        <v>0</v>
      </c>
      <c r="K12" s="37">
        <v>0</v>
      </c>
    </row>
    <row r="13" spans="2:11" x14ac:dyDescent="0.25">
      <c r="B13" s="60" t="s">
        <v>30</v>
      </c>
      <c r="C13" s="37">
        <v>200930.95374</v>
      </c>
      <c r="D13" s="37">
        <v>172442.411391</v>
      </c>
      <c r="E13" s="37">
        <v>204869.3776066</v>
      </c>
      <c r="F13" s="37">
        <v>496865.7427</v>
      </c>
      <c r="G13" s="38">
        <v>281717.79673</v>
      </c>
      <c r="H13" s="38">
        <v>233100.38437000001</v>
      </c>
      <c r="I13" s="40">
        <v>268313.46243000001</v>
      </c>
      <c r="J13" s="46">
        <v>320120.06475000002</v>
      </c>
      <c r="K13" s="37">
        <v>323727.98652999999</v>
      </c>
    </row>
    <row r="14" spans="2:11" x14ac:dyDescent="0.25">
      <c r="B14" s="60" t="s">
        <v>31</v>
      </c>
      <c r="C14" s="37">
        <v>59.450600000000001</v>
      </c>
      <c r="D14" s="37">
        <v>1232.1346000000001</v>
      </c>
      <c r="E14" s="37">
        <v>25.443680000000001</v>
      </c>
      <c r="F14" s="37">
        <v>1319.9594999999999</v>
      </c>
      <c r="G14" s="38">
        <v>1498.32123</v>
      </c>
      <c r="H14" s="38">
        <v>2165.1674400000002</v>
      </c>
      <c r="I14" s="40">
        <v>2609.1149</v>
      </c>
      <c r="J14" s="46">
        <v>3996.02459</v>
      </c>
      <c r="K14" s="37">
        <v>2621.7161299999998</v>
      </c>
    </row>
    <row r="15" spans="2:11" x14ac:dyDescent="0.25">
      <c r="B15" s="60" t="s">
        <v>32</v>
      </c>
      <c r="C15" s="37">
        <v>7616.6459000000004</v>
      </c>
      <c r="D15" s="37">
        <v>8284.9351999999999</v>
      </c>
      <c r="E15" s="37">
        <v>7456.2194300000001</v>
      </c>
      <c r="F15" s="37">
        <v>5221.93</v>
      </c>
      <c r="G15" s="39">
        <v>7502.3991999999998</v>
      </c>
      <c r="H15" s="39">
        <v>7091.0874100000001</v>
      </c>
      <c r="I15" s="39">
        <v>6869.8028000000004</v>
      </c>
      <c r="J15" s="47">
        <v>10784.11217</v>
      </c>
      <c r="K15" s="37">
        <v>9708.9527699999999</v>
      </c>
    </row>
    <row r="16" spans="2:11" x14ac:dyDescent="0.25">
      <c r="B16" s="60" t="s">
        <v>33</v>
      </c>
      <c r="C16" s="37">
        <v>745595.73820999998</v>
      </c>
      <c r="D16" s="37">
        <v>962737.64512600005</v>
      </c>
      <c r="E16" s="37">
        <v>363455.21350000001</v>
      </c>
      <c r="F16" s="37">
        <v>370546.36846999999</v>
      </c>
      <c r="G16" s="38">
        <v>245717.44917000001</v>
      </c>
      <c r="H16" s="38">
        <v>359840.28246999998</v>
      </c>
      <c r="I16" s="58">
        <v>30912552.599119999</v>
      </c>
      <c r="J16" s="46">
        <v>561829.25730000006</v>
      </c>
      <c r="K16" s="37">
        <v>625432.98572999996</v>
      </c>
    </row>
    <row r="17" spans="2:12" x14ac:dyDescent="0.25">
      <c r="B17" s="60" t="s">
        <v>34</v>
      </c>
      <c r="C17" s="37">
        <v>549828.72877000005</v>
      </c>
      <c r="D17" s="37">
        <v>476234.9841</v>
      </c>
      <c r="E17" s="37">
        <v>13806.599899999999</v>
      </c>
      <c r="F17" s="37">
        <v>510248.91378</v>
      </c>
      <c r="G17" s="38">
        <v>82500.501170000003</v>
      </c>
      <c r="H17" s="38">
        <v>581781.31732000003</v>
      </c>
      <c r="I17" s="40">
        <v>553071.69813999999</v>
      </c>
      <c r="J17" s="46">
        <v>42994.702530000002</v>
      </c>
      <c r="K17" s="37">
        <v>615834.90590999997</v>
      </c>
    </row>
    <row r="18" spans="2:12" x14ac:dyDescent="0.25">
      <c r="B18" s="60" t="s">
        <v>35</v>
      </c>
      <c r="C18" s="37">
        <v>302845.8</v>
      </c>
      <c r="D18" s="37">
        <v>1339.4</v>
      </c>
      <c r="E18" s="37">
        <v>11763.447</v>
      </c>
      <c r="F18" s="37">
        <v>868.75599999999997</v>
      </c>
      <c r="G18" s="38">
        <v>920.46299999999997</v>
      </c>
      <c r="H18" s="38">
        <v>264.12099999999998</v>
      </c>
      <c r="I18" s="40">
        <v>221.68</v>
      </c>
      <c r="J18" s="46">
        <v>606.04</v>
      </c>
      <c r="K18" s="37">
        <v>842.90300000000002</v>
      </c>
    </row>
    <row r="19" spans="2:12" x14ac:dyDescent="0.25">
      <c r="B19" s="60" t="s">
        <v>36</v>
      </c>
      <c r="C19" s="37">
        <v>437.36</v>
      </c>
      <c r="D19" s="37">
        <v>441.84550000000002</v>
      </c>
      <c r="E19" s="37">
        <v>523.81299999999999</v>
      </c>
      <c r="F19" s="37">
        <v>344.36700000000002</v>
      </c>
      <c r="G19" s="38">
        <v>1072.9338</v>
      </c>
      <c r="H19" s="38">
        <v>586.67650000000003</v>
      </c>
      <c r="I19" s="40">
        <v>3128.2815599999999</v>
      </c>
      <c r="J19" s="46">
        <v>2862.1705000000002</v>
      </c>
      <c r="K19" s="37">
        <v>2760.9317999999998</v>
      </c>
    </row>
    <row r="20" spans="2:12" x14ac:dyDescent="0.25">
      <c r="B20" s="60" t="s">
        <v>37</v>
      </c>
      <c r="C20" s="37">
        <v>1218.2270000000001</v>
      </c>
      <c r="D20" s="37">
        <v>546.06200000000001</v>
      </c>
      <c r="E20" s="37">
        <v>1253.4005</v>
      </c>
      <c r="F20" s="37">
        <v>133.495</v>
      </c>
      <c r="G20" s="38">
        <v>32417.342100000002</v>
      </c>
      <c r="H20" s="38">
        <v>104.65300000000001</v>
      </c>
      <c r="I20" s="40">
        <v>2.637</v>
      </c>
      <c r="J20" s="46">
        <v>79.911559999999994</v>
      </c>
      <c r="K20" s="37">
        <v>40565.346250000002</v>
      </c>
    </row>
    <row r="21" spans="2:12" x14ac:dyDescent="0.25">
      <c r="B21" s="60" t="s">
        <v>38</v>
      </c>
      <c r="C21" s="37">
        <v>0</v>
      </c>
      <c r="D21" s="37">
        <v>3.75</v>
      </c>
      <c r="E21" s="37">
        <v>0</v>
      </c>
      <c r="F21" s="37">
        <v>0</v>
      </c>
      <c r="G21" s="37">
        <v>0</v>
      </c>
      <c r="H21" s="38">
        <v>1.4219999999999999</v>
      </c>
      <c r="I21" s="37">
        <v>0</v>
      </c>
      <c r="J21" s="48">
        <v>1.25</v>
      </c>
      <c r="K21" s="37">
        <v>0</v>
      </c>
    </row>
    <row r="22" spans="2:12" x14ac:dyDescent="0.25">
      <c r="B22" s="60" t="s">
        <v>39</v>
      </c>
      <c r="C22" s="37">
        <v>33571.634250000003</v>
      </c>
      <c r="D22" s="37">
        <v>30920.908510000001</v>
      </c>
      <c r="E22" s="37">
        <v>11716.08051</v>
      </c>
      <c r="F22" s="37">
        <v>116166.31551</v>
      </c>
      <c r="G22" s="38">
        <v>5591.0447899999999</v>
      </c>
      <c r="H22" s="38">
        <v>776.58626000000004</v>
      </c>
      <c r="I22" s="40">
        <v>7170.6580999999996</v>
      </c>
      <c r="J22" s="46">
        <v>85801.937279999998</v>
      </c>
      <c r="K22" s="37">
        <v>100696.40639</v>
      </c>
    </row>
    <row r="23" spans="2:12" x14ac:dyDescent="0.25">
      <c r="B23" s="60" t="s">
        <v>40</v>
      </c>
      <c r="C23" s="37">
        <v>168924.73918</v>
      </c>
      <c r="D23" s="37">
        <v>478429.33155399997</v>
      </c>
      <c r="E23" s="37">
        <v>42715.883580000002</v>
      </c>
      <c r="F23" s="37">
        <v>84990.523310000004</v>
      </c>
      <c r="G23" s="38">
        <v>797800.79235</v>
      </c>
      <c r="H23" s="38">
        <v>84283.267609999995</v>
      </c>
      <c r="I23" s="40">
        <v>77448.547479999994</v>
      </c>
      <c r="J23" s="46">
        <v>102091.67219</v>
      </c>
      <c r="K23" s="37">
        <v>85453.228870000006</v>
      </c>
    </row>
    <row r="24" spans="2:12" x14ac:dyDescent="0.25">
      <c r="B24" s="60" t="s">
        <v>234</v>
      </c>
      <c r="C24" s="37">
        <v>18571.489000000001</v>
      </c>
      <c r="D24" s="37">
        <v>6494.3760000000002</v>
      </c>
      <c r="E24" s="37">
        <v>68154.278009999995</v>
      </c>
      <c r="F24" s="37">
        <v>5765.4488600000004</v>
      </c>
      <c r="G24" s="38">
        <v>114428.83620000001</v>
      </c>
      <c r="H24" s="38">
        <v>74995.380600000004</v>
      </c>
      <c r="I24" s="40">
        <v>66515.942899999995</v>
      </c>
      <c r="J24" s="46">
        <v>106942.24748000001</v>
      </c>
      <c r="K24" s="37">
        <v>32335.816190000001</v>
      </c>
      <c r="L24" s="13"/>
    </row>
    <row r="25" spans="2:12" x14ac:dyDescent="0.25">
      <c r="B25" s="60" t="s">
        <v>235</v>
      </c>
      <c r="C25" s="37">
        <v>38751.130550000002</v>
      </c>
      <c r="D25" s="37">
        <v>43117.092040000003</v>
      </c>
      <c r="E25" s="37">
        <v>39975.513350000001</v>
      </c>
      <c r="F25" s="37">
        <v>10150.025485</v>
      </c>
      <c r="G25" s="38">
        <v>19375.801439999999</v>
      </c>
      <c r="H25" s="38">
        <v>27155.17193</v>
      </c>
      <c r="I25" s="40">
        <v>36257.253409999998</v>
      </c>
      <c r="J25" s="46">
        <v>123839.84583999999</v>
      </c>
      <c r="K25" s="37">
        <v>48074.472009999998</v>
      </c>
    </row>
    <row r="26" spans="2:12" x14ac:dyDescent="0.25">
      <c r="B26" s="60" t="s">
        <v>43</v>
      </c>
      <c r="C26" s="37">
        <v>32697.95031</v>
      </c>
      <c r="D26" s="37">
        <v>30463.859</v>
      </c>
      <c r="E26" s="37">
        <v>20617.139500000001</v>
      </c>
      <c r="F26" s="37">
        <v>274.34924999999998</v>
      </c>
      <c r="G26" s="38">
        <v>576.91402000000005</v>
      </c>
      <c r="H26" s="38">
        <v>6258.4219999999996</v>
      </c>
      <c r="I26" s="40">
        <v>9300.5329999999994</v>
      </c>
      <c r="J26" s="46">
        <v>1361.5055500000001</v>
      </c>
      <c r="K26" s="37">
        <v>1452.444</v>
      </c>
    </row>
    <row r="27" spans="2:12" x14ac:dyDescent="0.25">
      <c r="B27" s="60" t="s">
        <v>44</v>
      </c>
      <c r="C27" s="37">
        <v>42.5471</v>
      </c>
      <c r="D27" s="37">
        <v>0</v>
      </c>
      <c r="E27" s="37">
        <v>0</v>
      </c>
      <c r="F27" s="37">
        <v>52.617019999999997</v>
      </c>
      <c r="G27" s="38">
        <v>34.515259999999998</v>
      </c>
      <c r="H27" s="38">
        <v>0</v>
      </c>
      <c r="I27" s="40">
        <v>11.506679999999999</v>
      </c>
      <c r="J27" s="46">
        <v>1760.7463499999999</v>
      </c>
      <c r="K27" s="37">
        <v>6147.5947999999999</v>
      </c>
    </row>
    <row r="28" spans="2:12" x14ac:dyDescent="0.25">
      <c r="B28" s="60" t="s">
        <v>45</v>
      </c>
      <c r="C28" s="37">
        <v>76449.747600100003</v>
      </c>
      <c r="D28" s="37">
        <v>98231.008730000001</v>
      </c>
      <c r="E28" s="37">
        <v>130526.0641</v>
      </c>
      <c r="F28" s="37">
        <v>604.98789999999997</v>
      </c>
      <c r="G28" s="38">
        <v>73589.982390000005</v>
      </c>
      <c r="H28" s="38">
        <v>100980.68700000001</v>
      </c>
      <c r="I28" s="40">
        <v>90648.207250000007</v>
      </c>
      <c r="J28" s="46">
        <v>59454.713920000002</v>
      </c>
      <c r="K28" s="37">
        <v>158349.93460000001</v>
      </c>
    </row>
    <row r="29" spans="2:12" x14ac:dyDescent="0.25">
      <c r="B29" s="60" t="s">
        <v>46</v>
      </c>
      <c r="C29" s="37">
        <v>27168.68028</v>
      </c>
      <c r="D29" s="37">
        <v>42942.355689999997</v>
      </c>
      <c r="E29" s="37">
        <v>43082.293270000002</v>
      </c>
      <c r="F29" s="37">
        <v>36254.536910000003</v>
      </c>
      <c r="G29" s="38">
        <v>52440.0792</v>
      </c>
      <c r="H29" s="38">
        <v>67800.289040000003</v>
      </c>
      <c r="I29" s="40">
        <v>63885.507559999998</v>
      </c>
      <c r="J29" s="46">
        <v>70158.656170000002</v>
      </c>
      <c r="K29" s="37">
        <v>56036.148889999997</v>
      </c>
    </row>
    <row r="30" spans="2:12" x14ac:dyDescent="0.25">
      <c r="B30" s="60" t="s">
        <v>47</v>
      </c>
      <c r="C30" s="37">
        <v>3720.2156199999999</v>
      </c>
      <c r="D30" s="37">
        <v>4747.46594</v>
      </c>
      <c r="E30" s="37">
        <v>5655.9250000000002</v>
      </c>
      <c r="F30" s="37">
        <v>365.89499999999998</v>
      </c>
      <c r="G30" s="38">
        <v>5542.8828000000003</v>
      </c>
      <c r="H30" s="38">
        <v>64781.051639999998</v>
      </c>
      <c r="I30" s="40">
        <v>39395.8079</v>
      </c>
      <c r="J30" s="46">
        <v>22841.454099999999</v>
      </c>
      <c r="K30" s="37">
        <v>30591.007549999998</v>
      </c>
      <c r="L30" s="13"/>
    </row>
    <row r="31" spans="2:12" x14ac:dyDescent="0.25">
      <c r="B31" s="60" t="s">
        <v>48</v>
      </c>
      <c r="C31" s="37">
        <v>2458.14</v>
      </c>
      <c r="D31" s="37">
        <v>1802.0070000000001</v>
      </c>
      <c r="E31" s="37">
        <v>1860.645</v>
      </c>
      <c r="F31" s="37">
        <v>1060</v>
      </c>
      <c r="G31" s="38">
        <v>2408.1239999999998</v>
      </c>
      <c r="H31" s="38">
        <v>2044.1479999999999</v>
      </c>
      <c r="I31" s="40">
        <v>105.506</v>
      </c>
      <c r="J31" s="46">
        <v>9.2569999999999997</v>
      </c>
      <c r="K31" s="37">
        <v>2044.143</v>
      </c>
      <c r="L31" s="13"/>
    </row>
    <row r="32" spans="2:12" x14ac:dyDescent="0.25">
      <c r="B32" s="60" t="s">
        <v>49</v>
      </c>
      <c r="C32" s="37">
        <v>506.32600000000002</v>
      </c>
      <c r="D32" s="37">
        <v>301.41919999999999</v>
      </c>
      <c r="E32" s="37">
        <v>900.35590000000002</v>
      </c>
      <c r="F32" s="37">
        <v>716.64300000000003</v>
      </c>
      <c r="G32" s="38">
        <v>1004.4</v>
      </c>
      <c r="H32" s="38">
        <v>703.89</v>
      </c>
      <c r="I32" s="40">
        <v>0.60002999999999995</v>
      </c>
      <c r="J32" s="46">
        <v>1.7343</v>
      </c>
      <c r="K32" s="37">
        <v>1.8515999999999999</v>
      </c>
    </row>
    <row r="33" spans="2:13" x14ac:dyDescent="0.25">
      <c r="B33" s="60" t="s">
        <v>50</v>
      </c>
      <c r="C33" s="37">
        <v>0</v>
      </c>
      <c r="D33" s="37">
        <v>0</v>
      </c>
      <c r="E33" s="37">
        <v>0</v>
      </c>
      <c r="F33" s="37">
        <v>0</v>
      </c>
      <c r="G33" s="38">
        <v>25</v>
      </c>
      <c r="H33" s="38">
        <v>66.44</v>
      </c>
      <c r="I33" s="40">
        <v>16.36</v>
      </c>
      <c r="J33" s="37">
        <v>0</v>
      </c>
      <c r="K33" s="37">
        <v>5.8491999999999997</v>
      </c>
    </row>
    <row r="34" spans="2:13" x14ac:dyDescent="0.25">
      <c r="B34" s="60" t="s">
        <v>236</v>
      </c>
      <c r="C34" s="37">
        <v>27.180199999999999</v>
      </c>
      <c r="D34" s="37">
        <v>1361.0571500000001</v>
      </c>
      <c r="E34" s="37">
        <v>112.842</v>
      </c>
      <c r="F34" s="37">
        <v>1025.5442</v>
      </c>
      <c r="G34" s="38">
        <v>7002.6087600000001</v>
      </c>
      <c r="H34" s="38">
        <v>16024.74188</v>
      </c>
      <c r="I34" s="40">
        <v>22482.820459999999</v>
      </c>
      <c r="J34" s="46">
        <v>1772.86349</v>
      </c>
      <c r="K34" s="37">
        <v>14305.41447</v>
      </c>
      <c r="L34" s="13"/>
    </row>
    <row r="35" spans="2:13" x14ac:dyDescent="0.25">
      <c r="B35" s="60" t="s">
        <v>52</v>
      </c>
      <c r="C35" s="37">
        <v>4809.2045399999997</v>
      </c>
      <c r="D35" s="37">
        <v>4403.7177700000002</v>
      </c>
      <c r="E35" s="37">
        <v>1963.8415</v>
      </c>
      <c r="F35" s="37">
        <v>962.71954000000005</v>
      </c>
      <c r="G35" s="38">
        <v>1248.7639099999999</v>
      </c>
      <c r="H35" s="38">
        <v>1410.03577</v>
      </c>
      <c r="I35" s="40">
        <v>686.3347</v>
      </c>
      <c r="J35" s="46">
        <v>3212.0799499999998</v>
      </c>
      <c r="K35" s="37">
        <v>52876.438199999997</v>
      </c>
      <c r="L35" s="13"/>
    </row>
    <row r="36" spans="2:13" x14ac:dyDescent="0.25">
      <c r="B36" s="60" t="s">
        <v>53</v>
      </c>
      <c r="C36" s="37">
        <v>1862.6224999999999</v>
      </c>
      <c r="D36" s="37">
        <v>2029.96164</v>
      </c>
      <c r="E36" s="37">
        <v>470.61480999999998</v>
      </c>
      <c r="F36" s="37">
        <v>6422.9496799999997</v>
      </c>
      <c r="G36" s="38">
        <v>15471.240540000001</v>
      </c>
      <c r="H36" s="38">
        <v>22568.900799999999</v>
      </c>
      <c r="I36" s="40">
        <v>16996.606739999999</v>
      </c>
      <c r="J36" s="46">
        <v>27608.78155</v>
      </c>
      <c r="K36" s="37">
        <v>8075.2671</v>
      </c>
      <c r="L36" s="13"/>
    </row>
    <row r="37" spans="2:13" x14ac:dyDescent="0.25">
      <c r="B37" s="60" t="s">
        <v>54</v>
      </c>
      <c r="C37" s="37">
        <v>11812.78133</v>
      </c>
      <c r="D37" s="37">
        <v>16152.290919999999</v>
      </c>
      <c r="E37" s="37">
        <v>20447.825509999999</v>
      </c>
      <c r="F37" s="37">
        <v>16325.193520000001</v>
      </c>
      <c r="G37" s="38">
        <v>17807.3714</v>
      </c>
      <c r="H37" s="38">
        <v>16838.965899999999</v>
      </c>
      <c r="I37" s="40">
        <v>18891.682140000001</v>
      </c>
      <c r="J37" s="46">
        <v>6454.13328</v>
      </c>
      <c r="K37" s="37">
        <v>6654.5700500000003</v>
      </c>
    </row>
    <row r="38" spans="2:13" x14ac:dyDescent="0.25">
      <c r="B38" s="60" t="s">
        <v>55</v>
      </c>
      <c r="C38" s="37">
        <v>7078.1203800000003</v>
      </c>
      <c r="D38" s="37">
        <v>8810.4248700000007</v>
      </c>
      <c r="E38" s="37">
        <v>10169.000319999999</v>
      </c>
      <c r="F38" s="37">
        <v>9246.5655999999999</v>
      </c>
      <c r="G38" s="38">
        <v>8619.7505000000001</v>
      </c>
      <c r="H38" s="38">
        <v>10733.610919999999</v>
      </c>
      <c r="I38" s="40">
        <v>10144.842329999999</v>
      </c>
      <c r="J38" s="46">
        <v>13983.859130000001</v>
      </c>
      <c r="K38" s="37">
        <v>12413.961579999999</v>
      </c>
    </row>
    <row r="39" spans="2:13" x14ac:dyDescent="0.25">
      <c r="B39" s="60" t="s">
        <v>56</v>
      </c>
      <c r="C39" s="37">
        <v>40446.669860000002</v>
      </c>
      <c r="D39" s="37">
        <v>24372.03109</v>
      </c>
      <c r="E39" s="37">
        <v>369696.96795000002</v>
      </c>
      <c r="F39" s="37">
        <v>56002.983339999999</v>
      </c>
      <c r="G39" s="38">
        <v>63284.350680000003</v>
      </c>
      <c r="H39" s="38">
        <v>48182.307500000003</v>
      </c>
      <c r="I39" s="40">
        <v>319986.37800000003</v>
      </c>
      <c r="J39" s="46">
        <v>27954.272830000002</v>
      </c>
      <c r="K39" s="37">
        <v>35182.104039999998</v>
      </c>
    </row>
    <row r="40" spans="2:13" x14ac:dyDescent="0.25">
      <c r="B40" s="60" t="s">
        <v>57</v>
      </c>
      <c r="C40" s="37">
        <v>1169508.00535</v>
      </c>
      <c r="D40" s="37">
        <v>1187676.1332700001</v>
      </c>
      <c r="E40" s="37">
        <v>1225476.42243</v>
      </c>
      <c r="F40" s="37">
        <v>1281300.40698</v>
      </c>
      <c r="G40" s="38">
        <v>1177922.9742300001</v>
      </c>
      <c r="H40" s="38">
        <v>986524.83516000002</v>
      </c>
      <c r="I40" s="40">
        <v>1593991.2298399999</v>
      </c>
      <c r="J40" s="46">
        <v>962537.88908999995</v>
      </c>
      <c r="K40" s="37">
        <v>1106652.58091</v>
      </c>
    </row>
    <row r="41" spans="2:13" x14ac:dyDescent="0.25">
      <c r="B41" s="60" t="s">
        <v>58</v>
      </c>
      <c r="C41" s="37">
        <v>7125.2323999999999</v>
      </c>
      <c r="D41" s="37">
        <v>15049.083699999999</v>
      </c>
      <c r="E41" s="37">
        <v>9306.1627000000008</v>
      </c>
      <c r="F41" s="37">
        <v>16803.999</v>
      </c>
      <c r="G41" s="38">
        <v>26222.356</v>
      </c>
      <c r="H41" s="38">
        <v>15925.9162</v>
      </c>
      <c r="I41" s="40">
        <v>17456.258170000001</v>
      </c>
      <c r="J41" s="46">
        <v>21403.74855</v>
      </c>
      <c r="K41" s="37">
        <v>20724.768</v>
      </c>
      <c r="M41" s="13"/>
    </row>
    <row r="42" spans="2:13" x14ac:dyDescent="0.25">
      <c r="B42" s="60" t="s">
        <v>59</v>
      </c>
      <c r="C42" s="37">
        <v>0</v>
      </c>
      <c r="D42" s="37">
        <v>0</v>
      </c>
      <c r="E42" s="37">
        <v>0</v>
      </c>
      <c r="F42" s="37">
        <v>0</v>
      </c>
      <c r="G42" s="37">
        <v>0</v>
      </c>
      <c r="H42" s="37">
        <v>0</v>
      </c>
      <c r="I42" s="40">
        <v>2113.0529999999999</v>
      </c>
      <c r="J42" s="46">
        <v>4638.6019999999999</v>
      </c>
      <c r="K42" s="37">
        <v>4846.9979999999996</v>
      </c>
    </row>
    <row r="43" spans="2:13" x14ac:dyDescent="0.25">
      <c r="B43" s="60" t="s">
        <v>60</v>
      </c>
      <c r="C43" s="37">
        <v>1376023.8526900001</v>
      </c>
      <c r="D43" s="37">
        <v>1510363.24504</v>
      </c>
      <c r="E43" s="37">
        <v>1145901.6894499999</v>
      </c>
      <c r="F43" s="37">
        <v>10741963.322899999</v>
      </c>
      <c r="G43" s="38">
        <v>1665793.7083999999</v>
      </c>
      <c r="H43" s="38">
        <v>1558878.96165</v>
      </c>
      <c r="I43" s="40">
        <v>1482492.1351699999</v>
      </c>
      <c r="J43" s="46">
        <v>13089938.62025</v>
      </c>
      <c r="K43" s="37">
        <v>1850619.89699</v>
      </c>
      <c r="L43" s="13"/>
      <c r="M43" s="13"/>
    </row>
    <row r="44" spans="2:13" x14ac:dyDescent="0.25">
      <c r="B44" s="60" t="s">
        <v>61</v>
      </c>
      <c r="C44" s="37">
        <v>2746.3319999999999</v>
      </c>
      <c r="D44" s="37">
        <v>3100.4690000000001</v>
      </c>
      <c r="E44" s="37">
        <v>563.98788000000002</v>
      </c>
      <c r="F44" s="37">
        <v>3960.6979999999999</v>
      </c>
      <c r="G44" s="38">
        <v>6063.7362999999996</v>
      </c>
      <c r="H44" s="38">
        <v>1644.0826</v>
      </c>
      <c r="I44" s="40">
        <v>1822.8520000000001</v>
      </c>
      <c r="J44" s="46">
        <v>15121.935100000001</v>
      </c>
      <c r="K44" s="37">
        <v>734.07259999999997</v>
      </c>
      <c r="L44" s="13"/>
    </row>
    <row r="45" spans="2:13" x14ac:dyDescent="0.25">
      <c r="B45" s="60" t="s">
        <v>62</v>
      </c>
      <c r="C45" s="37">
        <v>3216.1188000000002</v>
      </c>
      <c r="D45" s="37">
        <v>2199.7420000000002</v>
      </c>
      <c r="E45" s="37">
        <v>4969.6660000000002</v>
      </c>
      <c r="F45" s="37">
        <v>1595.8574599999999</v>
      </c>
      <c r="G45" s="38">
        <v>1413.55053</v>
      </c>
      <c r="H45" s="38">
        <v>4532.9404000000004</v>
      </c>
      <c r="I45" s="40">
        <v>4625.741</v>
      </c>
      <c r="J45" s="46">
        <v>5085.1598199999999</v>
      </c>
      <c r="K45" s="37">
        <v>3863.4641000000001</v>
      </c>
    </row>
    <row r="46" spans="2:13" x14ac:dyDescent="0.25">
      <c r="B46" s="60" t="s">
        <v>63</v>
      </c>
      <c r="C46" s="37">
        <v>17658.341670000002</v>
      </c>
      <c r="D46" s="37">
        <v>13109.4681</v>
      </c>
      <c r="E46" s="37">
        <v>20790.584760000002</v>
      </c>
      <c r="F46" s="37">
        <v>28529.3259</v>
      </c>
      <c r="G46" s="38">
        <v>1738222.8839199999</v>
      </c>
      <c r="H46" s="38">
        <v>28696.81093</v>
      </c>
      <c r="I46" s="40">
        <v>22983.197479999999</v>
      </c>
      <c r="J46" s="46">
        <v>27768.017250000001</v>
      </c>
      <c r="K46" s="37">
        <v>27467.138129999999</v>
      </c>
    </row>
    <row r="47" spans="2:13" x14ac:dyDescent="0.25">
      <c r="B47" s="60" t="s">
        <v>237</v>
      </c>
      <c r="C47" s="37">
        <v>13377.01863</v>
      </c>
      <c r="D47" s="37">
        <v>24383.013989999999</v>
      </c>
      <c r="E47" s="37">
        <v>29211.110199999999</v>
      </c>
      <c r="F47" s="37">
        <v>26899.585159999999</v>
      </c>
      <c r="G47" s="38">
        <v>26813.929100000001</v>
      </c>
      <c r="H47" s="38">
        <v>27435.043129999998</v>
      </c>
      <c r="I47" s="40">
        <v>27865.517510000001</v>
      </c>
      <c r="J47" s="46">
        <v>22945.613099999999</v>
      </c>
      <c r="K47" s="37">
        <v>26488.94299</v>
      </c>
      <c r="L47" s="13"/>
    </row>
    <row r="48" spans="2:13" x14ac:dyDescent="0.25">
      <c r="B48" s="60" t="s">
        <v>238</v>
      </c>
      <c r="C48" s="37">
        <v>0</v>
      </c>
      <c r="D48" s="37">
        <v>0</v>
      </c>
      <c r="E48" s="37">
        <v>0</v>
      </c>
      <c r="F48" s="37">
        <v>0</v>
      </c>
      <c r="G48" s="38">
        <v>0</v>
      </c>
      <c r="H48" s="38">
        <v>0</v>
      </c>
      <c r="I48" s="40">
        <v>0</v>
      </c>
      <c r="J48" s="37">
        <v>0</v>
      </c>
      <c r="K48" s="37">
        <v>1.52</v>
      </c>
    </row>
    <row r="49" spans="2:12" x14ac:dyDescent="0.25">
      <c r="B49" s="60" t="s">
        <v>66</v>
      </c>
      <c r="C49" s="37">
        <v>132821.35527</v>
      </c>
      <c r="D49" s="37">
        <v>95276.051319999999</v>
      </c>
      <c r="E49" s="37">
        <v>71678.713210000002</v>
      </c>
      <c r="F49" s="37">
        <v>71094.907900000006</v>
      </c>
      <c r="G49" s="38">
        <v>114806.54691999999</v>
      </c>
      <c r="H49" s="38">
        <v>4679924.4436499998</v>
      </c>
      <c r="I49" s="40">
        <v>152687.18484</v>
      </c>
      <c r="J49" s="46">
        <v>209392.32185000001</v>
      </c>
      <c r="K49" s="37">
        <v>177148.54081999999</v>
      </c>
      <c r="L49" s="13"/>
    </row>
    <row r="50" spans="2:12" x14ac:dyDescent="0.25">
      <c r="B50" s="60" t="s">
        <v>67</v>
      </c>
      <c r="C50" s="37">
        <v>184632.19685000001</v>
      </c>
      <c r="D50" s="37">
        <v>3086452.9209690001</v>
      </c>
      <c r="E50" s="37">
        <v>177350.37992100001</v>
      </c>
      <c r="F50" s="37">
        <v>335602.48963000003</v>
      </c>
      <c r="G50" s="38">
        <v>164228.78255999999</v>
      </c>
      <c r="H50" s="38">
        <v>187483.82266000001</v>
      </c>
      <c r="I50" s="40">
        <v>595043.17399000004</v>
      </c>
      <c r="J50" s="46">
        <v>195201.21622999999</v>
      </c>
      <c r="K50" s="37">
        <v>256716.43648999999</v>
      </c>
    </row>
    <row r="51" spans="2:12" x14ac:dyDescent="0.25">
      <c r="B51" s="11"/>
      <c r="C51" s="12"/>
      <c r="D51" s="12"/>
      <c r="E51" s="12"/>
      <c r="F51" s="12"/>
      <c r="G51" s="12"/>
      <c r="H51" s="12"/>
      <c r="I51" s="12"/>
      <c r="J51" s="12"/>
      <c r="K51" s="11"/>
    </row>
    <row r="52" spans="2:12" ht="24" customHeight="1" x14ac:dyDescent="0.25">
      <c r="B52" s="68" t="s">
        <v>256</v>
      </c>
      <c r="C52" s="68"/>
      <c r="D52" s="68"/>
      <c r="E52" s="68"/>
      <c r="F52" s="68"/>
      <c r="G52" s="68"/>
      <c r="H52" s="68"/>
      <c r="I52" s="68"/>
      <c r="J52" s="68"/>
      <c r="K52" s="68"/>
    </row>
    <row r="53" spans="2:12" ht="30.75" customHeight="1" x14ac:dyDescent="0.25">
      <c r="B53" s="70" t="s">
        <v>247</v>
      </c>
      <c r="C53" s="70"/>
      <c r="D53" s="70"/>
      <c r="E53" s="70"/>
      <c r="F53" s="70"/>
      <c r="G53" s="70"/>
      <c r="H53" s="70"/>
      <c r="I53" s="70"/>
      <c r="J53" s="70"/>
      <c r="K53" s="70"/>
    </row>
    <row r="54" spans="2:12" ht="120" customHeight="1" x14ac:dyDescent="0.25">
      <c r="B54" s="70"/>
      <c r="C54" s="70"/>
      <c r="D54" s="70"/>
      <c r="E54" s="70"/>
      <c r="F54" s="70"/>
      <c r="G54" s="70"/>
      <c r="H54" s="70"/>
      <c r="I54" s="70"/>
      <c r="J54" s="70"/>
      <c r="K54" s="70"/>
    </row>
    <row r="55" spans="2:12" ht="34.5" customHeight="1" x14ac:dyDescent="0.25">
      <c r="B55" s="75" t="s">
        <v>254</v>
      </c>
      <c r="C55" s="75"/>
      <c r="D55" s="75"/>
      <c r="E55" s="75"/>
      <c r="F55" s="75"/>
      <c r="G55" s="75"/>
      <c r="H55" s="75"/>
      <c r="I55" s="75"/>
      <c r="J55" s="75"/>
      <c r="K55" s="75"/>
    </row>
    <row r="56" spans="2:12" ht="15" customHeight="1" x14ac:dyDescent="0.25">
      <c r="B56" s="64" t="s">
        <v>253</v>
      </c>
      <c r="C56" s="64"/>
      <c r="D56" s="64"/>
    </row>
    <row r="58" spans="2:12" x14ac:dyDescent="0.25">
      <c r="C58" s="13"/>
      <c r="D58" s="13"/>
      <c r="E58" s="13"/>
      <c r="F58" s="13"/>
      <c r="G58" s="13"/>
      <c r="H58" s="13"/>
      <c r="I58" s="13"/>
      <c r="J58" s="13"/>
      <c r="K58" s="13"/>
    </row>
  </sheetData>
  <mergeCells count="7">
    <mergeCell ref="B8:K8"/>
    <mergeCell ref="B56:D56"/>
    <mergeCell ref="B10:B11"/>
    <mergeCell ref="B52:K52"/>
    <mergeCell ref="B53:K54"/>
    <mergeCell ref="C11:K11"/>
    <mergeCell ref="B55:K5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1"/>
  <sheetViews>
    <sheetView workbookViewId="0">
      <selection activeCell="B7" sqref="B7:K7"/>
    </sheetView>
  </sheetViews>
  <sheetFormatPr baseColWidth="10" defaultRowHeight="15" x14ac:dyDescent="0.25"/>
  <cols>
    <col min="1" max="1" width="22.85546875" customWidth="1"/>
    <col min="8" max="8" width="13" customWidth="1"/>
    <col min="14" max="14" width="19.5703125" customWidth="1"/>
    <col min="15" max="16" width="13" bestFit="1" customWidth="1"/>
    <col min="17" max="17" width="13" customWidth="1"/>
    <col min="18" max="23" width="13" bestFit="1" customWidth="1"/>
  </cols>
  <sheetData>
    <row r="1" spans="1:23" ht="15" customHeight="1" x14ac:dyDescent="0.25">
      <c r="A1" s="19" t="s">
        <v>214</v>
      </c>
      <c r="B1" s="8">
        <v>2014</v>
      </c>
      <c r="C1" s="8">
        <v>2015</v>
      </c>
      <c r="D1" s="8">
        <v>2016</v>
      </c>
      <c r="E1" s="8">
        <v>2017</v>
      </c>
      <c r="F1" s="8">
        <v>2018</v>
      </c>
      <c r="G1" s="9">
        <v>2019</v>
      </c>
      <c r="H1" s="9">
        <v>2020</v>
      </c>
      <c r="I1" s="9">
        <v>2021</v>
      </c>
      <c r="J1" s="9">
        <v>2022</v>
      </c>
      <c r="N1" s="14" t="s">
        <v>211</v>
      </c>
      <c r="O1" t="s">
        <v>215</v>
      </c>
      <c r="P1" t="s">
        <v>216</v>
      </c>
      <c r="Q1" t="s">
        <v>220</v>
      </c>
      <c r="R1" t="s">
        <v>223</v>
      </c>
      <c r="S1" t="s">
        <v>222</v>
      </c>
      <c r="T1" t="s">
        <v>221</v>
      </c>
      <c r="U1" t="s">
        <v>219</v>
      </c>
      <c r="V1" t="s">
        <v>218</v>
      </c>
      <c r="W1" t="s">
        <v>217</v>
      </c>
    </row>
    <row r="2" spans="1:23" x14ac:dyDescent="0.25">
      <c r="A2" s="10" t="s">
        <v>29</v>
      </c>
      <c r="B2" s="17">
        <f>'Aprovechamiento RS AA'!C12</f>
        <v>0</v>
      </c>
      <c r="C2" s="17">
        <f>'Aprovechamiento RS AA'!D12</f>
        <v>0</v>
      </c>
      <c r="D2" s="17">
        <f>'Aprovechamiento RS AA'!E12</f>
        <v>0</v>
      </c>
      <c r="E2" s="17">
        <f>'Aprovechamiento RS AA'!F12</f>
        <v>0</v>
      </c>
      <c r="F2" s="17">
        <f>'Aprovechamiento RS AA'!G12</f>
        <v>0</v>
      </c>
      <c r="G2" s="17">
        <f>'Aprovechamiento RS AA'!H12</f>
        <v>0</v>
      </c>
      <c r="H2" s="17">
        <f>'Aprovechamiento RS AA'!I12</f>
        <v>0</v>
      </c>
      <c r="I2" s="17">
        <f>'Aprovechamiento RS AA'!J12</f>
        <v>0</v>
      </c>
      <c r="J2" s="17">
        <f>'Aprovechamiento RS AA'!K12</f>
        <v>0</v>
      </c>
      <c r="N2" s="15" t="s">
        <v>29</v>
      </c>
      <c r="O2">
        <v>0</v>
      </c>
      <c r="P2">
        <v>0</v>
      </c>
      <c r="Q2">
        <v>0</v>
      </c>
      <c r="R2">
        <v>0</v>
      </c>
      <c r="S2">
        <v>0</v>
      </c>
      <c r="T2">
        <v>0</v>
      </c>
      <c r="U2">
        <v>0</v>
      </c>
      <c r="V2">
        <v>0</v>
      </c>
      <c r="W2">
        <v>0</v>
      </c>
    </row>
    <row r="3" spans="1:23" x14ac:dyDescent="0.25">
      <c r="A3" s="10" t="s">
        <v>30</v>
      </c>
      <c r="B3" s="17">
        <f>'Aprovechamiento RS AA'!C13</f>
        <v>200930.95374</v>
      </c>
      <c r="C3" s="17">
        <f>'Aprovechamiento RS AA'!D13</f>
        <v>172442.411391</v>
      </c>
      <c r="D3" s="17">
        <f>'Aprovechamiento RS AA'!E13</f>
        <v>204869.3776066</v>
      </c>
      <c r="E3" s="17">
        <f>'Aprovechamiento RS AA'!F13</f>
        <v>496865.7427</v>
      </c>
      <c r="F3" s="17">
        <f>'Aprovechamiento RS AA'!G13</f>
        <v>281717.79673</v>
      </c>
      <c r="G3" s="17">
        <f>'Aprovechamiento RS AA'!H13</f>
        <v>233100.38437000001</v>
      </c>
      <c r="H3" s="17">
        <f>'Aprovechamiento RS AA'!I13</f>
        <v>268313.46243000001</v>
      </c>
      <c r="I3" s="17">
        <f>'Aprovechamiento RS AA'!J13</f>
        <v>320120.06475000002</v>
      </c>
      <c r="J3" s="17">
        <f>'Aprovechamiento RS AA'!K13</f>
        <v>323727.98652999999</v>
      </c>
      <c r="N3" s="15" t="s">
        <v>30</v>
      </c>
      <c r="O3">
        <v>200930.95374</v>
      </c>
      <c r="P3">
        <v>172442.411391</v>
      </c>
      <c r="Q3">
        <v>204869.3776066</v>
      </c>
      <c r="R3">
        <v>496865.7427</v>
      </c>
      <c r="S3">
        <v>281717.79673</v>
      </c>
      <c r="T3">
        <v>233100.38437000001</v>
      </c>
      <c r="U3">
        <v>268313.46243000001</v>
      </c>
      <c r="V3">
        <v>320120.06475000002</v>
      </c>
      <c r="W3">
        <v>323727.98652999999</v>
      </c>
    </row>
    <row r="4" spans="1:23" x14ac:dyDescent="0.25">
      <c r="A4" s="10" t="s">
        <v>31</v>
      </c>
      <c r="B4" s="17">
        <f>'Aprovechamiento RS AA'!C14</f>
        <v>59.450600000000001</v>
      </c>
      <c r="C4" s="17">
        <f>'Aprovechamiento RS AA'!D14</f>
        <v>1232.1346000000001</v>
      </c>
      <c r="D4" s="17">
        <f>'Aprovechamiento RS AA'!E14</f>
        <v>25.443680000000001</v>
      </c>
      <c r="E4" s="17">
        <f>'Aprovechamiento RS AA'!F14</f>
        <v>1319.9594999999999</v>
      </c>
      <c r="F4" s="17">
        <f>'Aprovechamiento RS AA'!G14</f>
        <v>1498.32123</v>
      </c>
      <c r="G4" s="17">
        <f>'Aprovechamiento RS AA'!H14</f>
        <v>2165.1674400000002</v>
      </c>
      <c r="H4" s="17">
        <f>'Aprovechamiento RS AA'!I14</f>
        <v>2609.1149</v>
      </c>
      <c r="I4" s="17">
        <f>'Aprovechamiento RS AA'!J14</f>
        <v>3996.02459</v>
      </c>
      <c r="J4" s="17">
        <f>'Aprovechamiento RS AA'!K14</f>
        <v>2621.7161299999998</v>
      </c>
      <c r="N4" s="15" t="s">
        <v>31</v>
      </c>
      <c r="O4">
        <v>59.450600000000001</v>
      </c>
      <c r="P4">
        <v>1232.1346000000001</v>
      </c>
      <c r="Q4">
        <v>25.443680000000001</v>
      </c>
      <c r="R4">
        <v>1319.9594999999999</v>
      </c>
      <c r="S4">
        <v>1498.32123</v>
      </c>
      <c r="T4">
        <v>2165.1674400000002</v>
      </c>
      <c r="U4">
        <v>2609.1149</v>
      </c>
      <c r="V4">
        <v>3996.02459</v>
      </c>
      <c r="W4">
        <v>2621.7161299999998</v>
      </c>
    </row>
    <row r="5" spans="1:23" x14ac:dyDescent="0.25">
      <c r="A5" s="10" t="s">
        <v>32</v>
      </c>
      <c r="B5" s="17">
        <f>'Aprovechamiento RS AA'!C15</f>
        <v>7616.6459000000004</v>
      </c>
      <c r="C5" s="17">
        <f>'Aprovechamiento RS AA'!D15</f>
        <v>8284.9351999999999</v>
      </c>
      <c r="D5" s="17">
        <f>'Aprovechamiento RS AA'!E15</f>
        <v>7456.2194300000001</v>
      </c>
      <c r="E5" s="17">
        <f>'Aprovechamiento RS AA'!F15</f>
        <v>5221.93</v>
      </c>
      <c r="F5" s="17">
        <f>'Aprovechamiento RS AA'!G15</f>
        <v>7502.3991999999998</v>
      </c>
      <c r="G5" s="17">
        <f>'Aprovechamiento RS AA'!H15</f>
        <v>7091.0874100000001</v>
      </c>
      <c r="H5" s="17">
        <f>'Aprovechamiento RS AA'!I15</f>
        <v>6869.8028000000004</v>
      </c>
      <c r="I5" s="17">
        <f>'Aprovechamiento RS AA'!J15</f>
        <v>10784.11217</v>
      </c>
      <c r="J5" s="17">
        <f>'Aprovechamiento RS AA'!K15</f>
        <v>9708.9527699999999</v>
      </c>
      <c r="N5" s="15" t="s">
        <v>32</v>
      </c>
      <c r="O5">
        <v>7616.6459000000004</v>
      </c>
      <c r="P5">
        <v>8284.9351999999999</v>
      </c>
      <c r="Q5">
        <v>7456.2194300000001</v>
      </c>
      <c r="R5">
        <v>5221.93</v>
      </c>
      <c r="S5">
        <v>7502.3991999999998</v>
      </c>
      <c r="T5">
        <v>7091.0874100000001</v>
      </c>
      <c r="U5">
        <v>6869.8028000000004</v>
      </c>
      <c r="V5">
        <v>10784.11217</v>
      </c>
      <c r="W5">
        <v>9708.9527699999999</v>
      </c>
    </row>
    <row r="6" spans="1:23" x14ac:dyDescent="0.25">
      <c r="A6" s="10" t="s">
        <v>33</v>
      </c>
      <c r="B6" s="17">
        <f>'Aprovechamiento RS AA'!C16</f>
        <v>745595.73820999998</v>
      </c>
      <c r="C6" s="17">
        <f>'Aprovechamiento RS AA'!D16</f>
        <v>962737.64512600005</v>
      </c>
      <c r="D6" s="17">
        <f>'Aprovechamiento RS AA'!E16</f>
        <v>363455.21350000001</v>
      </c>
      <c r="E6" s="17">
        <f>'Aprovechamiento RS AA'!F16</f>
        <v>370546.36846999999</v>
      </c>
      <c r="F6" s="17">
        <f>'Aprovechamiento RS AA'!G16</f>
        <v>245717.44917000001</v>
      </c>
      <c r="G6" s="17">
        <f>'Aprovechamiento RS AA'!H16</f>
        <v>359840.28246999998</v>
      </c>
      <c r="H6" s="17">
        <f>'Aprovechamiento RS AA'!I16</f>
        <v>30912552.599119999</v>
      </c>
      <c r="I6" s="17">
        <f>'Aprovechamiento RS AA'!J16</f>
        <v>561829.25730000006</v>
      </c>
      <c r="J6" s="17">
        <f>'Aprovechamiento RS AA'!K16</f>
        <v>625432.98572999996</v>
      </c>
      <c r="N6" s="15" t="s">
        <v>33</v>
      </c>
      <c r="O6">
        <v>745595.73820999998</v>
      </c>
      <c r="P6">
        <v>962737.64512600005</v>
      </c>
      <c r="Q6">
        <v>363455.21350000001</v>
      </c>
      <c r="R6">
        <v>370546.36846999999</v>
      </c>
      <c r="S6">
        <v>245717.44917000001</v>
      </c>
      <c r="T6">
        <v>359840.28246999998</v>
      </c>
      <c r="U6">
        <v>30912552.599119999</v>
      </c>
      <c r="V6">
        <v>561829.25730000006</v>
      </c>
      <c r="W6">
        <v>625432.98572999996</v>
      </c>
    </row>
    <row r="7" spans="1:23" x14ac:dyDescent="0.25">
      <c r="A7" s="10" t="s">
        <v>34</v>
      </c>
      <c r="B7" s="17">
        <f>'Aprovechamiento RS AA'!C17</f>
        <v>549828.72877000005</v>
      </c>
      <c r="C7" s="17">
        <f>'Aprovechamiento RS AA'!D17</f>
        <v>476234.9841</v>
      </c>
      <c r="D7" s="17">
        <f>'Aprovechamiento RS AA'!E17</f>
        <v>13806.599899999999</v>
      </c>
      <c r="E7" s="17">
        <f>'Aprovechamiento RS AA'!F17</f>
        <v>510248.91378</v>
      </c>
      <c r="F7" s="17">
        <f>'Aprovechamiento RS AA'!G17</f>
        <v>82500.501170000003</v>
      </c>
      <c r="G7" s="17">
        <f>'Aprovechamiento RS AA'!H17</f>
        <v>581781.31732000003</v>
      </c>
      <c r="H7" s="17">
        <f>'Aprovechamiento RS AA'!I17</f>
        <v>553071.69813999999</v>
      </c>
      <c r="I7" s="17">
        <f>'Aprovechamiento RS AA'!J17</f>
        <v>42994.702530000002</v>
      </c>
      <c r="J7" s="17">
        <f>'Aprovechamiento RS AA'!K17</f>
        <v>615834.90590999997</v>
      </c>
      <c r="N7" s="15" t="s">
        <v>34</v>
      </c>
      <c r="O7">
        <v>549828.72877000005</v>
      </c>
      <c r="P7">
        <v>476234.9841</v>
      </c>
      <c r="Q7">
        <v>13806.599899999999</v>
      </c>
      <c r="R7">
        <v>510248.91378</v>
      </c>
      <c r="S7">
        <v>82500.501170000003</v>
      </c>
      <c r="T7">
        <v>581781.31732000003</v>
      </c>
      <c r="U7">
        <v>553071.69813999999</v>
      </c>
      <c r="V7">
        <v>42994.702530000002</v>
      </c>
      <c r="W7">
        <v>615834.90590999997</v>
      </c>
    </row>
    <row r="8" spans="1:23" x14ac:dyDescent="0.25">
      <c r="A8" s="10" t="s">
        <v>35</v>
      </c>
      <c r="B8" s="17">
        <f>'Aprovechamiento RS AA'!C18</f>
        <v>302845.8</v>
      </c>
      <c r="C8" s="17">
        <f>'Aprovechamiento RS AA'!D18</f>
        <v>1339.4</v>
      </c>
      <c r="D8" s="17">
        <f>'Aprovechamiento RS AA'!E18</f>
        <v>11763.447</v>
      </c>
      <c r="E8" s="17">
        <f>'Aprovechamiento RS AA'!F18</f>
        <v>868.75599999999997</v>
      </c>
      <c r="F8" s="17">
        <f>'Aprovechamiento RS AA'!G18</f>
        <v>920.46299999999997</v>
      </c>
      <c r="G8" s="17">
        <f>'Aprovechamiento RS AA'!H18</f>
        <v>264.12099999999998</v>
      </c>
      <c r="H8" s="17">
        <f>'Aprovechamiento RS AA'!I18</f>
        <v>221.68</v>
      </c>
      <c r="I8" s="17">
        <f>'Aprovechamiento RS AA'!J18</f>
        <v>606.04</v>
      </c>
      <c r="J8" s="17">
        <f>'Aprovechamiento RS AA'!K18</f>
        <v>842.90300000000002</v>
      </c>
      <c r="N8" s="15" t="s">
        <v>35</v>
      </c>
      <c r="O8">
        <v>302845.8</v>
      </c>
      <c r="P8">
        <v>1339.4</v>
      </c>
      <c r="Q8">
        <v>11763.447</v>
      </c>
      <c r="R8">
        <v>868.75599999999997</v>
      </c>
      <c r="S8">
        <v>920.46299999999997</v>
      </c>
      <c r="T8">
        <v>264.12099999999998</v>
      </c>
      <c r="U8">
        <v>221.68</v>
      </c>
      <c r="V8">
        <v>606.04</v>
      </c>
      <c r="W8">
        <v>842.90300000000002</v>
      </c>
    </row>
    <row r="9" spans="1:23" x14ac:dyDescent="0.25">
      <c r="A9" s="10" t="s">
        <v>36</v>
      </c>
      <c r="B9" s="17">
        <f>'Aprovechamiento RS AA'!C19</f>
        <v>437.36</v>
      </c>
      <c r="C9" s="17">
        <f>'Aprovechamiento RS AA'!D19</f>
        <v>441.84550000000002</v>
      </c>
      <c r="D9" s="17">
        <f>'Aprovechamiento RS AA'!E19</f>
        <v>523.81299999999999</v>
      </c>
      <c r="E9" s="17">
        <f>'Aprovechamiento RS AA'!F19</f>
        <v>344.36700000000002</v>
      </c>
      <c r="F9" s="17">
        <f>'Aprovechamiento RS AA'!G19</f>
        <v>1072.9338</v>
      </c>
      <c r="G9" s="17">
        <f>'Aprovechamiento RS AA'!H19</f>
        <v>586.67650000000003</v>
      </c>
      <c r="H9" s="17">
        <f>'Aprovechamiento RS AA'!I19</f>
        <v>3128.2815599999999</v>
      </c>
      <c r="I9" s="17">
        <f>'Aprovechamiento RS AA'!J19</f>
        <v>2862.1705000000002</v>
      </c>
      <c r="J9" s="17">
        <f>'Aprovechamiento RS AA'!K19</f>
        <v>2760.9317999999998</v>
      </c>
      <c r="N9" s="15" t="s">
        <v>36</v>
      </c>
      <c r="O9">
        <v>437.36</v>
      </c>
      <c r="P9">
        <v>441.84550000000002</v>
      </c>
      <c r="Q9">
        <v>523.81299999999999</v>
      </c>
      <c r="R9">
        <v>344.36700000000002</v>
      </c>
      <c r="S9">
        <v>1072.9338</v>
      </c>
      <c r="T9">
        <v>586.67650000000003</v>
      </c>
      <c r="U9">
        <v>3128.2815599999999</v>
      </c>
      <c r="V9">
        <v>2862.1705000000002</v>
      </c>
      <c r="W9">
        <v>2760.9317999999998</v>
      </c>
    </row>
    <row r="10" spans="1:23" x14ac:dyDescent="0.25">
      <c r="A10" s="10" t="s">
        <v>37</v>
      </c>
      <c r="B10" s="17">
        <f>'Aprovechamiento RS AA'!C20</f>
        <v>1218.2270000000001</v>
      </c>
      <c r="C10" s="17">
        <f>'Aprovechamiento RS AA'!D20</f>
        <v>546.06200000000001</v>
      </c>
      <c r="D10" s="17">
        <f>'Aprovechamiento RS AA'!E20</f>
        <v>1253.4005</v>
      </c>
      <c r="E10" s="17">
        <f>'Aprovechamiento RS AA'!F20</f>
        <v>133.495</v>
      </c>
      <c r="F10" s="17">
        <f>'Aprovechamiento RS AA'!G20</f>
        <v>32417.342100000002</v>
      </c>
      <c r="G10" s="17">
        <f>'Aprovechamiento RS AA'!H20</f>
        <v>104.65300000000001</v>
      </c>
      <c r="H10" s="17">
        <f>'Aprovechamiento RS AA'!I20</f>
        <v>2.637</v>
      </c>
      <c r="I10" s="17">
        <f>'Aprovechamiento RS AA'!J20</f>
        <v>79.911559999999994</v>
      </c>
      <c r="J10" s="17">
        <f>'Aprovechamiento RS AA'!K20</f>
        <v>40565.346250000002</v>
      </c>
      <c r="N10" s="15" t="s">
        <v>37</v>
      </c>
      <c r="O10">
        <v>1218.2270000000001</v>
      </c>
      <c r="P10">
        <v>546.06200000000001</v>
      </c>
      <c r="Q10">
        <v>1253.4005</v>
      </c>
      <c r="R10">
        <v>133.495</v>
      </c>
      <c r="S10">
        <v>32417.342100000002</v>
      </c>
      <c r="T10">
        <v>104.65300000000001</v>
      </c>
      <c r="U10">
        <v>2.637</v>
      </c>
      <c r="V10">
        <v>79.911559999999994</v>
      </c>
      <c r="W10">
        <v>40565.346250000002</v>
      </c>
    </row>
    <row r="11" spans="1:23" x14ac:dyDescent="0.25">
      <c r="A11" s="10" t="s">
        <v>38</v>
      </c>
      <c r="B11" s="17">
        <f>'Aprovechamiento RS AA'!C21</f>
        <v>0</v>
      </c>
      <c r="C11" s="17">
        <f>'Aprovechamiento RS AA'!D21</f>
        <v>3.75</v>
      </c>
      <c r="D11" s="17">
        <f>'Aprovechamiento RS AA'!E21</f>
        <v>0</v>
      </c>
      <c r="E11" s="17">
        <f>'Aprovechamiento RS AA'!F21</f>
        <v>0</v>
      </c>
      <c r="F11" s="17">
        <f>'Aprovechamiento RS AA'!G21</f>
        <v>0</v>
      </c>
      <c r="G11" s="17">
        <f>'Aprovechamiento RS AA'!H21</f>
        <v>1.4219999999999999</v>
      </c>
      <c r="H11" s="17">
        <f>'Aprovechamiento RS AA'!I21</f>
        <v>0</v>
      </c>
      <c r="I11" s="17">
        <f>'Aprovechamiento RS AA'!J21</f>
        <v>1.25</v>
      </c>
      <c r="J11" s="17">
        <f>'Aprovechamiento RS AA'!K21</f>
        <v>0</v>
      </c>
      <c r="N11" s="15" t="s">
        <v>38</v>
      </c>
      <c r="O11">
        <v>0</v>
      </c>
      <c r="P11">
        <v>3.75</v>
      </c>
      <c r="Q11">
        <v>0</v>
      </c>
      <c r="R11">
        <v>0</v>
      </c>
      <c r="S11">
        <v>0</v>
      </c>
      <c r="T11">
        <v>1.4219999999999999</v>
      </c>
      <c r="U11">
        <v>0</v>
      </c>
      <c r="V11">
        <v>1.25</v>
      </c>
      <c r="W11">
        <v>0</v>
      </c>
    </row>
    <row r="12" spans="1:23" x14ac:dyDescent="0.25">
      <c r="A12" s="10" t="s">
        <v>39</v>
      </c>
      <c r="B12" s="17">
        <f>'Aprovechamiento RS AA'!C22</f>
        <v>33571.634250000003</v>
      </c>
      <c r="C12" s="17">
        <f>'Aprovechamiento RS AA'!D22</f>
        <v>30920.908510000001</v>
      </c>
      <c r="D12" s="17">
        <f>'Aprovechamiento RS AA'!E22</f>
        <v>11716.08051</v>
      </c>
      <c r="E12" s="17">
        <f>'Aprovechamiento RS AA'!F22</f>
        <v>116166.31551</v>
      </c>
      <c r="F12" s="17">
        <f>'Aprovechamiento RS AA'!G22</f>
        <v>5591.0447899999999</v>
      </c>
      <c r="G12" s="17">
        <f>'Aprovechamiento RS AA'!H22</f>
        <v>776.58626000000004</v>
      </c>
      <c r="H12" s="17">
        <f>'Aprovechamiento RS AA'!I22</f>
        <v>7170.6580999999996</v>
      </c>
      <c r="I12" s="17">
        <f>'Aprovechamiento RS AA'!J22</f>
        <v>85801.937279999998</v>
      </c>
      <c r="J12" s="17">
        <f>'Aprovechamiento RS AA'!K22</f>
        <v>100696.40639</v>
      </c>
      <c r="N12" s="15" t="s">
        <v>39</v>
      </c>
      <c r="O12">
        <v>33571.634250000003</v>
      </c>
      <c r="P12">
        <v>30920.908510000001</v>
      </c>
      <c r="Q12">
        <v>11716.08051</v>
      </c>
      <c r="R12">
        <v>116166.31551</v>
      </c>
      <c r="S12">
        <v>5591.0447899999999</v>
      </c>
      <c r="T12">
        <v>776.58626000000004</v>
      </c>
      <c r="U12">
        <v>7170.6580999999996</v>
      </c>
      <c r="V12">
        <v>85801.937279999998</v>
      </c>
      <c r="W12">
        <v>100696.40639</v>
      </c>
    </row>
    <row r="13" spans="1:23" x14ac:dyDescent="0.25">
      <c r="A13" s="10" t="s">
        <v>40</v>
      </c>
      <c r="B13" s="17">
        <f>'Aprovechamiento RS AA'!C23</f>
        <v>168924.73918</v>
      </c>
      <c r="C13" s="17">
        <f>'Aprovechamiento RS AA'!D23</f>
        <v>478429.33155399997</v>
      </c>
      <c r="D13" s="17">
        <f>'Aprovechamiento RS AA'!E23</f>
        <v>42715.883580000002</v>
      </c>
      <c r="E13" s="17">
        <f>'Aprovechamiento RS AA'!F23</f>
        <v>84990.523310000004</v>
      </c>
      <c r="F13" s="17">
        <f>'Aprovechamiento RS AA'!G23</f>
        <v>797800.79235</v>
      </c>
      <c r="G13" s="17">
        <f>'Aprovechamiento RS AA'!H23</f>
        <v>84283.267609999995</v>
      </c>
      <c r="H13" s="17">
        <f>'Aprovechamiento RS AA'!I23</f>
        <v>77448.547479999994</v>
      </c>
      <c r="I13" s="17">
        <f>'Aprovechamiento RS AA'!J23</f>
        <v>102091.67219</v>
      </c>
      <c r="J13" s="17">
        <f>'Aprovechamiento RS AA'!K23</f>
        <v>85453.228870000006</v>
      </c>
      <c r="N13" s="15" t="s">
        <v>40</v>
      </c>
      <c r="O13">
        <v>168924.73918</v>
      </c>
      <c r="P13">
        <v>478429.33155399997</v>
      </c>
      <c r="Q13">
        <v>42715.883580000002</v>
      </c>
      <c r="R13">
        <v>84990.523310000004</v>
      </c>
      <c r="S13">
        <v>797800.79235</v>
      </c>
      <c r="T13">
        <v>84283.267609999995</v>
      </c>
      <c r="U13">
        <v>77448.547479999994</v>
      </c>
      <c r="V13">
        <v>102091.67219</v>
      </c>
      <c r="W13">
        <v>85453.228870000006</v>
      </c>
    </row>
    <row r="14" spans="1:23" x14ac:dyDescent="0.25">
      <c r="A14" s="10" t="s">
        <v>41</v>
      </c>
      <c r="B14" s="17">
        <f>'Aprovechamiento RS AA'!C24</f>
        <v>18571.489000000001</v>
      </c>
      <c r="C14" s="17">
        <f>'Aprovechamiento RS AA'!D24</f>
        <v>6494.3760000000002</v>
      </c>
      <c r="D14" s="17">
        <f>'Aprovechamiento RS AA'!E24</f>
        <v>68154.278009999995</v>
      </c>
      <c r="E14" s="17">
        <f>'Aprovechamiento RS AA'!F24</f>
        <v>5765.4488600000004</v>
      </c>
      <c r="F14" s="17">
        <f>'Aprovechamiento RS AA'!G24</f>
        <v>114428.83620000001</v>
      </c>
      <c r="G14" s="17">
        <f>'Aprovechamiento RS AA'!H24</f>
        <v>74995.380600000004</v>
      </c>
      <c r="H14" s="17">
        <f>'Aprovechamiento RS AA'!I24</f>
        <v>66515.942899999995</v>
      </c>
      <c r="I14" s="17">
        <f>'Aprovechamiento RS AA'!J24</f>
        <v>106942.24748000001</v>
      </c>
      <c r="J14" s="17">
        <f>'Aprovechamiento RS AA'!K24</f>
        <v>32335.816190000001</v>
      </c>
      <c r="N14" s="15" t="s">
        <v>41</v>
      </c>
      <c r="O14">
        <v>18571.489000000001</v>
      </c>
      <c r="P14">
        <v>6494.3760000000002</v>
      </c>
      <c r="Q14">
        <v>68154.278009999995</v>
      </c>
      <c r="R14">
        <v>5765.4488600000004</v>
      </c>
      <c r="S14">
        <v>114428.83620000001</v>
      </c>
      <c r="T14">
        <v>74995.380600000004</v>
      </c>
      <c r="U14">
        <v>66515.942899999995</v>
      </c>
      <c r="V14">
        <v>106942.24748000001</v>
      </c>
      <c r="W14">
        <v>32335.816190000001</v>
      </c>
    </row>
    <row r="15" spans="1:23" x14ac:dyDescent="0.25">
      <c r="A15" s="10" t="s">
        <v>42</v>
      </c>
      <c r="B15" s="17">
        <f>'Aprovechamiento RS AA'!C25</f>
        <v>38751.130550000002</v>
      </c>
      <c r="C15" s="17">
        <f>'Aprovechamiento RS AA'!D25</f>
        <v>43117.092040000003</v>
      </c>
      <c r="D15" s="17">
        <f>'Aprovechamiento RS AA'!E25</f>
        <v>39975.513350000001</v>
      </c>
      <c r="E15" s="17">
        <f>'Aprovechamiento RS AA'!F25</f>
        <v>10150.025485</v>
      </c>
      <c r="F15" s="17">
        <f>'Aprovechamiento RS AA'!G25</f>
        <v>19375.801439999999</v>
      </c>
      <c r="G15" s="17">
        <f>'Aprovechamiento RS AA'!H25</f>
        <v>27155.17193</v>
      </c>
      <c r="H15" s="17">
        <f>'Aprovechamiento RS AA'!I25</f>
        <v>36257.253409999998</v>
      </c>
      <c r="I15" s="17">
        <f>'Aprovechamiento RS AA'!J25</f>
        <v>123839.84583999999</v>
      </c>
      <c r="J15" s="17">
        <f>'Aprovechamiento RS AA'!K25</f>
        <v>48074.472009999998</v>
      </c>
      <c r="N15" s="15" t="s">
        <v>42</v>
      </c>
      <c r="O15">
        <v>38751.130550000002</v>
      </c>
      <c r="P15">
        <v>43117.092040000003</v>
      </c>
      <c r="Q15">
        <v>39975.513350000001</v>
      </c>
      <c r="R15">
        <v>10150.025485</v>
      </c>
      <c r="S15">
        <v>19375.801439999999</v>
      </c>
      <c r="T15">
        <v>27155.17193</v>
      </c>
      <c r="U15">
        <v>36257.253409999998</v>
      </c>
      <c r="V15">
        <v>123839.84583999999</v>
      </c>
      <c r="W15">
        <v>48074.472009999998</v>
      </c>
    </row>
    <row r="16" spans="1:23" x14ac:dyDescent="0.25">
      <c r="A16" s="10" t="s">
        <v>43</v>
      </c>
      <c r="B16" s="17">
        <f>'Aprovechamiento RS AA'!C26</f>
        <v>32697.95031</v>
      </c>
      <c r="C16" s="17">
        <f>'Aprovechamiento RS AA'!D26</f>
        <v>30463.859</v>
      </c>
      <c r="D16" s="17">
        <f>'Aprovechamiento RS AA'!E26</f>
        <v>20617.139500000001</v>
      </c>
      <c r="E16" s="17">
        <f>'Aprovechamiento RS AA'!F26</f>
        <v>274.34924999999998</v>
      </c>
      <c r="F16" s="17">
        <f>'Aprovechamiento RS AA'!G26</f>
        <v>576.91402000000005</v>
      </c>
      <c r="G16" s="17">
        <f>'Aprovechamiento RS AA'!H26</f>
        <v>6258.4219999999996</v>
      </c>
      <c r="H16" s="17">
        <f>'Aprovechamiento RS AA'!I26</f>
        <v>9300.5329999999994</v>
      </c>
      <c r="I16" s="17">
        <f>'Aprovechamiento RS AA'!J26</f>
        <v>1361.5055500000001</v>
      </c>
      <c r="J16" s="17">
        <f>'Aprovechamiento RS AA'!K26</f>
        <v>1452.444</v>
      </c>
      <c r="N16" s="15" t="s">
        <v>43</v>
      </c>
      <c r="O16">
        <v>32697.95031</v>
      </c>
      <c r="P16">
        <v>30463.859</v>
      </c>
      <c r="Q16">
        <v>20617.139500000001</v>
      </c>
      <c r="R16">
        <v>274.34924999999998</v>
      </c>
      <c r="S16">
        <v>576.91402000000005</v>
      </c>
      <c r="T16">
        <v>6258.4219999999996</v>
      </c>
      <c r="U16">
        <v>9300.5329999999994</v>
      </c>
      <c r="V16">
        <v>1361.5055500000001</v>
      </c>
      <c r="W16">
        <v>1452.444</v>
      </c>
    </row>
    <row r="17" spans="1:23" x14ac:dyDescent="0.25">
      <c r="A17" s="10" t="s">
        <v>44</v>
      </c>
      <c r="B17" s="17">
        <f>'Aprovechamiento RS AA'!C27</f>
        <v>42.5471</v>
      </c>
      <c r="C17" s="17">
        <f>'Aprovechamiento RS AA'!D27</f>
        <v>0</v>
      </c>
      <c r="D17" s="17">
        <f>'Aprovechamiento RS AA'!E27</f>
        <v>0</v>
      </c>
      <c r="E17" s="17">
        <f>'Aprovechamiento RS AA'!F27</f>
        <v>52.617019999999997</v>
      </c>
      <c r="F17" s="17">
        <f>'Aprovechamiento RS AA'!G27</f>
        <v>34.515259999999998</v>
      </c>
      <c r="G17" s="17">
        <f>'Aprovechamiento RS AA'!H27</f>
        <v>0</v>
      </c>
      <c r="H17" s="17">
        <f>'Aprovechamiento RS AA'!I27</f>
        <v>11.506679999999999</v>
      </c>
      <c r="I17" s="17">
        <f>'Aprovechamiento RS AA'!J27</f>
        <v>1760.7463499999999</v>
      </c>
      <c r="J17" s="17">
        <f>'Aprovechamiento RS AA'!K27</f>
        <v>6147.5947999999999</v>
      </c>
      <c r="N17" s="15" t="s">
        <v>44</v>
      </c>
      <c r="O17">
        <v>42.5471</v>
      </c>
      <c r="P17">
        <v>0</v>
      </c>
      <c r="Q17">
        <v>0</v>
      </c>
      <c r="R17">
        <v>52.617019999999997</v>
      </c>
      <c r="S17">
        <v>34.515259999999998</v>
      </c>
      <c r="T17">
        <v>0</v>
      </c>
      <c r="U17">
        <v>11.506679999999999</v>
      </c>
      <c r="V17">
        <v>1760.7463499999999</v>
      </c>
      <c r="W17">
        <v>6147.5947999999999</v>
      </c>
    </row>
    <row r="18" spans="1:23" x14ac:dyDescent="0.25">
      <c r="A18" s="10" t="s">
        <v>45</v>
      </c>
      <c r="B18" s="17">
        <f>'Aprovechamiento RS AA'!C28</f>
        <v>76449.747600100003</v>
      </c>
      <c r="C18" s="17">
        <f>'Aprovechamiento RS AA'!D28</f>
        <v>98231.008730000001</v>
      </c>
      <c r="D18" s="17">
        <f>'Aprovechamiento RS AA'!E28</f>
        <v>130526.0641</v>
      </c>
      <c r="E18" s="17">
        <f>'Aprovechamiento RS AA'!F28</f>
        <v>604.98789999999997</v>
      </c>
      <c r="F18" s="17">
        <f>'Aprovechamiento RS AA'!G28</f>
        <v>73589.982390000005</v>
      </c>
      <c r="G18" s="17">
        <f>'Aprovechamiento RS AA'!H28</f>
        <v>100980.68700000001</v>
      </c>
      <c r="H18" s="17">
        <f>'Aprovechamiento RS AA'!I28</f>
        <v>90648.207250000007</v>
      </c>
      <c r="I18" s="17">
        <f>'Aprovechamiento RS AA'!J28</f>
        <v>59454.713920000002</v>
      </c>
      <c r="J18" s="17">
        <f>'Aprovechamiento RS AA'!K28</f>
        <v>158349.93460000001</v>
      </c>
      <c r="N18" s="15" t="s">
        <v>45</v>
      </c>
      <c r="O18">
        <v>76449.747600100003</v>
      </c>
      <c r="P18">
        <v>98231.008730000001</v>
      </c>
      <c r="Q18">
        <v>130526.0641</v>
      </c>
      <c r="R18">
        <v>604.98789999999997</v>
      </c>
      <c r="S18">
        <v>73589.982390000005</v>
      </c>
      <c r="T18">
        <v>100980.68700000001</v>
      </c>
      <c r="U18">
        <v>90648.207250000007</v>
      </c>
      <c r="V18">
        <v>59454.713920000002</v>
      </c>
      <c r="W18">
        <v>158349.93460000001</v>
      </c>
    </row>
    <row r="19" spans="1:23" x14ac:dyDescent="0.25">
      <c r="A19" s="10" t="s">
        <v>46</v>
      </c>
      <c r="B19" s="17">
        <f>'Aprovechamiento RS AA'!C29</f>
        <v>27168.68028</v>
      </c>
      <c r="C19" s="17">
        <f>'Aprovechamiento RS AA'!D29</f>
        <v>42942.355689999997</v>
      </c>
      <c r="D19" s="17">
        <f>'Aprovechamiento RS AA'!E29</f>
        <v>43082.293270000002</v>
      </c>
      <c r="E19" s="17">
        <f>'Aprovechamiento RS AA'!F29</f>
        <v>36254.536910000003</v>
      </c>
      <c r="F19" s="17">
        <f>'Aprovechamiento RS AA'!G29</f>
        <v>52440.0792</v>
      </c>
      <c r="G19" s="17">
        <f>'Aprovechamiento RS AA'!H29</f>
        <v>67800.289040000003</v>
      </c>
      <c r="H19" s="17">
        <f>'Aprovechamiento RS AA'!I29</f>
        <v>63885.507559999998</v>
      </c>
      <c r="I19" s="17">
        <f>'Aprovechamiento RS AA'!J29</f>
        <v>70158.656170000002</v>
      </c>
      <c r="J19" s="17">
        <f>'Aprovechamiento RS AA'!K29</f>
        <v>56036.148889999997</v>
      </c>
      <c r="N19" s="15" t="s">
        <v>46</v>
      </c>
      <c r="O19">
        <v>27168.68028</v>
      </c>
      <c r="P19">
        <v>42942.355689999997</v>
      </c>
      <c r="Q19">
        <v>43082.293270000002</v>
      </c>
      <c r="R19">
        <v>36254.536910000003</v>
      </c>
      <c r="S19">
        <v>52440.0792</v>
      </c>
      <c r="T19">
        <v>67800.289040000003</v>
      </c>
      <c r="U19">
        <v>63885.507559999998</v>
      </c>
      <c r="V19">
        <v>70158.656170000002</v>
      </c>
      <c r="W19">
        <v>56036.148889999997</v>
      </c>
    </row>
    <row r="20" spans="1:23" x14ac:dyDescent="0.25">
      <c r="A20" s="10" t="s">
        <v>47</v>
      </c>
      <c r="B20" s="17">
        <f>'Aprovechamiento RS AA'!C30</f>
        <v>3720.2156199999999</v>
      </c>
      <c r="C20" s="17">
        <f>'Aprovechamiento RS AA'!D30</f>
        <v>4747.46594</v>
      </c>
      <c r="D20" s="17">
        <f>'Aprovechamiento RS AA'!E30</f>
        <v>5655.9250000000002</v>
      </c>
      <c r="E20" s="17">
        <f>'Aprovechamiento RS AA'!F30</f>
        <v>365.89499999999998</v>
      </c>
      <c r="F20" s="17">
        <f>'Aprovechamiento RS AA'!G30</f>
        <v>5542.8828000000003</v>
      </c>
      <c r="G20" s="17">
        <f>'Aprovechamiento RS AA'!H30</f>
        <v>64781.051639999998</v>
      </c>
      <c r="H20" s="17">
        <f>'Aprovechamiento RS AA'!I30</f>
        <v>39395.8079</v>
      </c>
      <c r="I20" s="17">
        <f>'Aprovechamiento RS AA'!J30</f>
        <v>22841.454099999999</v>
      </c>
      <c r="J20" s="17">
        <f>'Aprovechamiento RS AA'!K30</f>
        <v>30591.007549999998</v>
      </c>
      <c r="N20" s="15" t="s">
        <v>47</v>
      </c>
      <c r="O20">
        <v>3720.2156199999999</v>
      </c>
      <c r="P20">
        <v>4747.46594</v>
      </c>
      <c r="Q20">
        <v>5655.9250000000002</v>
      </c>
      <c r="R20">
        <v>365.89499999999998</v>
      </c>
      <c r="S20">
        <v>5542.8828000000003</v>
      </c>
      <c r="T20">
        <v>64781.051639999998</v>
      </c>
      <c r="U20">
        <v>39395.8079</v>
      </c>
      <c r="V20">
        <v>22841.454099999999</v>
      </c>
      <c r="W20">
        <v>30591.007549999998</v>
      </c>
    </row>
    <row r="21" spans="1:23" x14ac:dyDescent="0.25">
      <c r="A21" s="10" t="s">
        <v>48</v>
      </c>
      <c r="B21" s="17">
        <f>'Aprovechamiento RS AA'!C31</f>
        <v>2458.14</v>
      </c>
      <c r="C21" s="17">
        <f>'Aprovechamiento RS AA'!D31</f>
        <v>1802.0070000000001</v>
      </c>
      <c r="D21" s="17">
        <f>'Aprovechamiento RS AA'!E31</f>
        <v>1860.645</v>
      </c>
      <c r="E21" s="17">
        <f>'Aprovechamiento RS AA'!F31</f>
        <v>1060</v>
      </c>
      <c r="F21" s="17">
        <f>'Aprovechamiento RS AA'!G31</f>
        <v>2408.1239999999998</v>
      </c>
      <c r="G21" s="17">
        <f>'Aprovechamiento RS AA'!H31</f>
        <v>2044.1479999999999</v>
      </c>
      <c r="H21" s="17">
        <f>'Aprovechamiento RS AA'!I31</f>
        <v>105.506</v>
      </c>
      <c r="I21" s="17">
        <f>'Aprovechamiento RS AA'!J31</f>
        <v>9.2569999999999997</v>
      </c>
      <c r="J21" s="17">
        <f>'Aprovechamiento RS AA'!K31</f>
        <v>2044.143</v>
      </c>
      <c r="N21" s="15" t="s">
        <v>48</v>
      </c>
      <c r="O21">
        <v>2458.14</v>
      </c>
      <c r="P21">
        <v>1802.0070000000001</v>
      </c>
      <c r="Q21">
        <v>1860.645</v>
      </c>
      <c r="R21">
        <v>1060</v>
      </c>
      <c r="S21">
        <v>2408.1239999999998</v>
      </c>
      <c r="T21">
        <v>2044.1479999999999</v>
      </c>
      <c r="U21">
        <v>105.506</v>
      </c>
      <c r="V21">
        <v>9.2569999999999997</v>
      </c>
      <c r="W21">
        <v>2044.143</v>
      </c>
    </row>
    <row r="22" spans="1:23" x14ac:dyDescent="0.25">
      <c r="A22" s="10" t="s">
        <v>49</v>
      </c>
      <c r="B22" s="17">
        <f>'Aprovechamiento RS AA'!C32</f>
        <v>506.32600000000002</v>
      </c>
      <c r="C22" s="17">
        <f>'Aprovechamiento RS AA'!D32</f>
        <v>301.41919999999999</v>
      </c>
      <c r="D22" s="17">
        <f>'Aprovechamiento RS AA'!E32</f>
        <v>900.35590000000002</v>
      </c>
      <c r="E22" s="17">
        <f>'Aprovechamiento RS AA'!F32</f>
        <v>716.64300000000003</v>
      </c>
      <c r="F22" s="17">
        <f>'Aprovechamiento RS AA'!G32</f>
        <v>1004.4</v>
      </c>
      <c r="G22" s="17">
        <f>'Aprovechamiento RS AA'!H32</f>
        <v>703.89</v>
      </c>
      <c r="H22" s="17">
        <f>'Aprovechamiento RS AA'!I32</f>
        <v>0.60002999999999995</v>
      </c>
      <c r="I22" s="17">
        <f>'Aprovechamiento RS AA'!J32</f>
        <v>1.7343</v>
      </c>
      <c r="J22" s="17">
        <f>'Aprovechamiento RS AA'!K32</f>
        <v>1.8515999999999999</v>
      </c>
      <c r="N22" s="15" t="s">
        <v>49</v>
      </c>
      <c r="O22">
        <v>506.32600000000002</v>
      </c>
      <c r="P22">
        <v>301.41919999999999</v>
      </c>
      <c r="Q22">
        <v>900.35590000000002</v>
      </c>
      <c r="R22">
        <v>716.64300000000003</v>
      </c>
      <c r="S22">
        <v>1004.4</v>
      </c>
      <c r="T22">
        <v>703.89</v>
      </c>
      <c r="U22">
        <v>0.60002999999999995</v>
      </c>
      <c r="V22">
        <v>1.7343</v>
      </c>
      <c r="W22">
        <v>1.8515999999999999</v>
      </c>
    </row>
    <row r="23" spans="1:23" x14ac:dyDescent="0.25">
      <c r="A23" s="10" t="s">
        <v>50</v>
      </c>
      <c r="B23" s="17">
        <f>'Aprovechamiento RS AA'!C33</f>
        <v>0</v>
      </c>
      <c r="C23" s="17">
        <f>'Aprovechamiento RS AA'!D33</f>
        <v>0</v>
      </c>
      <c r="D23" s="17">
        <f>'Aprovechamiento RS AA'!E33</f>
        <v>0</v>
      </c>
      <c r="E23" s="17">
        <f>'Aprovechamiento RS AA'!F33</f>
        <v>0</v>
      </c>
      <c r="F23" s="17">
        <f>'Aprovechamiento RS AA'!G33</f>
        <v>25</v>
      </c>
      <c r="G23" s="17">
        <f>'Aprovechamiento RS AA'!H33</f>
        <v>66.44</v>
      </c>
      <c r="H23" s="17">
        <f>'Aprovechamiento RS AA'!I33</f>
        <v>16.36</v>
      </c>
      <c r="I23" s="17">
        <f>'Aprovechamiento RS AA'!J33</f>
        <v>0</v>
      </c>
      <c r="J23" s="17">
        <f>'Aprovechamiento RS AA'!K33</f>
        <v>5.8491999999999997</v>
      </c>
      <c r="N23" s="15" t="s">
        <v>50</v>
      </c>
      <c r="O23">
        <v>0</v>
      </c>
      <c r="P23">
        <v>0</v>
      </c>
      <c r="Q23">
        <v>0</v>
      </c>
      <c r="R23">
        <v>0</v>
      </c>
      <c r="S23">
        <v>25</v>
      </c>
      <c r="T23">
        <v>66.44</v>
      </c>
      <c r="U23">
        <v>16.36</v>
      </c>
      <c r="V23">
        <v>0</v>
      </c>
      <c r="W23">
        <v>5.8491999999999997</v>
      </c>
    </row>
    <row r="24" spans="1:23" x14ac:dyDescent="0.25">
      <c r="A24" s="10" t="s">
        <v>51</v>
      </c>
      <c r="B24" s="17">
        <f>'Aprovechamiento RS AA'!C34</f>
        <v>27.180199999999999</v>
      </c>
      <c r="C24" s="17">
        <f>'Aprovechamiento RS AA'!D34</f>
        <v>1361.0571500000001</v>
      </c>
      <c r="D24" s="17">
        <f>'Aprovechamiento RS AA'!E34</f>
        <v>112.842</v>
      </c>
      <c r="E24" s="17">
        <f>'Aprovechamiento RS AA'!F34</f>
        <v>1025.5442</v>
      </c>
      <c r="F24" s="17">
        <f>'Aprovechamiento RS AA'!G34</f>
        <v>7002.6087600000001</v>
      </c>
      <c r="G24" s="17">
        <f>'Aprovechamiento RS AA'!H34</f>
        <v>16024.74188</v>
      </c>
      <c r="H24" s="17">
        <f>'Aprovechamiento RS AA'!I34</f>
        <v>22482.820459999999</v>
      </c>
      <c r="I24" s="17">
        <f>'Aprovechamiento RS AA'!J34</f>
        <v>1772.86349</v>
      </c>
      <c r="J24" s="17">
        <f>'Aprovechamiento RS AA'!K34</f>
        <v>14305.41447</v>
      </c>
      <c r="N24" s="15" t="s">
        <v>51</v>
      </c>
      <c r="O24">
        <v>27.180199999999999</v>
      </c>
      <c r="P24">
        <v>1361.0571500000001</v>
      </c>
      <c r="Q24">
        <v>112.842</v>
      </c>
      <c r="R24">
        <v>1025.5442</v>
      </c>
      <c r="S24">
        <v>7002.6087600000001</v>
      </c>
      <c r="T24">
        <v>16024.74188</v>
      </c>
      <c r="U24">
        <v>22482.820459999999</v>
      </c>
      <c r="V24">
        <v>1772.86349</v>
      </c>
      <c r="W24">
        <v>14305.41447</v>
      </c>
    </row>
    <row r="25" spans="1:23" x14ac:dyDescent="0.25">
      <c r="A25" s="10" t="s">
        <v>52</v>
      </c>
      <c r="B25" s="17">
        <f>'Aprovechamiento RS AA'!C35</f>
        <v>4809.2045399999997</v>
      </c>
      <c r="C25" s="17">
        <f>'Aprovechamiento RS AA'!D35</f>
        <v>4403.7177700000002</v>
      </c>
      <c r="D25" s="17">
        <f>'Aprovechamiento RS AA'!E35</f>
        <v>1963.8415</v>
      </c>
      <c r="E25" s="17">
        <f>'Aprovechamiento RS AA'!F35</f>
        <v>962.71954000000005</v>
      </c>
      <c r="F25" s="17">
        <f>'Aprovechamiento RS AA'!G35</f>
        <v>1248.7639099999999</v>
      </c>
      <c r="G25" s="17">
        <f>'Aprovechamiento RS AA'!H35</f>
        <v>1410.03577</v>
      </c>
      <c r="H25" s="17">
        <f>'Aprovechamiento RS AA'!I35</f>
        <v>686.3347</v>
      </c>
      <c r="I25" s="17">
        <f>'Aprovechamiento RS AA'!J35</f>
        <v>3212.0799499999998</v>
      </c>
      <c r="J25" s="17">
        <f>'Aprovechamiento RS AA'!K35</f>
        <v>52876.438199999997</v>
      </c>
      <c r="N25" s="15" t="s">
        <v>52</v>
      </c>
      <c r="O25">
        <v>4809.2045399999997</v>
      </c>
      <c r="P25">
        <v>4403.7177700000002</v>
      </c>
      <c r="Q25">
        <v>1963.8415</v>
      </c>
      <c r="R25">
        <v>962.71954000000005</v>
      </c>
      <c r="S25">
        <v>1248.7639099999999</v>
      </c>
      <c r="T25">
        <v>1410.03577</v>
      </c>
      <c r="U25">
        <v>686.3347</v>
      </c>
      <c r="V25">
        <v>3212.0799499999998</v>
      </c>
      <c r="W25">
        <v>52876.438199999997</v>
      </c>
    </row>
    <row r="26" spans="1:23" x14ac:dyDescent="0.25">
      <c r="A26" s="10" t="s">
        <v>53</v>
      </c>
      <c r="B26" s="17">
        <f>'Aprovechamiento RS AA'!C36</f>
        <v>1862.6224999999999</v>
      </c>
      <c r="C26" s="17">
        <f>'Aprovechamiento RS AA'!D36</f>
        <v>2029.96164</v>
      </c>
      <c r="D26" s="17">
        <f>'Aprovechamiento RS AA'!E36</f>
        <v>470.61480999999998</v>
      </c>
      <c r="E26" s="17">
        <f>'Aprovechamiento RS AA'!F36</f>
        <v>6422.9496799999997</v>
      </c>
      <c r="F26" s="17">
        <f>'Aprovechamiento RS AA'!G36</f>
        <v>15471.240540000001</v>
      </c>
      <c r="G26" s="17">
        <f>'Aprovechamiento RS AA'!H36</f>
        <v>22568.900799999999</v>
      </c>
      <c r="H26" s="17">
        <f>'Aprovechamiento RS AA'!I36</f>
        <v>16996.606739999999</v>
      </c>
      <c r="I26" s="17">
        <f>'Aprovechamiento RS AA'!J36</f>
        <v>27608.78155</v>
      </c>
      <c r="J26" s="17">
        <f>'Aprovechamiento RS AA'!K36</f>
        <v>8075.2671</v>
      </c>
      <c r="N26" s="15" t="s">
        <v>53</v>
      </c>
      <c r="O26">
        <v>1862.6224999999999</v>
      </c>
      <c r="P26">
        <v>2029.96164</v>
      </c>
      <c r="Q26">
        <v>470.61480999999998</v>
      </c>
      <c r="R26">
        <v>6422.9496799999997</v>
      </c>
      <c r="S26">
        <v>15471.240540000001</v>
      </c>
      <c r="T26">
        <v>22568.900799999999</v>
      </c>
      <c r="U26">
        <v>16996.606739999999</v>
      </c>
      <c r="V26">
        <v>27608.78155</v>
      </c>
      <c r="W26">
        <v>8075.2671</v>
      </c>
    </row>
    <row r="27" spans="1:23" x14ac:dyDescent="0.25">
      <c r="A27" s="10" t="s">
        <v>54</v>
      </c>
      <c r="B27" s="17">
        <f>'Aprovechamiento RS AA'!C37</f>
        <v>11812.78133</v>
      </c>
      <c r="C27" s="17">
        <f>'Aprovechamiento RS AA'!D37</f>
        <v>16152.290919999999</v>
      </c>
      <c r="D27" s="17">
        <f>'Aprovechamiento RS AA'!E37</f>
        <v>20447.825509999999</v>
      </c>
      <c r="E27" s="17">
        <f>'Aprovechamiento RS AA'!F37</f>
        <v>16325.193520000001</v>
      </c>
      <c r="F27" s="17">
        <f>'Aprovechamiento RS AA'!G37</f>
        <v>17807.3714</v>
      </c>
      <c r="G27" s="17">
        <f>'Aprovechamiento RS AA'!H37</f>
        <v>16838.965899999999</v>
      </c>
      <c r="H27" s="17">
        <f>'Aprovechamiento RS AA'!I37</f>
        <v>18891.682140000001</v>
      </c>
      <c r="I27" s="17">
        <f>'Aprovechamiento RS AA'!J37</f>
        <v>6454.13328</v>
      </c>
      <c r="J27" s="17">
        <f>'Aprovechamiento RS AA'!K37</f>
        <v>6654.5700500000003</v>
      </c>
      <c r="N27" s="15" t="s">
        <v>54</v>
      </c>
      <c r="O27">
        <v>11812.78133</v>
      </c>
      <c r="P27">
        <v>16152.290919999999</v>
      </c>
      <c r="Q27">
        <v>20447.825509999999</v>
      </c>
      <c r="R27">
        <v>16325.193520000001</v>
      </c>
      <c r="S27">
        <v>17807.3714</v>
      </c>
      <c r="T27">
        <v>16838.965899999999</v>
      </c>
      <c r="U27">
        <v>18891.682140000001</v>
      </c>
      <c r="V27">
        <v>6454.13328</v>
      </c>
      <c r="W27">
        <v>6654.5700500000003</v>
      </c>
    </row>
    <row r="28" spans="1:23" x14ac:dyDescent="0.25">
      <c r="A28" s="10" t="s">
        <v>55</v>
      </c>
      <c r="B28" s="17">
        <f>'Aprovechamiento RS AA'!C38</f>
        <v>7078.1203800000003</v>
      </c>
      <c r="C28" s="17">
        <f>'Aprovechamiento RS AA'!D38</f>
        <v>8810.4248700000007</v>
      </c>
      <c r="D28" s="17">
        <f>'Aprovechamiento RS AA'!E38</f>
        <v>10169.000319999999</v>
      </c>
      <c r="E28" s="17">
        <f>'Aprovechamiento RS AA'!F38</f>
        <v>9246.5655999999999</v>
      </c>
      <c r="F28" s="17">
        <f>'Aprovechamiento RS AA'!G38</f>
        <v>8619.7505000000001</v>
      </c>
      <c r="G28" s="17">
        <f>'Aprovechamiento RS AA'!H38</f>
        <v>10733.610919999999</v>
      </c>
      <c r="H28" s="17">
        <f>'Aprovechamiento RS AA'!I38</f>
        <v>10144.842329999999</v>
      </c>
      <c r="I28" s="17">
        <f>'Aprovechamiento RS AA'!J38</f>
        <v>13983.859130000001</v>
      </c>
      <c r="J28" s="17">
        <f>'Aprovechamiento RS AA'!K38</f>
        <v>12413.961579999999</v>
      </c>
      <c r="N28" s="15" t="s">
        <v>55</v>
      </c>
      <c r="O28">
        <v>7078.1203800000003</v>
      </c>
      <c r="P28">
        <v>8810.4248700000007</v>
      </c>
      <c r="Q28">
        <v>10169.000319999999</v>
      </c>
      <c r="R28">
        <v>9246.5655999999999</v>
      </c>
      <c r="S28">
        <v>8619.7505000000001</v>
      </c>
      <c r="T28">
        <v>10733.610919999999</v>
      </c>
      <c r="U28">
        <v>10144.842329999999</v>
      </c>
      <c r="V28">
        <v>13983.859130000001</v>
      </c>
      <c r="W28">
        <v>12413.961579999999</v>
      </c>
    </row>
    <row r="29" spans="1:23" x14ac:dyDescent="0.25">
      <c r="A29" s="10" t="s">
        <v>56</v>
      </c>
      <c r="B29" s="17">
        <f>'Aprovechamiento RS AA'!C39</f>
        <v>40446.669860000002</v>
      </c>
      <c r="C29" s="17">
        <f>'Aprovechamiento RS AA'!D39</f>
        <v>24372.03109</v>
      </c>
      <c r="D29" s="17">
        <f>'Aprovechamiento RS AA'!E39</f>
        <v>369696.96795000002</v>
      </c>
      <c r="E29" s="17">
        <f>'Aprovechamiento RS AA'!F39</f>
        <v>56002.983339999999</v>
      </c>
      <c r="F29" s="17">
        <f>'Aprovechamiento RS AA'!G39</f>
        <v>63284.350680000003</v>
      </c>
      <c r="G29" s="17">
        <f>'Aprovechamiento RS AA'!H39</f>
        <v>48182.307500000003</v>
      </c>
      <c r="H29" s="17">
        <f>'Aprovechamiento RS AA'!I39</f>
        <v>319986.37800000003</v>
      </c>
      <c r="I29" s="17">
        <f>'Aprovechamiento RS AA'!J39</f>
        <v>27954.272830000002</v>
      </c>
      <c r="J29" s="17">
        <f>'Aprovechamiento RS AA'!K39</f>
        <v>35182.104039999998</v>
      </c>
      <c r="N29" s="15" t="s">
        <v>56</v>
      </c>
      <c r="O29">
        <v>40446.669860000002</v>
      </c>
      <c r="P29">
        <v>24372.03109</v>
      </c>
      <c r="Q29">
        <v>369696.96795000002</v>
      </c>
      <c r="R29">
        <v>56002.983339999999</v>
      </c>
      <c r="S29">
        <v>63284.350680000003</v>
      </c>
      <c r="T29">
        <v>48182.307500000003</v>
      </c>
      <c r="U29">
        <v>319986.37800000003</v>
      </c>
      <c r="V29">
        <v>27954.272830000002</v>
      </c>
      <c r="W29">
        <v>35182.104039999998</v>
      </c>
    </row>
    <row r="30" spans="1:23" x14ac:dyDescent="0.25">
      <c r="A30" s="10" t="s">
        <v>57</v>
      </c>
      <c r="B30" s="17">
        <f>'Aprovechamiento RS AA'!C40</f>
        <v>1169508.00535</v>
      </c>
      <c r="C30" s="17">
        <f>'Aprovechamiento RS AA'!D40</f>
        <v>1187676.1332700001</v>
      </c>
      <c r="D30" s="17">
        <f>'Aprovechamiento RS AA'!E40</f>
        <v>1225476.42243</v>
      </c>
      <c r="E30" s="17">
        <f>'Aprovechamiento RS AA'!F40</f>
        <v>1281300.40698</v>
      </c>
      <c r="F30" s="17">
        <f>'Aprovechamiento RS AA'!G40</f>
        <v>1177922.9742300001</v>
      </c>
      <c r="G30" s="17">
        <f>'Aprovechamiento RS AA'!H40</f>
        <v>986524.83516000002</v>
      </c>
      <c r="H30" s="17">
        <f>'Aprovechamiento RS AA'!I40</f>
        <v>1593991.2298399999</v>
      </c>
      <c r="I30" s="17">
        <f>'Aprovechamiento RS AA'!J40</f>
        <v>962537.88908999995</v>
      </c>
      <c r="J30" s="17">
        <f>'Aprovechamiento RS AA'!K40</f>
        <v>1106652.58091</v>
      </c>
      <c r="N30" s="15" t="s">
        <v>57</v>
      </c>
      <c r="O30">
        <v>1169508.00535</v>
      </c>
      <c r="P30">
        <v>1187676.1332700001</v>
      </c>
      <c r="Q30">
        <v>1225476.42243</v>
      </c>
      <c r="R30">
        <v>1281300.40698</v>
      </c>
      <c r="S30">
        <v>1177922.9742300001</v>
      </c>
      <c r="T30">
        <v>986524.83516000002</v>
      </c>
      <c r="U30">
        <v>1593991.2298399999</v>
      </c>
      <c r="V30">
        <v>962537.88908999995</v>
      </c>
      <c r="W30">
        <v>1106652.58091</v>
      </c>
    </row>
    <row r="31" spans="1:23" x14ac:dyDescent="0.25">
      <c r="A31" s="10" t="s">
        <v>58</v>
      </c>
      <c r="B31" s="17">
        <f>'Aprovechamiento RS AA'!C41</f>
        <v>7125.2323999999999</v>
      </c>
      <c r="C31" s="17">
        <f>'Aprovechamiento RS AA'!D41</f>
        <v>15049.083699999999</v>
      </c>
      <c r="D31" s="17">
        <f>'Aprovechamiento RS AA'!E41</f>
        <v>9306.1627000000008</v>
      </c>
      <c r="E31" s="17">
        <f>'Aprovechamiento RS AA'!F41</f>
        <v>16803.999</v>
      </c>
      <c r="F31" s="17">
        <f>'Aprovechamiento RS AA'!G41</f>
        <v>26222.356</v>
      </c>
      <c r="G31" s="17">
        <f>'Aprovechamiento RS AA'!H41</f>
        <v>15925.9162</v>
      </c>
      <c r="H31" s="17">
        <f>'Aprovechamiento RS AA'!I41</f>
        <v>17456.258170000001</v>
      </c>
      <c r="I31" s="17">
        <f>'Aprovechamiento RS AA'!J41</f>
        <v>21403.74855</v>
      </c>
      <c r="J31" s="17">
        <f>'Aprovechamiento RS AA'!K41</f>
        <v>20724.768</v>
      </c>
      <c r="N31" s="15" t="s">
        <v>58</v>
      </c>
      <c r="O31">
        <v>7125.2323999999999</v>
      </c>
      <c r="P31">
        <v>15049.083699999999</v>
      </c>
      <c r="Q31">
        <v>9306.1627000000008</v>
      </c>
      <c r="R31">
        <v>16803.999</v>
      </c>
      <c r="S31">
        <v>26222.356</v>
      </c>
      <c r="T31">
        <v>15925.9162</v>
      </c>
      <c r="U31">
        <v>17456.258170000001</v>
      </c>
      <c r="V31">
        <v>21403.74855</v>
      </c>
      <c r="W31">
        <v>20724.768</v>
      </c>
    </row>
    <row r="32" spans="1:23" x14ac:dyDescent="0.25">
      <c r="A32" s="10" t="s">
        <v>59</v>
      </c>
      <c r="B32" s="17">
        <f>'Aprovechamiento RS AA'!C42</f>
        <v>0</v>
      </c>
      <c r="C32" s="17">
        <f>'Aprovechamiento RS AA'!D42</f>
        <v>0</v>
      </c>
      <c r="D32" s="17">
        <f>'Aprovechamiento RS AA'!E42</f>
        <v>0</v>
      </c>
      <c r="E32" s="17">
        <f>'Aprovechamiento RS AA'!F42</f>
        <v>0</v>
      </c>
      <c r="F32" s="17">
        <f>'Aprovechamiento RS AA'!G42</f>
        <v>0</v>
      </c>
      <c r="G32" s="17">
        <f>'Aprovechamiento RS AA'!H42</f>
        <v>0</v>
      </c>
      <c r="H32" s="17">
        <f>'Aprovechamiento RS AA'!I42</f>
        <v>2113.0529999999999</v>
      </c>
      <c r="I32" s="17">
        <f>'Aprovechamiento RS AA'!J42</f>
        <v>4638.6019999999999</v>
      </c>
      <c r="J32" s="17">
        <f>'Aprovechamiento RS AA'!K42</f>
        <v>4846.9979999999996</v>
      </c>
      <c r="N32" s="15" t="s">
        <v>59</v>
      </c>
      <c r="O32">
        <v>0</v>
      </c>
      <c r="P32">
        <v>0</v>
      </c>
      <c r="Q32">
        <v>0</v>
      </c>
      <c r="R32">
        <v>0</v>
      </c>
      <c r="S32">
        <v>0</v>
      </c>
      <c r="T32">
        <v>0</v>
      </c>
      <c r="U32">
        <v>2113.0529999999999</v>
      </c>
      <c r="V32">
        <v>4638.6019999999999</v>
      </c>
      <c r="W32">
        <v>4846.9979999999996</v>
      </c>
    </row>
    <row r="33" spans="1:23" x14ac:dyDescent="0.25">
      <c r="A33" s="10" t="s">
        <v>60</v>
      </c>
      <c r="B33" s="17">
        <f>'Aprovechamiento RS AA'!C43</f>
        <v>1376023.8526900001</v>
      </c>
      <c r="C33" s="17">
        <f>'Aprovechamiento RS AA'!D43</f>
        <v>1510363.24504</v>
      </c>
      <c r="D33" s="17">
        <f>'Aprovechamiento RS AA'!E43</f>
        <v>1145901.6894499999</v>
      </c>
      <c r="E33" s="17">
        <f>'Aprovechamiento RS AA'!F43</f>
        <v>10741963.322899999</v>
      </c>
      <c r="F33" s="17">
        <f>'Aprovechamiento RS AA'!G43</f>
        <v>1665793.7083999999</v>
      </c>
      <c r="G33" s="17">
        <f>'Aprovechamiento RS AA'!H43</f>
        <v>1558878.96165</v>
      </c>
      <c r="H33" s="17">
        <f>'Aprovechamiento RS AA'!I43</f>
        <v>1482492.1351699999</v>
      </c>
      <c r="I33" s="17">
        <f>'Aprovechamiento RS AA'!J43</f>
        <v>13089938.62025</v>
      </c>
      <c r="J33" s="17">
        <f>'Aprovechamiento RS AA'!K43</f>
        <v>1850619.89699</v>
      </c>
      <c r="N33" s="15" t="s">
        <v>60</v>
      </c>
      <c r="O33">
        <v>1376023.8526900001</v>
      </c>
      <c r="P33">
        <v>1510363.24504</v>
      </c>
      <c r="Q33">
        <v>1145901.6894499999</v>
      </c>
      <c r="R33">
        <v>10741963.322899999</v>
      </c>
      <c r="S33">
        <v>1665793.7083999999</v>
      </c>
      <c r="T33">
        <v>1558878.96165</v>
      </c>
      <c r="U33">
        <v>1482492.1351699999</v>
      </c>
      <c r="V33">
        <v>13089938.62025</v>
      </c>
      <c r="W33">
        <v>1850619.89699</v>
      </c>
    </row>
    <row r="34" spans="1:23" x14ac:dyDescent="0.25">
      <c r="A34" s="10" t="s">
        <v>61</v>
      </c>
      <c r="B34" s="17">
        <f>'Aprovechamiento RS AA'!C44</f>
        <v>2746.3319999999999</v>
      </c>
      <c r="C34" s="17">
        <f>'Aprovechamiento RS AA'!D44</f>
        <v>3100.4690000000001</v>
      </c>
      <c r="D34" s="17">
        <f>'Aprovechamiento RS AA'!E44</f>
        <v>563.98788000000002</v>
      </c>
      <c r="E34" s="17">
        <f>'Aprovechamiento RS AA'!F44</f>
        <v>3960.6979999999999</v>
      </c>
      <c r="F34" s="17">
        <f>'Aprovechamiento RS AA'!G44</f>
        <v>6063.7362999999996</v>
      </c>
      <c r="G34" s="17">
        <f>'Aprovechamiento RS AA'!H44</f>
        <v>1644.0826</v>
      </c>
      <c r="H34" s="17">
        <f>'Aprovechamiento RS AA'!I44</f>
        <v>1822.8520000000001</v>
      </c>
      <c r="I34" s="17">
        <f>'Aprovechamiento RS AA'!J44</f>
        <v>15121.935100000001</v>
      </c>
      <c r="J34" s="17">
        <f>'Aprovechamiento RS AA'!K44</f>
        <v>734.07259999999997</v>
      </c>
      <c r="N34" s="15" t="s">
        <v>61</v>
      </c>
      <c r="O34">
        <v>2746.3319999999999</v>
      </c>
      <c r="P34">
        <v>3100.4690000000001</v>
      </c>
      <c r="Q34">
        <v>563.98788000000002</v>
      </c>
      <c r="R34">
        <v>3960.6979999999999</v>
      </c>
      <c r="S34">
        <v>6063.7362999999996</v>
      </c>
      <c r="T34">
        <v>1644.0826</v>
      </c>
      <c r="U34">
        <v>1822.8520000000001</v>
      </c>
      <c r="V34">
        <v>15121.935100000001</v>
      </c>
      <c r="W34">
        <v>734.07259999999997</v>
      </c>
    </row>
    <row r="35" spans="1:23" x14ac:dyDescent="0.25">
      <c r="A35" s="10" t="s">
        <v>62</v>
      </c>
      <c r="B35" s="17">
        <f>'Aprovechamiento RS AA'!C45</f>
        <v>3216.1188000000002</v>
      </c>
      <c r="C35" s="17">
        <f>'Aprovechamiento RS AA'!D45</f>
        <v>2199.7420000000002</v>
      </c>
      <c r="D35" s="17">
        <f>'Aprovechamiento RS AA'!E45</f>
        <v>4969.6660000000002</v>
      </c>
      <c r="E35" s="17">
        <f>'Aprovechamiento RS AA'!F45</f>
        <v>1595.8574599999999</v>
      </c>
      <c r="F35" s="17">
        <f>'Aprovechamiento RS AA'!G45</f>
        <v>1413.55053</v>
      </c>
      <c r="G35" s="17">
        <f>'Aprovechamiento RS AA'!H45</f>
        <v>4532.9404000000004</v>
      </c>
      <c r="H35" s="17">
        <f>'Aprovechamiento RS AA'!I45</f>
        <v>4625.741</v>
      </c>
      <c r="I35" s="17">
        <f>'Aprovechamiento RS AA'!J45</f>
        <v>5085.1598199999999</v>
      </c>
      <c r="J35" s="17">
        <f>'Aprovechamiento RS AA'!K45</f>
        <v>3863.4641000000001</v>
      </c>
      <c r="N35" s="15" t="s">
        <v>62</v>
      </c>
      <c r="O35">
        <v>3216.1188000000002</v>
      </c>
      <c r="P35">
        <v>2199.7420000000002</v>
      </c>
      <c r="Q35">
        <v>4969.6660000000002</v>
      </c>
      <c r="R35">
        <v>1595.8574599999999</v>
      </c>
      <c r="S35">
        <v>1413.55053</v>
      </c>
      <c r="T35">
        <v>4532.9404000000004</v>
      </c>
      <c r="U35">
        <v>4625.741</v>
      </c>
      <c r="V35">
        <v>5085.1598199999999</v>
      </c>
      <c r="W35">
        <v>3863.4641000000001</v>
      </c>
    </row>
    <row r="36" spans="1:23" x14ac:dyDescent="0.25">
      <c r="A36" s="10" t="s">
        <v>63</v>
      </c>
      <c r="B36" s="17">
        <f>'Aprovechamiento RS AA'!C46</f>
        <v>17658.341670000002</v>
      </c>
      <c r="C36" s="17">
        <f>'Aprovechamiento RS AA'!D46</f>
        <v>13109.4681</v>
      </c>
      <c r="D36" s="17">
        <f>'Aprovechamiento RS AA'!E46</f>
        <v>20790.584760000002</v>
      </c>
      <c r="E36" s="17">
        <f>'Aprovechamiento RS AA'!F46</f>
        <v>28529.3259</v>
      </c>
      <c r="F36" s="17">
        <f>'Aprovechamiento RS AA'!G46</f>
        <v>1738222.8839199999</v>
      </c>
      <c r="G36" s="17">
        <f>'Aprovechamiento RS AA'!H46</f>
        <v>28696.81093</v>
      </c>
      <c r="H36" s="17">
        <f>'Aprovechamiento RS AA'!I46</f>
        <v>22983.197479999999</v>
      </c>
      <c r="I36" s="17">
        <f>'Aprovechamiento RS AA'!J46</f>
        <v>27768.017250000001</v>
      </c>
      <c r="J36" s="17">
        <f>'Aprovechamiento RS AA'!K46</f>
        <v>27467.138129999999</v>
      </c>
      <c r="N36" s="15" t="s">
        <v>63</v>
      </c>
      <c r="O36">
        <v>17658.341670000002</v>
      </c>
      <c r="P36">
        <v>13109.4681</v>
      </c>
      <c r="Q36">
        <v>20790.584760000002</v>
      </c>
      <c r="R36">
        <v>28529.3259</v>
      </c>
      <c r="S36">
        <v>1738222.8839199999</v>
      </c>
      <c r="T36">
        <v>28696.81093</v>
      </c>
      <c r="U36">
        <v>22983.197479999999</v>
      </c>
      <c r="V36">
        <v>27768.017250000001</v>
      </c>
      <c r="W36">
        <v>27467.138129999999</v>
      </c>
    </row>
    <row r="37" spans="1:23" x14ac:dyDescent="0.25">
      <c r="A37" s="10" t="s">
        <v>64</v>
      </c>
      <c r="B37" s="17">
        <f>'Aprovechamiento RS AA'!C47</f>
        <v>13377.01863</v>
      </c>
      <c r="C37" s="17">
        <f>'Aprovechamiento RS AA'!D47</f>
        <v>24383.013989999999</v>
      </c>
      <c r="D37" s="17">
        <f>'Aprovechamiento RS AA'!E47</f>
        <v>29211.110199999999</v>
      </c>
      <c r="E37" s="17">
        <f>'Aprovechamiento RS AA'!F47</f>
        <v>26899.585159999999</v>
      </c>
      <c r="F37" s="17">
        <f>'Aprovechamiento RS AA'!G47</f>
        <v>26813.929100000001</v>
      </c>
      <c r="G37" s="17">
        <f>'Aprovechamiento RS AA'!H47</f>
        <v>27435.043129999998</v>
      </c>
      <c r="H37" s="17">
        <f>'Aprovechamiento RS AA'!I47</f>
        <v>27865.517510000001</v>
      </c>
      <c r="I37" s="17">
        <f>'Aprovechamiento RS AA'!J47</f>
        <v>22945.613099999999</v>
      </c>
      <c r="J37" s="17">
        <f>'Aprovechamiento RS AA'!K47</f>
        <v>26488.94299</v>
      </c>
      <c r="N37" s="15" t="s">
        <v>66</v>
      </c>
      <c r="O37">
        <v>132821.35527</v>
      </c>
      <c r="P37">
        <v>95276.051319999999</v>
      </c>
      <c r="Q37">
        <v>71678.713210000002</v>
      </c>
      <c r="R37">
        <v>71094.907900000006</v>
      </c>
      <c r="S37">
        <v>114806.54691999999</v>
      </c>
      <c r="T37">
        <v>4679924.4436499998</v>
      </c>
      <c r="U37">
        <v>152687.18484</v>
      </c>
      <c r="V37">
        <v>209392.32185000001</v>
      </c>
      <c r="W37">
        <v>177148.54081999999</v>
      </c>
    </row>
    <row r="38" spans="1:23" x14ac:dyDescent="0.25">
      <c r="A38" s="10" t="s">
        <v>65</v>
      </c>
      <c r="B38" s="17">
        <f>'Aprovechamiento RS AA'!C48</f>
        <v>0</v>
      </c>
      <c r="C38" s="17">
        <f>'Aprovechamiento RS AA'!D48</f>
        <v>0</v>
      </c>
      <c r="D38" s="17">
        <f>'Aprovechamiento RS AA'!E48</f>
        <v>0</v>
      </c>
      <c r="E38" s="17">
        <f>'Aprovechamiento RS AA'!F48</f>
        <v>0</v>
      </c>
      <c r="F38" s="17">
        <f>'Aprovechamiento RS AA'!G48</f>
        <v>0</v>
      </c>
      <c r="G38" s="17">
        <f>'Aprovechamiento RS AA'!H48</f>
        <v>0</v>
      </c>
      <c r="H38" s="17">
        <f>'Aprovechamiento RS AA'!I48</f>
        <v>0</v>
      </c>
      <c r="I38" s="17">
        <f>'Aprovechamiento RS AA'!J48</f>
        <v>0</v>
      </c>
      <c r="J38" s="17">
        <f>'Aprovechamiento RS AA'!K48</f>
        <v>1.52</v>
      </c>
      <c r="N38" s="15" t="s">
        <v>65</v>
      </c>
      <c r="O38">
        <v>0</v>
      </c>
      <c r="P38">
        <v>0</v>
      </c>
      <c r="Q38">
        <v>0</v>
      </c>
      <c r="R38">
        <v>0</v>
      </c>
      <c r="S38">
        <v>0</v>
      </c>
      <c r="T38">
        <v>0</v>
      </c>
      <c r="U38">
        <v>0</v>
      </c>
      <c r="V38">
        <v>0</v>
      </c>
      <c r="W38">
        <v>1.52</v>
      </c>
    </row>
    <row r="39" spans="1:23" x14ac:dyDescent="0.25">
      <c r="A39" s="10" t="s">
        <v>66</v>
      </c>
      <c r="B39" s="17">
        <f>'Aprovechamiento RS AA'!C49</f>
        <v>132821.35527</v>
      </c>
      <c r="C39" s="17">
        <f>'Aprovechamiento RS AA'!D49</f>
        <v>95276.051319999999</v>
      </c>
      <c r="D39" s="17">
        <f>'Aprovechamiento RS AA'!E49</f>
        <v>71678.713210000002</v>
      </c>
      <c r="E39" s="17">
        <f>'Aprovechamiento RS AA'!F49</f>
        <v>71094.907900000006</v>
      </c>
      <c r="F39" s="17">
        <f>'Aprovechamiento RS AA'!G49</f>
        <v>114806.54691999999</v>
      </c>
      <c r="G39" s="17">
        <f>'Aprovechamiento RS AA'!H49</f>
        <v>4679924.4436499998</v>
      </c>
      <c r="H39" s="17">
        <f>'Aprovechamiento RS AA'!I49</f>
        <v>152687.18484</v>
      </c>
      <c r="I39" s="17">
        <f>'Aprovechamiento RS AA'!J49</f>
        <v>209392.32185000001</v>
      </c>
      <c r="J39" s="17">
        <f>'Aprovechamiento RS AA'!K49</f>
        <v>177148.54081999999</v>
      </c>
      <c r="N39" s="15" t="s">
        <v>64</v>
      </c>
      <c r="O39">
        <v>13377.01863</v>
      </c>
      <c r="P39">
        <v>24383.013989999999</v>
      </c>
      <c r="Q39">
        <v>29211.110199999999</v>
      </c>
      <c r="R39">
        <v>26899.585159999999</v>
      </c>
      <c r="S39">
        <v>26813.929100000001</v>
      </c>
      <c r="T39">
        <v>27435.043129999998</v>
      </c>
      <c r="U39">
        <v>27865.517510000001</v>
      </c>
      <c r="V39">
        <v>22945.613099999999</v>
      </c>
      <c r="W39">
        <v>26488.94299</v>
      </c>
    </row>
    <row r="40" spans="1:23" x14ac:dyDescent="0.25">
      <c r="A40" s="10" t="s">
        <v>67</v>
      </c>
      <c r="B40" s="17">
        <f>'Aprovechamiento RS AA'!C50</f>
        <v>184632.19685000001</v>
      </c>
      <c r="C40" s="17">
        <f>'Aprovechamiento RS AA'!D50</f>
        <v>3086452.9209690001</v>
      </c>
      <c r="D40" s="17">
        <f>'Aprovechamiento RS AA'!E50</f>
        <v>177350.37992100001</v>
      </c>
      <c r="E40" s="17">
        <f>'Aprovechamiento RS AA'!F50</f>
        <v>335602.48963000003</v>
      </c>
      <c r="F40" s="17">
        <f>'Aprovechamiento RS AA'!G50</f>
        <v>164228.78255999999</v>
      </c>
      <c r="G40" s="17">
        <f>'Aprovechamiento RS AA'!H50</f>
        <v>187483.82266000001</v>
      </c>
      <c r="H40" s="17">
        <f>'Aprovechamiento RS AA'!I50</f>
        <v>595043.17399000004</v>
      </c>
      <c r="I40" s="17">
        <f>'Aprovechamiento RS AA'!J50</f>
        <v>195201.21622999999</v>
      </c>
      <c r="J40" s="17">
        <f>'Aprovechamiento RS AA'!K50</f>
        <v>256716.43648999999</v>
      </c>
      <c r="N40" s="15" t="s">
        <v>67</v>
      </c>
      <c r="O40">
        <v>184632.19685000001</v>
      </c>
      <c r="P40">
        <v>3086452.9209690001</v>
      </c>
      <c r="Q40">
        <v>177350.37992100001</v>
      </c>
      <c r="R40">
        <v>335602.48963000003</v>
      </c>
      <c r="S40">
        <v>164228.78255999999</v>
      </c>
      <c r="T40">
        <v>187483.82266000001</v>
      </c>
      <c r="U40">
        <v>595043.17399000004</v>
      </c>
      <c r="V40">
        <v>195201.21622999999</v>
      </c>
      <c r="W40">
        <v>256716.43648999999</v>
      </c>
    </row>
    <row r="41" spans="1:23" x14ac:dyDescent="0.25">
      <c r="N41" s="15" t="s">
        <v>212</v>
      </c>
      <c r="O41">
        <v>5184540.5365801007</v>
      </c>
      <c r="P41">
        <v>8355452.6024099998</v>
      </c>
      <c r="Q41">
        <v>4056467.5014776005</v>
      </c>
      <c r="R41">
        <v>14239687.423505001</v>
      </c>
      <c r="S41">
        <v>6761088.1325999992</v>
      </c>
      <c r="T41">
        <v>9221585.8647399973</v>
      </c>
      <c r="U41">
        <v>36427794.713629991</v>
      </c>
      <c r="V41">
        <v>16152556.417049998</v>
      </c>
      <c r="W41">
        <v>5747456.7396900002</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K160"/>
  <sheetViews>
    <sheetView showGridLines="0" zoomScale="90" zoomScaleNormal="90" workbookViewId="0"/>
  </sheetViews>
  <sheetFormatPr baseColWidth="10" defaultColWidth="11.42578125" defaultRowHeight="12.75" x14ac:dyDescent="0.2"/>
  <cols>
    <col min="1" max="1" width="13" style="1" bestFit="1" customWidth="1"/>
    <col min="2" max="2" width="65.42578125" style="1" customWidth="1"/>
    <col min="3" max="11" width="13.5703125" style="1" customWidth="1"/>
    <col min="12" max="16384" width="11.42578125" style="1"/>
  </cols>
  <sheetData>
    <row r="3" spans="2:11" ht="17.25" customHeight="1" x14ac:dyDescent="0.2"/>
    <row r="7" spans="2:11" ht="13.5" thickBot="1" x14ac:dyDescent="0.25"/>
    <row r="8" spans="2:11" ht="42.75" customHeight="1" thickBot="1" x14ac:dyDescent="0.25">
      <c r="B8" s="76" t="s">
        <v>252</v>
      </c>
      <c r="C8" s="77"/>
      <c r="D8" s="77"/>
      <c r="E8" s="77"/>
      <c r="F8" s="77"/>
      <c r="G8" s="77"/>
      <c r="H8" s="77"/>
      <c r="I8" s="77"/>
      <c r="J8" s="77"/>
      <c r="K8" s="78"/>
    </row>
    <row r="9" spans="2:11" ht="13.5" thickBot="1" x14ac:dyDescent="0.25"/>
    <row r="10" spans="2:11" ht="22.5" customHeight="1" x14ac:dyDescent="0.2">
      <c r="B10" s="79" t="s">
        <v>68</v>
      </c>
      <c r="C10" s="8">
        <v>2014</v>
      </c>
      <c r="D10" s="8">
        <v>2015</v>
      </c>
      <c r="E10" s="8">
        <v>2016</v>
      </c>
      <c r="F10" s="8">
        <v>2017</v>
      </c>
      <c r="G10" s="8">
        <v>2018</v>
      </c>
      <c r="H10" s="9">
        <v>2019</v>
      </c>
      <c r="I10" s="9">
        <v>2020</v>
      </c>
      <c r="J10" s="9">
        <v>2021</v>
      </c>
      <c r="K10" s="9">
        <v>2022</v>
      </c>
    </row>
    <row r="11" spans="2:11" ht="22.5" customHeight="1" x14ac:dyDescent="0.2">
      <c r="B11" s="80"/>
      <c r="C11" s="83" t="s">
        <v>210</v>
      </c>
      <c r="D11" s="83"/>
      <c r="E11" s="83"/>
      <c r="F11" s="83"/>
      <c r="G11" s="83"/>
      <c r="H11" s="83"/>
      <c r="I11" s="83"/>
      <c r="J11" s="83"/>
      <c r="K11" s="84"/>
    </row>
    <row r="12" spans="2:11" x14ac:dyDescent="0.2">
      <c r="B12" s="62" t="s">
        <v>74</v>
      </c>
      <c r="C12" s="42">
        <v>153325.10707</v>
      </c>
      <c r="D12" s="42">
        <v>581910.42584000004</v>
      </c>
      <c r="E12" s="42">
        <v>173924.24481</v>
      </c>
      <c r="F12" s="42">
        <v>148489.69581999999</v>
      </c>
      <c r="G12" s="42">
        <v>253820.17180000001</v>
      </c>
      <c r="H12" s="42">
        <v>177403.36929999999</v>
      </c>
      <c r="I12" s="42">
        <v>584733.52824000001</v>
      </c>
      <c r="J12" s="42">
        <v>232475.00821999999</v>
      </c>
      <c r="K12" s="42">
        <v>206129.86092000001</v>
      </c>
    </row>
    <row r="13" spans="2:11" x14ac:dyDescent="0.2">
      <c r="B13" s="62" t="s">
        <v>75</v>
      </c>
      <c r="C13" s="42">
        <v>6015.0020999999997</v>
      </c>
      <c r="D13" s="42">
        <v>2547.6776</v>
      </c>
      <c r="E13" s="42">
        <v>2305.0169999999998</v>
      </c>
      <c r="F13" s="42">
        <v>3413.9857000000002</v>
      </c>
      <c r="G13" s="42">
        <v>3468.4906000000001</v>
      </c>
      <c r="H13" s="42">
        <v>3786.7261199999998</v>
      </c>
      <c r="I13" s="42">
        <v>4175.7234500000004</v>
      </c>
      <c r="J13" s="42">
        <v>4319.47</v>
      </c>
      <c r="K13" s="42">
        <v>5606.91734</v>
      </c>
    </row>
    <row r="14" spans="2:11" ht="25.5" x14ac:dyDescent="0.2">
      <c r="B14" s="62" t="s">
        <v>76</v>
      </c>
      <c r="C14" s="42">
        <v>49070.715080000002</v>
      </c>
      <c r="D14" s="42">
        <v>58890.42267</v>
      </c>
      <c r="E14" s="42">
        <v>45181.366600000001</v>
      </c>
      <c r="F14" s="42">
        <v>14282.760200000001</v>
      </c>
      <c r="G14" s="42">
        <v>59651.85327</v>
      </c>
      <c r="H14" s="42">
        <v>53145.08294</v>
      </c>
      <c r="I14" s="42">
        <v>68513.727029999995</v>
      </c>
      <c r="J14" s="42">
        <v>87577.822979999997</v>
      </c>
      <c r="K14" s="42">
        <v>88980.601179999998</v>
      </c>
    </row>
    <row r="15" spans="2:11" x14ac:dyDescent="0.2">
      <c r="B15" s="62" t="s">
        <v>77</v>
      </c>
      <c r="C15" s="42">
        <v>50347.636910000001</v>
      </c>
      <c r="D15" s="42">
        <v>46206.16014</v>
      </c>
      <c r="E15" s="42">
        <v>107284.9259</v>
      </c>
      <c r="F15" s="42">
        <v>21436.98633</v>
      </c>
      <c r="G15" s="42">
        <v>153868.77643</v>
      </c>
      <c r="H15" s="42">
        <v>138545.78992000001</v>
      </c>
      <c r="I15" s="42">
        <v>111824.05975</v>
      </c>
      <c r="J15" s="42">
        <v>113903.16465999999</v>
      </c>
      <c r="K15" s="42">
        <v>9079.2501400000001</v>
      </c>
    </row>
    <row r="16" spans="2:11" x14ac:dyDescent="0.2">
      <c r="B16" s="62" t="s">
        <v>239</v>
      </c>
      <c r="C16" s="42" t="s">
        <v>257</v>
      </c>
      <c r="D16" s="42" t="s">
        <v>257</v>
      </c>
      <c r="E16" s="42" t="s">
        <v>257</v>
      </c>
      <c r="F16" s="42" t="s">
        <v>257</v>
      </c>
      <c r="G16" s="42" t="s">
        <v>257</v>
      </c>
      <c r="H16" s="42" t="s">
        <v>257</v>
      </c>
      <c r="I16" s="42" t="s">
        <v>257</v>
      </c>
      <c r="J16" s="42" t="s">
        <v>257</v>
      </c>
      <c r="K16" s="42">
        <v>59868.662400000001</v>
      </c>
    </row>
    <row r="17" spans="2:11" x14ac:dyDescent="0.2">
      <c r="B17" s="62" t="s">
        <v>240</v>
      </c>
      <c r="C17" s="42" t="s">
        <v>257</v>
      </c>
      <c r="D17" s="42" t="s">
        <v>257</v>
      </c>
      <c r="E17" s="42" t="s">
        <v>257</v>
      </c>
      <c r="F17" s="42" t="s">
        <v>257</v>
      </c>
      <c r="G17" s="42" t="s">
        <v>257</v>
      </c>
      <c r="H17" s="42" t="s">
        <v>257</v>
      </c>
      <c r="I17" s="42" t="s">
        <v>257</v>
      </c>
      <c r="J17" s="42" t="s">
        <v>257</v>
      </c>
      <c r="K17" s="42">
        <v>3358.078</v>
      </c>
    </row>
    <row r="18" spans="2:11" x14ac:dyDescent="0.2">
      <c r="B18" s="62" t="s">
        <v>241</v>
      </c>
      <c r="C18" s="42" t="s">
        <v>257</v>
      </c>
      <c r="D18" s="42" t="s">
        <v>257</v>
      </c>
      <c r="E18" s="42" t="s">
        <v>257</v>
      </c>
      <c r="F18" s="42" t="s">
        <v>257</v>
      </c>
      <c r="G18" s="42" t="s">
        <v>257</v>
      </c>
      <c r="H18" s="42" t="s">
        <v>257</v>
      </c>
      <c r="I18" s="42" t="s">
        <v>257</v>
      </c>
      <c r="J18" s="42" t="s">
        <v>257</v>
      </c>
      <c r="K18" s="42">
        <v>51914.826260000002</v>
      </c>
    </row>
    <row r="19" spans="2:11" x14ac:dyDescent="0.2">
      <c r="B19" s="62" t="s">
        <v>78</v>
      </c>
      <c r="C19" s="42">
        <v>98136.494770000005</v>
      </c>
      <c r="D19" s="42">
        <v>96743.660380000001</v>
      </c>
      <c r="E19" s="42">
        <v>73472.637499999997</v>
      </c>
      <c r="F19" s="42">
        <v>70111.307100000005</v>
      </c>
      <c r="G19" s="42">
        <v>87198.106199999995</v>
      </c>
      <c r="H19" s="42">
        <v>103880.29469</v>
      </c>
      <c r="I19" s="42">
        <v>113613.52008</v>
      </c>
      <c r="J19" s="42">
        <v>104409.47111</v>
      </c>
      <c r="K19" s="42">
        <v>111280.04521</v>
      </c>
    </row>
    <row r="20" spans="2:11" x14ac:dyDescent="0.2">
      <c r="B20" s="62" t="s">
        <v>79</v>
      </c>
      <c r="C20" s="42">
        <v>56635.782399999996</v>
      </c>
      <c r="D20" s="42">
        <v>42429.803339999999</v>
      </c>
      <c r="E20" s="42">
        <v>31970.242259999999</v>
      </c>
      <c r="F20" s="42">
        <v>52092.761780000001</v>
      </c>
      <c r="G20" s="42">
        <v>91916.49798</v>
      </c>
      <c r="H20" s="42">
        <v>112072.16254</v>
      </c>
      <c r="I20" s="42">
        <v>47211.283389999997</v>
      </c>
      <c r="J20" s="42">
        <v>51753.498630000002</v>
      </c>
      <c r="K20" s="42">
        <v>43475.619610000002</v>
      </c>
    </row>
    <row r="21" spans="2:11" x14ac:dyDescent="0.2">
      <c r="B21" s="62" t="s">
        <v>80</v>
      </c>
      <c r="C21" s="42">
        <v>15936.447</v>
      </c>
      <c r="D21" s="42">
        <v>202.91300000000001</v>
      </c>
      <c r="E21" s="42">
        <v>13309.645</v>
      </c>
      <c r="F21" s="42">
        <v>23429.025000000001</v>
      </c>
      <c r="G21" s="42">
        <v>1741732.9581200001</v>
      </c>
      <c r="H21" s="42">
        <v>12324.1795</v>
      </c>
      <c r="I21" s="42">
        <v>2472.0976599999999</v>
      </c>
      <c r="J21" s="42">
        <v>16848.049200000001</v>
      </c>
      <c r="K21" s="42">
        <v>13281.4632</v>
      </c>
    </row>
    <row r="22" spans="2:11" x14ac:dyDescent="0.2">
      <c r="B22" s="62" t="s">
        <v>81</v>
      </c>
      <c r="C22" s="42">
        <v>10078.102999999999</v>
      </c>
      <c r="D22" s="42">
        <v>24454.937000000002</v>
      </c>
      <c r="E22" s="42">
        <v>22882.014999999999</v>
      </c>
      <c r="F22" s="42">
        <v>16586.228999999999</v>
      </c>
      <c r="G22" s="42">
        <v>13479.263999999999</v>
      </c>
      <c r="H22" s="42">
        <v>24317.774000000001</v>
      </c>
      <c r="I22" s="42">
        <v>18061.212</v>
      </c>
      <c r="J22" s="42">
        <v>23856.348000000002</v>
      </c>
      <c r="K22" s="42">
        <v>21766.944</v>
      </c>
    </row>
    <row r="23" spans="2:11" x14ac:dyDescent="0.2">
      <c r="B23" s="62" t="s">
        <v>82</v>
      </c>
      <c r="C23" s="42">
        <v>5603.1215199999997</v>
      </c>
      <c r="D23" s="42">
        <v>5598.5729000000001</v>
      </c>
      <c r="E23" s="42">
        <v>5331.7689499999997</v>
      </c>
      <c r="F23" s="42">
        <v>6484.9466000000002</v>
      </c>
      <c r="G23" s="42">
        <v>5723.8973400000004</v>
      </c>
      <c r="H23" s="42">
        <v>10891.71457</v>
      </c>
      <c r="I23" s="42">
        <v>10487.73976</v>
      </c>
      <c r="J23" s="42">
        <v>17086.578549999998</v>
      </c>
      <c r="K23" s="42">
        <v>23274.643250000001</v>
      </c>
    </row>
    <row r="24" spans="2:11" x14ac:dyDescent="0.2">
      <c r="B24" s="62" t="s">
        <v>83</v>
      </c>
      <c r="C24" s="42">
        <v>12061.851000000001</v>
      </c>
      <c r="D24" s="42">
        <v>17042.228999999999</v>
      </c>
      <c r="E24" s="42">
        <v>16973.278999999999</v>
      </c>
      <c r="F24" s="42">
        <v>17345.731</v>
      </c>
      <c r="G24" s="42">
        <v>7587.1270000000004</v>
      </c>
      <c r="H24" s="42">
        <v>20136.670999999998</v>
      </c>
      <c r="I24" s="42">
        <v>22100.901999999998</v>
      </c>
      <c r="J24" s="42">
        <v>23512.465</v>
      </c>
      <c r="K24" s="42">
        <v>13536.68</v>
      </c>
    </row>
    <row r="25" spans="2:11" x14ac:dyDescent="0.2">
      <c r="B25" s="62" t="s">
        <v>84</v>
      </c>
      <c r="C25" s="42">
        <v>2432172.95787</v>
      </c>
      <c r="D25" s="42">
        <v>2575132.0143800001</v>
      </c>
      <c r="E25" s="42">
        <v>1637672.4715799999</v>
      </c>
      <c r="F25" s="42">
        <v>11852249.80792</v>
      </c>
      <c r="G25" s="42">
        <v>2394679.7226499999</v>
      </c>
      <c r="H25" s="42">
        <v>2669348.6994599998</v>
      </c>
      <c r="I25" s="42">
        <v>2666749.7908000001</v>
      </c>
      <c r="J25" s="61">
        <v>13743492.4267</v>
      </c>
      <c r="K25" s="42">
        <v>3171543.5362900002</v>
      </c>
    </row>
    <row r="26" spans="2:11" x14ac:dyDescent="0.2">
      <c r="B26" s="62" t="s">
        <v>85</v>
      </c>
      <c r="C26" s="42">
        <v>19474.921149999998</v>
      </c>
      <c r="D26" s="42">
        <v>12105.40058</v>
      </c>
      <c r="E26" s="42">
        <v>10720.93705</v>
      </c>
      <c r="F26" s="42">
        <v>8887.9029900000005</v>
      </c>
      <c r="G26" s="42">
        <v>8151.1848</v>
      </c>
      <c r="H26" s="42">
        <v>6884.9712</v>
      </c>
      <c r="I26" s="42">
        <v>8798.6651000000002</v>
      </c>
      <c r="J26" s="42">
        <v>32338.538700000001</v>
      </c>
      <c r="K26" s="42">
        <v>23787.701710000001</v>
      </c>
    </row>
    <row r="27" spans="2:11" x14ac:dyDescent="0.2">
      <c r="B27" s="62" t="s">
        <v>86</v>
      </c>
      <c r="C27" s="42">
        <v>5218.6540299999997</v>
      </c>
      <c r="D27" s="42">
        <v>5571.7586199999996</v>
      </c>
      <c r="E27" s="42">
        <v>10707.034086600001</v>
      </c>
      <c r="F27" s="42">
        <v>7987.4323000000004</v>
      </c>
      <c r="G27" s="42">
        <v>11370.44238</v>
      </c>
      <c r="H27" s="42">
        <v>15421.0164</v>
      </c>
      <c r="I27" s="42">
        <v>15108.27512</v>
      </c>
      <c r="J27" s="42">
        <v>16600.96128</v>
      </c>
      <c r="K27" s="42">
        <v>18261.899590000001</v>
      </c>
    </row>
    <row r="28" spans="2:11" x14ac:dyDescent="0.2">
      <c r="B28" s="62" t="s">
        <v>87</v>
      </c>
      <c r="C28" s="42">
        <v>8772.5632299999997</v>
      </c>
      <c r="D28" s="42">
        <v>7440.4681600000004</v>
      </c>
      <c r="E28" s="42">
        <v>6449.4348399999999</v>
      </c>
      <c r="F28" s="42">
        <v>4671.9441200000001</v>
      </c>
      <c r="G28" s="42">
        <v>8289.8425999999999</v>
      </c>
      <c r="H28" s="42">
        <v>8007.2094500000003</v>
      </c>
      <c r="I28" s="42">
        <v>9958.1779100000003</v>
      </c>
      <c r="J28" s="42">
        <v>8412.7261899999994</v>
      </c>
      <c r="K28" s="42">
        <v>9509.6386500000008</v>
      </c>
    </row>
    <row r="29" spans="2:11" ht="25.5" x14ac:dyDescent="0.2">
      <c r="B29" s="62" t="s">
        <v>88</v>
      </c>
      <c r="C29" s="42">
        <v>892.07446000000004</v>
      </c>
      <c r="D29" s="42">
        <v>878.39277000000004</v>
      </c>
      <c r="E29" s="42">
        <v>999.54200000000003</v>
      </c>
      <c r="F29" s="42">
        <v>1163.5056999999999</v>
      </c>
      <c r="G29" s="42">
        <v>1003.5657</v>
      </c>
      <c r="H29" s="42">
        <v>1019.48533</v>
      </c>
      <c r="I29" s="42">
        <v>945.30363</v>
      </c>
      <c r="J29" s="42">
        <v>923.50739999999996</v>
      </c>
      <c r="K29" s="42">
        <v>1053.511</v>
      </c>
    </row>
    <row r="30" spans="2:11" x14ac:dyDescent="0.2">
      <c r="B30" s="62" t="s">
        <v>89</v>
      </c>
      <c r="C30" s="42">
        <v>423.79246000000001</v>
      </c>
      <c r="D30" s="42">
        <v>382.77911</v>
      </c>
      <c r="E30" s="42">
        <v>176.89003</v>
      </c>
      <c r="F30" s="42">
        <v>271.41179</v>
      </c>
      <c r="G30" s="42">
        <v>4034.1022499999999</v>
      </c>
      <c r="H30" s="42">
        <v>2380.5947299999998</v>
      </c>
      <c r="I30" s="42">
        <v>537.91571999999996</v>
      </c>
      <c r="J30" s="42">
        <v>642.82038</v>
      </c>
      <c r="K30" s="42">
        <v>780.10703999999998</v>
      </c>
    </row>
    <row r="31" spans="2:11" x14ac:dyDescent="0.2">
      <c r="B31" s="62" t="s">
        <v>90</v>
      </c>
      <c r="C31" s="42">
        <v>22440.170409999999</v>
      </c>
      <c r="D31" s="42">
        <v>16507.315790000001</v>
      </c>
      <c r="E31" s="42">
        <v>25130.46459</v>
      </c>
      <c r="F31" s="42">
        <v>109413.01142</v>
      </c>
      <c r="G31" s="42">
        <v>60273.854120000004</v>
      </c>
      <c r="H31" s="42">
        <v>37140.704579999998</v>
      </c>
      <c r="I31" s="42">
        <v>567084.40428999998</v>
      </c>
      <c r="J31" s="42">
        <v>43304.456830000003</v>
      </c>
      <c r="K31" s="42">
        <v>59312.604290000003</v>
      </c>
    </row>
    <row r="32" spans="2:11" x14ac:dyDescent="0.2">
      <c r="B32" s="62" t="s">
        <v>91</v>
      </c>
      <c r="C32" s="42">
        <v>44945.648809999999</v>
      </c>
      <c r="D32" s="42">
        <v>5828.7737200000001</v>
      </c>
      <c r="E32" s="42">
        <v>6825.0992299999998</v>
      </c>
      <c r="F32" s="42">
        <v>313149.69501999998</v>
      </c>
      <c r="G32" s="42">
        <v>10153.570959999999</v>
      </c>
      <c r="H32" s="42">
        <v>8375.0580000000009</v>
      </c>
      <c r="I32" s="42">
        <v>8972.9945800000005</v>
      </c>
      <c r="J32" s="42">
        <v>10447.704</v>
      </c>
      <c r="K32" s="42">
        <v>15410.947190000001</v>
      </c>
    </row>
    <row r="33" spans="2:11" x14ac:dyDescent="0.2">
      <c r="B33" s="62" t="s">
        <v>92</v>
      </c>
      <c r="C33" s="42">
        <v>2387.9481000000001</v>
      </c>
      <c r="D33" s="42">
        <v>1604.6469</v>
      </c>
      <c r="E33" s="42">
        <v>1104.0034000000001</v>
      </c>
      <c r="F33" s="42">
        <v>1369.2541000000001</v>
      </c>
      <c r="G33" s="42">
        <v>1610.7614599999999</v>
      </c>
      <c r="H33" s="42">
        <v>1084.9656500000001</v>
      </c>
      <c r="I33" s="42">
        <v>557.25833</v>
      </c>
      <c r="J33" s="42">
        <v>512.62030000000004</v>
      </c>
      <c r="K33" s="42">
        <v>723.27563999999995</v>
      </c>
    </row>
    <row r="34" spans="2:11" x14ac:dyDescent="0.2">
      <c r="B34" s="62" t="s">
        <v>93</v>
      </c>
      <c r="C34" s="42">
        <v>21675.4800001</v>
      </c>
      <c r="D34" s="42">
        <v>11.938000000000001</v>
      </c>
      <c r="E34" s="42">
        <v>21804.752</v>
      </c>
      <c r="F34" s="42">
        <v>7.5629999999999997</v>
      </c>
      <c r="G34" s="42">
        <v>57219.24</v>
      </c>
      <c r="H34" s="42">
        <v>39833.928500000002</v>
      </c>
      <c r="I34" s="42">
        <v>35750.402999999998</v>
      </c>
      <c r="J34" s="42">
        <v>141.53200000000001</v>
      </c>
      <c r="K34" s="42">
        <v>51663.24</v>
      </c>
    </row>
    <row r="35" spans="2:11" ht="25.5" x14ac:dyDescent="0.2">
      <c r="B35" s="62" t="s">
        <v>94</v>
      </c>
      <c r="C35" s="42">
        <v>245410.75380000001</v>
      </c>
      <c r="D35" s="42">
        <v>233635.26850000001</v>
      </c>
      <c r="E35" s="42">
        <v>230429.60680000001</v>
      </c>
      <c r="F35" s="42">
        <v>264406.71999999997</v>
      </c>
      <c r="G35" s="42">
        <v>180690.20189999999</v>
      </c>
      <c r="H35" s="42">
        <v>4825977.1085400004</v>
      </c>
      <c r="I35" s="42">
        <v>321570.33889999997</v>
      </c>
      <c r="J35" s="42">
        <v>469716.38909000001</v>
      </c>
      <c r="K35" s="42">
        <v>428842.27007999999</v>
      </c>
    </row>
    <row r="36" spans="2:11" ht="25.5" x14ac:dyDescent="0.2">
      <c r="B36" s="62" t="s">
        <v>95</v>
      </c>
      <c r="C36" s="42">
        <v>31165.257180000001</v>
      </c>
      <c r="D36" s="42">
        <v>39115.712619999998</v>
      </c>
      <c r="E36" s="42">
        <v>376915.44574</v>
      </c>
      <c r="F36" s="42">
        <v>35536.931360000002</v>
      </c>
      <c r="G36" s="42">
        <v>56678.692300000002</v>
      </c>
      <c r="H36" s="42">
        <v>38431.468330000003</v>
      </c>
      <c r="I36" s="42">
        <v>29293.909479999998</v>
      </c>
      <c r="J36" s="42">
        <v>42735.116499999996</v>
      </c>
      <c r="K36" s="42">
        <v>37670.80386</v>
      </c>
    </row>
    <row r="37" spans="2:11" x14ac:dyDescent="0.2">
      <c r="B37" s="62" t="s">
        <v>96</v>
      </c>
      <c r="C37" s="42">
        <v>2800.375</v>
      </c>
      <c r="D37" s="42">
        <v>2066.8809999999999</v>
      </c>
      <c r="E37" s="42">
        <v>1237.3904</v>
      </c>
      <c r="F37" s="42">
        <v>1490.7041999999999</v>
      </c>
      <c r="G37" s="42">
        <v>1107.595</v>
      </c>
      <c r="H37" s="42">
        <v>406.149</v>
      </c>
      <c r="I37" s="42">
        <v>0.01</v>
      </c>
      <c r="J37" s="42">
        <v>0</v>
      </c>
      <c r="K37" s="42">
        <v>0</v>
      </c>
    </row>
    <row r="38" spans="2:11" x14ac:dyDescent="0.2">
      <c r="B38" s="62" t="s">
        <v>97</v>
      </c>
      <c r="C38" s="42">
        <v>1785.6102699999999</v>
      </c>
      <c r="D38" s="42">
        <v>1535.34078</v>
      </c>
      <c r="E38" s="42">
        <v>2211.4844199999998</v>
      </c>
      <c r="F38" s="42">
        <v>690.94312000000002</v>
      </c>
      <c r="G38" s="42">
        <v>1960.9927</v>
      </c>
      <c r="H38" s="42">
        <v>739.24310000000003</v>
      </c>
      <c r="I38" s="42">
        <v>2047.2322300000001</v>
      </c>
      <c r="J38" s="42">
        <v>2390.52043</v>
      </c>
      <c r="K38" s="42">
        <v>3366.0826000000002</v>
      </c>
    </row>
    <row r="39" spans="2:11" x14ac:dyDescent="0.2">
      <c r="B39" s="62" t="s">
        <v>98</v>
      </c>
      <c r="C39" s="42">
        <v>13612.61853</v>
      </c>
      <c r="D39" s="42">
        <v>18032.174739999999</v>
      </c>
      <c r="E39" s="42">
        <v>20420.867600000001</v>
      </c>
      <c r="F39" s="42">
        <v>16340.21386</v>
      </c>
      <c r="G39" s="42">
        <v>25035.862270000001</v>
      </c>
      <c r="H39" s="42">
        <v>25958.268199999999</v>
      </c>
      <c r="I39" s="42">
        <v>29842.739450000001</v>
      </c>
      <c r="J39" s="42">
        <v>5388.4572600000001</v>
      </c>
      <c r="K39" s="42">
        <v>14434.46919</v>
      </c>
    </row>
    <row r="40" spans="2:11" x14ac:dyDescent="0.2">
      <c r="B40" s="62" t="s">
        <v>99</v>
      </c>
      <c r="C40" s="42">
        <v>4094.07591</v>
      </c>
      <c r="D40" s="42">
        <v>4946.0898399999996</v>
      </c>
      <c r="E40" s="42">
        <v>2766.0511799999999</v>
      </c>
      <c r="F40" s="42">
        <v>4060.3128700000002</v>
      </c>
      <c r="G40" s="42">
        <v>6609.6614499999996</v>
      </c>
      <c r="H40" s="42">
        <v>7062.98362</v>
      </c>
      <c r="I40" s="42">
        <v>5511.1686499999996</v>
      </c>
      <c r="J40" s="42">
        <v>7086.2822200000001</v>
      </c>
      <c r="K40" s="42">
        <v>9751.7033200000005</v>
      </c>
    </row>
    <row r="41" spans="2:11" x14ac:dyDescent="0.2">
      <c r="B41" s="62" t="s">
        <v>100</v>
      </c>
      <c r="C41" s="42">
        <v>3929.9889400000002</v>
      </c>
      <c r="D41" s="42">
        <v>1536.8620100000001</v>
      </c>
      <c r="E41" s="42">
        <v>1684.6023</v>
      </c>
      <c r="F41" s="42">
        <v>90.296000000000006</v>
      </c>
      <c r="G41" s="42">
        <v>766.94500000000005</v>
      </c>
      <c r="H41" s="42"/>
      <c r="I41" s="42"/>
      <c r="J41" s="42">
        <v>38.923659999999998</v>
      </c>
      <c r="K41" s="42">
        <v>33.717320000000001</v>
      </c>
    </row>
    <row r="42" spans="2:11" ht="25.5" x14ac:dyDescent="0.2">
      <c r="B42" s="62" t="s">
        <v>101</v>
      </c>
      <c r="C42" s="42">
        <v>598.55870000000004</v>
      </c>
      <c r="D42" s="42">
        <v>108.3511</v>
      </c>
      <c r="E42" s="42">
        <v>851.63949000000002</v>
      </c>
      <c r="F42" s="42">
        <v>686.70293000000004</v>
      </c>
      <c r="G42" s="42">
        <v>770.68213000000003</v>
      </c>
      <c r="H42" s="42">
        <v>985.32326</v>
      </c>
      <c r="I42" s="42">
        <v>641.97299999999996</v>
      </c>
      <c r="J42" s="42">
        <v>685.6816</v>
      </c>
      <c r="K42" s="42">
        <v>1039.0509999999999</v>
      </c>
    </row>
    <row r="43" spans="2:11" x14ac:dyDescent="0.2">
      <c r="B43" s="62" t="s">
        <v>102</v>
      </c>
      <c r="C43" s="42">
        <v>29285.38</v>
      </c>
      <c r="D43" s="42">
        <v>12.989000000000001</v>
      </c>
      <c r="E43" s="42">
        <v>20.486000000000001</v>
      </c>
      <c r="F43" s="42">
        <v>27.372</v>
      </c>
      <c r="G43" s="42">
        <v>36.945</v>
      </c>
      <c r="H43" s="42">
        <v>32.313000000000002</v>
      </c>
      <c r="I43" s="42">
        <v>16.225100000000001</v>
      </c>
      <c r="J43" s="42">
        <v>32.562899999999999</v>
      </c>
      <c r="K43" s="42">
        <v>26.500299999999999</v>
      </c>
    </row>
    <row r="44" spans="2:11" x14ac:dyDescent="0.2">
      <c r="B44" s="62" t="s">
        <v>103</v>
      </c>
      <c r="C44" s="42">
        <v>458.43400000000003</v>
      </c>
      <c r="D44" s="42">
        <v>41.908999999999999</v>
      </c>
      <c r="E44" s="42">
        <v>71.765000000000001</v>
      </c>
      <c r="F44" s="42">
        <v>115.0578</v>
      </c>
      <c r="G44" s="42">
        <v>79.304820000000007</v>
      </c>
      <c r="H44" s="42">
        <v>15.859</v>
      </c>
      <c r="I44" s="42">
        <v>124.444</v>
      </c>
      <c r="J44" s="42">
        <v>286.1506</v>
      </c>
      <c r="K44" s="42">
        <v>260.53194000000002</v>
      </c>
    </row>
    <row r="45" spans="2:11" x14ac:dyDescent="0.2">
      <c r="B45" s="62" t="s">
        <v>104</v>
      </c>
      <c r="C45" s="42">
        <v>2807.9563400000002</v>
      </c>
      <c r="D45" s="42">
        <v>2115.6675700000001</v>
      </c>
      <c r="E45" s="42">
        <v>2009.18695</v>
      </c>
      <c r="F45" s="42">
        <v>4248.4905799999997</v>
      </c>
      <c r="G45" s="42">
        <v>4162.6378999999997</v>
      </c>
      <c r="H45" s="42">
        <v>3880.0938599999999</v>
      </c>
      <c r="I45" s="42">
        <v>1688.5535</v>
      </c>
      <c r="J45" s="42">
        <v>889.74576000000002</v>
      </c>
      <c r="K45" s="42">
        <v>3326.5111700000002</v>
      </c>
    </row>
    <row r="46" spans="2:11" x14ac:dyDescent="0.2">
      <c r="B46" s="62" t="s">
        <v>105</v>
      </c>
      <c r="C46" s="42">
        <v>5544.6770699999997</v>
      </c>
      <c r="D46" s="42">
        <v>4564.0181899999998</v>
      </c>
      <c r="E46" s="42">
        <v>5003.2436399999997</v>
      </c>
      <c r="F46" s="42">
        <v>5220.5080799999996</v>
      </c>
      <c r="G46" s="42">
        <v>5311.2962399999997</v>
      </c>
      <c r="H46" s="42">
        <v>7240.19488</v>
      </c>
      <c r="I46" s="42">
        <v>6990.3840399999999</v>
      </c>
      <c r="J46" s="42">
        <v>8002.0195599999997</v>
      </c>
      <c r="K46" s="42">
        <v>7608.7442499999997</v>
      </c>
    </row>
    <row r="47" spans="2:11" x14ac:dyDescent="0.2">
      <c r="B47" s="62" t="s">
        <v>106</v>
      </c>
      <c r="C47" s="42"/>
      <c r="D47" s="42">
        <v>0.74914999999999998</v>
      </c>
      <c r="E47" s="42">
        <v>0.371</v>
      </c>
      <c r="F47" s="42">
        <v>4.5576999999999996</v>
      </c>
      <c r="G47" s="42">
        <v>7.0000000000000007E-2</v>
      </c>
      <c r="H47" s="42">
        <v>0.40350000000000003</v>
      </c>
      <c r="I47" s="42">
        <v>1.2E-2</v>
      </c>
      <c r="J47" s="42">
        <v>0</v>
      </c>
      <c r="K47" s="42">
        <v>0</v>
      </c>
    </row>
    <row r="48" spans="2:11" x14ac:dyDescent="0.2">
      <c r="B48" s="62" t="s">
        <v>107</v>
      </c>
      <c r="C48" s="42">
        <v>9202.3353999999999</v>
      </c>
      <c r="D48" s="42">
        <v>9801.4153000000006</v>
      </c>
      <c r="E48" s="42">
        <v>5450.2016199999998</v>
      </c>
      <c r="F48" s="42">
        <v>4376.4042300000001</v>
      </c>
      <c r="G48" s="42">
        <v>4280.4365100000005</v>
      </c>
      <c r="H48" s="42">
        <v>2547.28179</v>
      </c>
      <c r="I48" s="42">
        <v>1033.9365</v>
      </c>
      <c r="J48" s="42">
        <v>2112.7467200000001</v>
      </c>
      <c r="K48" s="42">
        <v>2745.78521</v>
      </c>
    </row>
    <row r="49" spans="2:11" ht="38.25" x14ac:dyDescent="0.2">
      <c r="B49" s="62" t="s">
        <v>108</v>
      </c>
      <c r="C49" s="42">
        <v>30.388999999999999</v>
      </c>
      <c r="D49" s="42">
        <v>13.340999999999999</v>
      </c>
      <c r="E49" s="42">
        <v>4.1029999999999998</v>
      </c>
      <c r="F49" s="42">
        <v>1.3959999999999999</v>
      </c>
      <c r="G49" s="42">
        <v>21.433</v>
      </c>
      <c r="H49" s="42">
        <v>200.21</v>
      </c>
      <c r="I49" s="42">
        <v>72.738699999999994</v>
      </c>
      <c r="J49" s="42">
        <v>63.25535</v>
      </c>
      <c r="K49" s="42">
        <v>108.88249999999999</v>
      </c>
    </row>
    <row r="50" spans="2:11" ht="25.5" x14ac:dyDescent="0.2">
      <c r="B50" s="62" t="s">
        <v>109</v>
      </c>
      <c r="C50" s="42">
        <v>99.073999999999998</v>
      </c>
      <c r="D50" s="42">
        <v>73.47</v>
      </c>
      <c r="E50" s="42">
        <v>80.439760000000007</v>
      </c>
      <c r="F50" s="42">
        <v>79.272000000000006</v>
      </c>
      <c r="G50" s="42">
        <v>209.964</v>
      </c>
      <c r="H50" s="42">
        <v>161.2296</v>
      </c>
      <c r="I50" s="42">
        <v>73.483000000000004</v>
      </c>
      <c r="J50" s="42">
        <v>136.72399999999999</v>
      </c>
      <c r="K50" s="42">
        <v>245.0479</v>
      </c>
    </row>
    <row r="51" spans="2:11" x14ac:dyDescent="0.2">
      <c r="B51" s="62" t="s">
        <v>110</v>
      </c>
      <c r="C51" s="42">
        <v>122.67838</v>
      </c>
      <c r="D51" s="42">
        <v>339.48775999999998</v>
      </c>
      <c r="E51" s="42">
        <v>258.14237000000003</v>
      </c>
      <c r="F51" s="42">
        <v>297.83819999999997</v>
      </c>
      <c r="G51" s="42">
        <v>515.20263999999997</v>
      </c>
      <c r="H51" s="42">
        <v>575.45709999999997</v>
      </c>
      <c r="I51" s="42">
        <v>90.668390000000002</v>
      </c>
      <c r="J51" s="42">
        <v>114.42522</v>
      </c>
      <c r="K51" s="42">
        <v>520.71151999999995</v>
      </c>
    </row>
    <row r="52" spans="2:11" x14ac:dyDescent="0.2">
      <c r="B52" s="62" t="s">
        <v>111</v>
      </c>
      <c r="C52" s="42">
        <v>472.34109999999998</v>
      </c>
      <c r="D52" s="42">
        <v>519.84975999999995</v>
      </c>
      <c r="E52" s="42">
        <v>461.89800000000002</v>
      </c>
      <c r="F52" s="42">
        <v>409.59350000000001</v>
      </c>
      <c r="G52" s="42">
        <v>491.75549999999998</v>
      </c>
      <c r="H52" s="42">
        <v>546.74130000000002</v>
      </c>
      <c r="I52" s="42">
        <v>358.59</v>
      </c>
      <c r="J52" s="42">
        <v>384.15949999999998</v>
      </c>
      <c r="K52" s="42">
        <v>584.27369999999996</v>
      </c>
    </row>
    <row r="53" spans="2:11" x14ac:dyDescent="0.2">
      <c r="B53" s="62" t="s">
        <v>112</v>
      </c>
      <c r="C53" s="42">
        <v>0.2</v>
      </c>
      <c r="D53" s="42">
        <v>10.00836</v>
      </c>
      <c r="E53" s="42">
        <v>9.5030000000000001</v>
      </c>
      <c r="F53" s="42">
        <v>10.311</v>
      </c>
      <c r="G53" s="42">
        <v>0.443</v>
      </c>
      <c r="H53" s="42">
        <v>43.183</v>
      </c>
      <c r="I53" s="42">
        <v>30.57</v>
      </c>
      <c r="J53" s="42">
        <v>3.5</v>
      </c>
      <c r="K53" s="42">
        <v>7</v>
      </c>
    </row>
    <row r="54" spans="2:11" x14ac:dyDescent="0.2">
      <c r="B54" s="62" t="s">
        <v>113</v>
      </c>
      <c r="C54" s="42">
        <v>2850.76424</v>
      </c>
      <c r="D54" s="42">
        <v>3900.4181600000002</v>
      </c>
      <c r="E54" s="42">
        <v>1549.4290100000001</v>
      </c>
      <c r="F54" s="42">
        <v>2457.9038</v>
      </c>
      <c r="G54" s="42">
        <v>1414.7844</v>
      </c>
      <c r="H54" s="42">
        <v>671.15274999999997</v>
      </c>
      <c r="I54" s="42">
        <v>949.10284000000001</v>
      </c>
      <c r="J54" s="42">
        <v>3175.34683</v>
      </c>
      <c r="K54" s="42">
        <v>2133.1567</v>
      </c>
    </row>
    <row r="55" spans="2:11" ht="38.25" x14ac:dyDescent="0.2">
      <c r="B55" s="62" t="s">
        <v>114</v>
      </c>
      <c r="C55" s="42">
        <v>31353.368999999999</v>
      </c>
      <c r="D55" s="42">
        <v>8273.134</v>
      </c>
      <c r="E55" s="42">
        <v>9962.1306000000004</v>
      </c>
      <c r="F55" s="42">
        <v>6823.6194999999998</v>
      </c>
      <c r="G55" s="42">
        <v>11271.7788</v>
      </c>
      <c r="H55" s="42">
        <v>14540.232</v>
      </c>
      <c r="I55" s="42">
        <v>12842.862999999999</v>
      </c>
      <c r="J55" s="42">
        <v>10083.352199999999</v>
      </c>
      <c r="K55" s="42">
        <v>13365.7168</v>
      </c>
    </row>
    <row r="56" spans="2:11" ht="25.5" x14ac:dyDescent="0.2">
      <c r="B56" s="62" t="s">
        <v>115</v>
      </c>
      <c r="C56" s="42">
        <v>695.74289999999996</v>
      </c>
      <c r="D56" s="42">
        <v>192.25405000000001</v>
      </c>
      <c r="E56" s="42">
        <v>926.43449999999996</v>
      </c>
      <c r="F56" s="42">
        <v>259.59262000000001</v>
      </c>
      <c r="G56" s="42">
        <v>270.36070999999998</v>
      </c>
      <c r="H56" s="42">
        <v>70.447699999999998</v>
      </c>
      <c r="I56" s="42">
        <v>9.7581799999999994</v>
      </c>
      <c r="J56" s="42">
        <v>6.2637</v>
      </c>
      <c r="K56" s="42">
        <v>12.982900000000001</v>
      </c>
    </row>
    <row r="57" spans="2:11" x14ac:dyDescent="0.2">
      <c r="B57" s="62" t="s">
        <v>116</v>
      </c>
      <c r="C57" s="42">
        <v>780.12</v>
      </c>
      <c r="D57" s="42">
        <v>29.373000000000001</v>
      </c>
      <c r="E57" s="42">
        <v>20.073</v>
      </c>
      <c r="F57" s="42">
        <v>631.26199999999994</v>
      </c>
      <c r="G57" s="42">
        <v>791.28399999999999</v>
      </c>
      <c r="H57" s="42">
        <v>640.84199999999998</v>
      </c>
      <c r="I57" s="42">
        <v>513.49900000000002</v>
      </c>
      <c r="J57" s="42">
        <v>769.25800000000004</v>
      </c>
      <c r="K57" s="42">
        <v>818.22299999999996</v>
      </c>
    </row>
    <row r="58" spans="2:11" ht="25.5" x14ac:dyDescent="0.2">
      <c r="B58" s="62" t="s">
        <v>117</v>
      </c>
      <c r="C58" s="42">
        <v>5251.2506000000003</v>
      </c>
      <c r="D58" s="42">
        <v>7899.2094999999999</v>
      </c>
      <c r="E58" s="42">
        <v>2430.8454000000002</v>
      </c>
      <c r="F58" s="42">
        <v>2330.4479999999999</v>
      </c>
      <c r="G58" s="42">
        <v>30341.834999999999</v>
      </c>
      <c r="H58" s="42">
        <v>17215.891299999999</v>
      </c>
      <c r="I58" s="42">
        <v>7311.9844999999996</v>
      </c>
      <c r="J58" s="42">
        <v>4999.2187999999996</v>
      </c>
      <c r="K58" s="42">
        <v>13551.025100000001</v>
      </c>
    </row>
    <row r="59" spans="2:11" x14ac:dyDescent="0.2">
      <c r="B59" s="62" t="s">
        <v>118</v>
      </c>
      <c r="C59" s="42">
        <v>247827.2598</v>
      </c>
      <c r="D59" s="42">
        <v>336141.58439999999</v>
      </c>
      <c r="E59" s="42">
        <v>367788.11900000001</v>
      </c>
      <c r="F59" s="42">
        <v>354139.29320000001</v>
      </c>
      <c r="G59" s="42">
        <v>22991.81106</v>
      </c>
      <c r="H59" s="42">
        <v>21947.136999999999</v>
      </c>
      <c r="I59" s="61">
        <v>30572163.734999999</v>
      </c>
      <c r="J59" s="42">
        <v>46114.555399999997</v>
      </c>
      <c r="K59" s="42">
        <v>45654.154000000002</v>
      </c>
    </row>
    <row r="60" spans="2:11" ht="25.5" x14ac:dyDescent="0.2">
      <c r="B60" s="62" t="s">
        <v>119</v>
      </c>
      <c r="C60" s="42">
        <v>37825.237500000003</v>
      </c>
      <c r="D60" s="42">
        <v>2949137.73459</v>
      </c>
      <c r="E60" s="42">
        <v>40417.254430000001</v>
      </c>
      <c r="F60" s="42">
        <v>42949.632799999999</v>
      </c>
      <c r="G60" s="42">
        <v>34392.827989999998</v>
      </c>
      <c r="H60" s="42">
        <v>74697.300170000002</v>
      </c>
      <c r="I60" s="42">
        <v>374467.72876000003</v>
      </c>
      <c r="J60" s="42">
        <v>77770.289680000002</v>
      </c>
      <c r="K60" s="42">
        <v>76781.811960000006</v>
      </c>
    </row>
    <row r="61" spans="2:11" x14ac:dyDescent="0.2">
      <c r="B61" s="62" t="s">
        <v>120</v>
      </c>
      <c r="C61" s="42">
        <v>179526.5147</v>
      </c>
      <c r="D61" s="42">
        <v>99987.101779999997</v>
      </c>
      <c r="E61" s="42">
        <v>168619.12895000001</v>
      </c>
      <c r="F61" s="42">
        <v>148494.06432</v>
      </c>
      <c r="G61" s="42">
        <v>190496.5111</v>
      </c>
      <c r="H61" s="42">
        <v>158190.24</v>
      </c>
      <c r="I61" s="42">
        <v>140205.87349999999</v>
      </c>
      <c r="J61" s="42">
        <v>187088.57336000001</v>
      </c>
      <c r="K61" s="42">
        <v>140025.09782</v>
      </c>
    </row>
    <row r="62" spans="2:11" x14ac:dyDescent="0.2">
      <c r="B62" s="62" t="s">
        <v>121</v>
      </c>
      <c r="C62" s="42">
        <v>63857.052210000002</v>
      </c>
      <c r="D62" s="42">
        <v>41798.533034</v>
      </c>
      <c r="E62" s="42">
        <v>45703.568650000001</v>
      </c>
      <c r="F62" s="42">
        <v>76066.880579999997</v>
      </c>
      <c r="G62" s="42">
        <v>70129.278579999998</v>
      </c>
      <c r="H62" s="42">
        <v>53356.872770000002</v>
      </c>
      <c r="I62" s="42">
        <v>40374.999580000003</v>
      </c>
      <c r="J62" s="42">
        <v>36383.926610000002</v>
      </c>
      <c r="K62" s="42">
        <v>44483.971810000003</v>
      </c>
    </row>
    <row r="63" spans="2:11" x14ac:dyDescent="0.2">
      <c r="B63" s="62" t="s">
        <v>122</v>
      </c>
      <c r="C63" s="42">
        <v>195.07823999999999</v>
      </c>
      <c r="D63" s="42">
        <v>136.09976</v>
      </c>
      <c r="E63" s="42">
        <v>126.7587</v>
      </c>
      <c r="F63" s="42">
        <v>96.326729999999998</v>
      </c>
      <c r="G63" s="42">
        <v>682.20429999999999</v>
      </c>
      <c r="H63" s="42">
        <v>813.01023999999995</v>
      </c>
      <c r="I63" s="42">
        <v>704.45640000000003</v>
      </c>
      <c r="J63" s="42">
        <v>2360.3263000000002</v>
      </c>
      <c r="K63" s="42">
        <v>599.66499999999996</v>
      </c>
    </row>
    <row r="64" spans="2:11" x14ac:dyDescent="0.2">
      <c r="B64" s="62" t="s">
        <v>123</v>
      </c>
      <c r="C64" s="42">
        <v>2949.2280000000001</v>
      </c>
      <c r="D64" s="42">
        <v>373.6062</v>
      </c>
      <c r="E64" s="42">
        <v>168.48599999999999</v>
      </c>
      <c r="F64" s="42">
        <v>208.209</v>
      </c>
      <c r="G64" s="42">
        <v>1525.9998399999999</v>
      </c>
      <c r="H64" s="42">
        <v>12858.7572</v>
      </c>
      <c r="I64" s="42">
        <v>10681.0558</v>
      </c>
      <c r="J64" s="42">
        <v>14444.8436</v>
      </c>
      <c r="K64" s="42">
        <v>20059.8698</v>
      </c>
    </row>
    <row r="65" spans="2:11" x14ac:dyDescent="0.2">
      <c r="B65" s="62" t="s">
        <v>124</v>
      </c>
      <c r="C65" s="42">
        <v>357.60825</v>
      </c>
      <c r="D65" s="42">
        <v>303.76420000000002</v>
      </c>
      <c r="E65" s="42">
        <v>306.90600000000001</v>
      </c>
      <c r="F65" s="42">
        <v>948.05520000000001</v>
      </c>
      <c r="G65" s="42">
        <v>213.45536999999999</v>
      </c>
      <c r="H65" s="42">
        <v>577.75049999999999</v>
      </c>
      <c r="I65" s="42">
        <v>1003.7142</v>
      </c>
      <c r="J65" s="42">
        <v>2226.56205</v>
      </c>
      <c r="K65" s="42">
        <v>9079.0157999999992</v>
      </c>
    </row>
    <row r="66" spans="2:11" x14ac:dyDescent="0.2">
      <c r="B66" s="62" t="s">
        <v>125</v>
      </c>
      <c r="C66" s="42">
        <v>1.67</v>
      </c>
      <c r="D66" s="42">
        <v>0</v>
      </c>
      <c r="E66" s="42">
        <v>0</v>
      </c>
      <c r="F66" s="42">
        <v>0</v>
      </c>
      <c r="G66" s="42">
        <v>0.16400000000000001</v>
      </c>
      <c r="H66" s="42">
        <v>0.13500000000000001</v>
      </c>
      <c r="I66" s="42">
        <v>7.3499999999999996E-2</v>
      </c>
      <c r="J66" s="42">
        <v>0</v>
      </c>
      <c r="K66" s="42">
        <v>0.11700000000000001</v>
      </c>
    </row>
    <row r="67" spans="2:11" x14ac:dyDescent="0.2">
      <c r="B67" s="62" t="s">
        <v>126</v>
      </c>
      <c r="C67" s="42">
        <v>2763.5971800000002</v>
      </c>
      <c r="D67" s="42">
        <v>13987.359689999999</v>
      </c>
      <c r="E67" s="42">
        <v>2435.8601800000001</v>
      </c>
      <c r="F67" s="42">
        <v>54281.753360000002</v>
      </c>
      <c r="G67" s="42">
        <v>65398.948669999998</v>
      </c>
      <c r="H67" s="42">
        <v>62946.818740000002</v>
      </c>
      <c r="I67" s="42">
        <v>5434.9886500000002</v>
      </c>
      <c r="J67" s="42">
        <v>64793.073680000001</v>
      </c>
      <c r="K67" s="42">
        <v>64739.042000000001</v>
      </c>
    </row>
    <row r="68" spans="2:11" x14ac:dyDescent="0.2">
      <c r="B68" s="62" t="s">
        <v>127</v>
      </c>
      <c r="C68" s="42">
        <v>2004.79188</v>
      </c>
      <c r="D68" s="42">
        <v>1741.9986200000001</v>
      </c>
      <c r="E68" s="42">
        <v>2702.5993199999998</v>
      </c>
      <c r="F68" s="42">
        <v>2050.8827799999999</v>
      </c>
      <c r="G68" s="42">
        <v>2103.11627</v>
      </c>
      <c r="H68" s="42">
        <v>1959.04765</v>
      </c>
      <c r="I68" s="42">
        <v>5398.0298499999999</v>
      </c>
      <c r="J68" s="42">
        <v>20783.64947</v>
      </c>
      <c r="K68" s="42">
        <v>3651.30458</v>
      </c>
    </row>
    <row r="69" spans="2:11" x14ac:dyDescent="0.2">
      <c r="B69" s="62" t="s">
        <v>128</v>
      </c>
      <c r="C69" s="42">
        <v>7212.6587900000004</v>
      </c>
      <c r="D69" s="42">
        <v>2736.8892900000001</v>
      </c>
      <c r="E69" s="42">
        <v>4845.1679999999997</v>
      </c>
      <c r="F69" s="42">
        <v>4291.6234700000005</v>
      </c>
      <c r="G69" s="42">
        <v>3556.1158799999998</v>
      </c>
      <c r="H69" s="42">
        <v>5716.3173699999998</v>
      </c>
      <c r="I69" s="42">
        <v>7497.1669000000002</v>
      </c>
      <c r="J69" s="42">
        <v>8078.7614999999996</v>
      </c>
      <c r="K69" s="42">
        <v>21823.1057</v>
      </c>
    </row>
    <row r="70" spans="2:11" x14ac:dyDescent="0.2">
      <c r="B70" s="62" t="s">
        <v>129</v>
      </c>
      <c r="C70" s="43">
        <v>1.6400000000000001E-2</v>
      </c>
      <c r="D70" s="44">
        <v>2.31</v>
      </c>
      <c r="E70" s="44">
        <v>2.137</v>
      </c>
      <c r="F70" s="44">
        <v>5.0000000000000001E-3</v>
      </c>
      <c r="G70" s="42">
        <v>0</v>
      </c>
      <c r="H70" s="42">
        <v>0</v>
      </c>
      <c r="I70" s="42">
        <v>0</v>
      </c>
      <c r="J70" s="42">
        <v>0</v>
      </c>
      <c r="K70" s="42">
        <v>0.01</v>
      </c>
    </row>
    <row r="71" spans="2:11" ht="25.5" x14ac:dyDescent="0.2">
      <c r="B71" s="62" t="s">
        <v>130</v>
      </c>
      <c r="C71" s="42">
        <v>8.2065699999999993</v>
      </c>
      <c r="D71" s="42">
        <v>8.2594499999999993</v>
      </c>
      <c r="E71" s="42">
        <v>9.2576599999999996</v>
      </c>
      <c r="F71" s="42">
        <v>798.04502000000002</v>
      </c>
      <c r="G71" s="42">
        <v>1378.2389599999999</v>
      </c>
      <c r="H71" s="42">
        <v>1571.6021000000001</v>
      </c>
      <c r="I71" s="42">
        <v>1540.68434</v>
      </c>
      <c r="J71" s="42">
        <v>1525.94199</v>
      </c>
      <c r="K71" s="42">
        <v>1943.07727</v>
      </c>
    </row>
    <row r="72" spans="2:11" ht="25.5" x14ac:dyDescent="0.2">
      <c r="B72" s="62" t="s">
        <v>131</v>
      </c>
      <c r="C72" s="42">
        <v>999.64880000000005</v>
      </c>
      <c r="D72" s="42">
        <v>3971.8852400000001</v>
      </c>
      <c r="E72" s="42">
        <v>1480.75361</v>
      </c>
      <c r="F72" s="42">
        <v>817.06461999999999</v>
      </c>
      <c r="G72" s="42">
        <v>1187.2862</v>
      </c>
      <c r="H72" s="42">
        <v>966.38507000000004</v>
      </c>
      <c r="I72" s="42">
        <v>991.77400999999998</v>
      </c>
      <c r="J72" s="42">
        <v>2219.8771200000001</v>
      </c>
      <c r="K72" s="42">
        <v>846.27340000000004</v>
      </c>
    </row>
    <row r="73" spans="2:11" ht="25.5" x14ac:dyDescent="0.2">
      <c r="B73" s="62" t="s">
        <v>132</v>
      </c>
      <c r="C73" s="42">
        <v>8463.03305</v>
      </c>
      <c r="D73" s="42">
        <v>8787.8517699999993</v>
      </c>
      <c r="E73" s="42">
        <v>9692.5153800000007</v>
      </c>
      <c r="F73" s="42">
        <v>15615.605659999999</v>
      </c>
      <c r="G73" s="42">
        <v>17550.69385</v>
      </c>
      <c r="H73" s="42">
        <v>19272.041270000002</v>
      </c>
      <c r="I73" s="42">
        <v>38329.6656</v>
      </c>
      <c r="J73" s="42">
        <v>21130.66793</v>
      </c>
      <c r="K73" s="42">
        <v>25169.103040000002</v>
      </c>
    </row>
    <row r="74" spans="2:11" x14ac:dyDescent="0.2">
      <c r="B74" s="62" t="s">
        <v>133</v>
      </c>
      <c r="C74" s="42">
        <v>11855.42339</v>
      </c>
      <c r="D74" s="42">
        <v>342926.98428099998</v>
      </c>
      <c r="E74" s="42">
        <v>9638.3716399999994</v>
      </c>
      <c r="F74" s="42">
        <v>3877.52259</v>
      </c>
      <c r="G74" s="42">
        <v>5218.0036799999998</v>
      </c>
      <c r="H74" s="42">
        <v>14193.42229</v>
      </c>
      <c r="I74" s="42">
        <v>38400.103239999997</v>
      </c>
      <c r="J74" s="42">
        <v>22324.187399999999</v>
      </c>
      <c r="K74" s="42">
        <v>134032.53297999999</v>
      </c>
    </row>
    <row r="75" spans="2:11" x14ac:dyDescent="0.2">
      <c r="B75" s="62" t="s">
        <v>134</v>
      </c>
      <c r="C75" s="42">
        <v>5064.0240000000003</v>
      </c>
      <c r="D75" s="42">
        <v>12895.731</v>
      </c>
      <c r="E75" s="42">
        <v>14127.448</v>
      </c>
      <c r="F75" s="42">
        <v>14851.549000000001</v>
      </c>
      <c r="G75" s="42">
        <v>14153.960999999999</v>
      </c>
      <c r="H75" s="42">
        <v>14558.067999999999</v>
      </c>
      <c r="I75" s="42">
        <v>11289.7109</v>
      </c>
      <c r="J75" s="42">
        <v>15411.38</v>
      </c>
      <c r="K75" s="42">
        <v>13386.986999999999</v>
      </c>
    </row>
    <row r="76" spans="2:11" ht="25.5" x14ac:dyDescent="0.2">
      <c r="B76" s="62" t="s">
        <v>135</v>
      </c>
      <c r="C76" s="42">
        <v>4497.9850399999996</v>
      </c>
      <c r="D76" s="42">
        <v>4211.4615999999996</v>
      </c>
      <c r="E76" s="42">
        <v>3927.2555510000002</v>
      </c>
      <c r="F76" s="42">
        <v>4734.1077699999996</v>
      </c>
      <c r="G76" s="42">
        <v>5275.9122299999999</v>
      </c>
      <c r="H76" s="42">
        <v>5241.6168600000001</v>
      </c>
      <c r="I76" s="42">
        <v>6808.3997900000004</v>
      </c>
      <c r="J76" s="42">
        <v>11140.04538</v>
      </c>
      <c r="K76" s="42">
        <v>61961.895790000002</v>
      </c>
    </row>
    <row r="77" spans="2:11" x14ac:dyDescent="0.2">
      <c r="B77" s="62" t="s">
        <v>136</v>
      </c>
      <c r="C77" s="42">
        <v>1595.6672799999999</v>
      </c>
      <c r="D77" s="42">
        <v>992.7056</v>
      </c>
      <c r="E77" s="42">
        <v>1206.6732</v>
      </c>
      <c r="F77" s="42">
        <v>884.80700000000002</v>
      </c>
      <c r="G77" s="42">
        <v>1106.1122800000001</v>
      </c>
      <c r="H77" s="42">
        <v>569.48800000000006</v>
      </c>
      <c r="I77" s="42">
        <v>1097.83</v>
      </c>
      <c r="J77" s="42">
        <v>1406.559</v>
      </c>
      <c r="K77" s="42">
        <v>1526.308</v>
      </c>
    </row>
    <row r="78" spans="2:11" x14ac:dyDescent="0.2">
      <c r="B78" s="62" t="s">
        <v>137</v>
      </c>
      <c r="C78" s="42">
        <v>768.07745</v>
      </c>
      <c r="D78" s="42">
        <v>745.82730000000004</v>
      </c>
      <c r="E78" s="42">
        <v>835.67700000000002</v>
      </c>
      <c r="F78" s="42">
        <v>195.30799999999999</v>
      </c>
      <c r="G78" s="42">
        <v>234.11733000000001</v>
      </c>
      <c r="H78" s="42">
        <v>80.757999999999996</v>
      </c>
      <c r="I78" s="42">
        <v>450.04469999999998</v>
      </c>
      <c r="J78" s="42">
        <v>989.24659999999994</v>
      </c>
      <c r="K78" s="42">
        <v>1088.92588</v>
      </c>
    </row>
    <row r="79" spans="2:11" ht="25.5" x14ac:dyDescent="0.2">
      <c r="B79" s="62" t="s">
        <v>138</v>
      </c>
      <c r="C79" s="42">
        <v>456.92835000000002</v>
      </c>
      <c r="D79" s="42">
        <v>697.86391000000003</v>
      </c>
      <c r="E79" s="42">
        <v>893.52729999999997</v>
      </c>
      <c r="F79" s="42">
        <v>520.65535</v>
      </c>
      <c r="G79" s="42">
        <v>343.98005999999998</v>
      </c>
      <c r="H79" s="42">
        <v>903.78836000000001</v>
      </c>
      <c r="I79" s="42">
        <v>796.55229999999995</v>
      </c>
      <c r="J79" s="42">
        <v>750.07748000000004</v>
      </c>
      <c r="K79" s="42">
        <v>472.35311000000002</v>
      </c>
    </row>
    <row r="80" spans="2:11" x14ac:dyDescent="0.2">
      <c r="B80" s="62" t="s">
        <v>139</v>
      </c>
      <c r="C80" s="42">
        <v>23263.000179999999</v>
      </c>
      <c r="D80" s="42">
        <v>19276.745070000001</v>
      </c>
      <c r="E80" s="42">
        <v>17211.73185</v>
      </c>
      <c r="F80" s="42">
        <v>15391.970960000001</v>
      </c>
      <c r="G80" s="42">
        <v>13543.15119</v>
      </c>
      <c r="H80" s="42">
        <v>14405.30941</v>
      </c>
      <c r="I80" s="42">
        <v>11265.734570000001</v>
      </c>
      <c r="J80" s="42">
        <v>15191.189759999999</v>
      </c>
      <c r="K80" s="42">
        <v>9847.3902999999991</v>
      </c>
    </row>
    <row r="81" spans="2:11" x14ac:dyDescent="0.2">
      <c r="B81" s="62" t="s">
        <v>140</v>
      </c>
      <c r="C81" s="42">
        <v>16375.593940000001</v>
      </c>
      <c r="D81" s="42">
        <v>310437.92434000003</v>
      </c>
      <c r="E81" s="42">
        <v>26037.477419999999</v>
      </c>
      <c r="F81" s="42">
        <v>18648.188040000001</v>
      </c>
      <c r="G81" s="42">
        <v>20584.217929999999</v>
      </c>
      <c r="H81" s="42">
        <v>26960.2363</v>
      </c>
      <c r="I81" s="42">
        <v>26170.553250000001</v>
      </c>
      <c r="J81" s="42">
        <v>37656.177770000002</v>
      </c>
      <c r="K81" s="42">
        <v>50838.908490000002</v>
      </c>
    </row>
    <row r="82" spans="2:11" x14ac:dyDescent="0.2">
      <c r="B82" s="62" t="s">
        <v>141</v>
      </c>
      <c r="C82" s="42">
        <v>37489.341189999999</v>
      </c>
      <c r="D82" s="42">
        <v>21858.976190000001</v>
      </c>
      <c r="E82" s="42">
        <v>54408.190089999996</v>
      </c>
      <c r="F82" s="42">
        <v>43944.103770000002</v>
      </c>
      <c r="G82" s="42">
        <v>49920.28</v>
      </c>
      <c r="H82" s="42">
        <v>4735.8371999999999</v>
      </c>
      <c r="I82" s="42">
        <v>13906.70335</v>
      </c>
      <c r="J82" s="42">
        <v>43403.801670000001</v>
      </c>
      <c r="K82" s="42">
        <v>25647.616129999999</v>
      </c>
    </row>
    <row r="83" spans="2:11" x14ac:dyDescent="0.2">
      <c r="B83" s="62" t="s">
        <v>142</v>
      </c>
      <c r="C83" s="42">
        <v>395.29399999999998</v>
      </c>
      <c r="D83" s="42">
        <v>354.55759999999998</v>
      </c>
      <c r="E83" s="42">
        <v>88.385499999999993</v>
      </c>
      <c r="F83" s="42">
        <v>64.769099999999995</v>
      </c>
      <c r="G83" s="42">
        <v>6.843</v>
      </c>
      <c r="H83" s="42">
        <v>21.099</v>
      </c>
      <c r="I83" s="42">
        <v>13.2</v>
      </c>
      <c r="J83" s="42">
        <v>34.908000000000001</v>
      </c>
      <c r="K83" s="42">
        <v>18.142499999999998</v>
      </c>
    </row>
    <row r="84" spans="2:11" x14ac:dyDescent="0.2">
      <c r="B84" s="62" t="s">
        <v>143</v>
      </c>
      <c r="C84" s="42">
        <v>483543.77487999998</v>
      </c>
      <c r="D84" s="42">
        <v>82700.037540000005</v>
      </c>
      <c r="E84" s="42">
        <v>88761.420270000002</v>
      </c>
      <c r="F84" s="42">
        <v>48948.036410000001</v>
      </c>
      <c r="G84" s="42">
        <v>36919.095529999999</v>
      </c>
      <c r="H84" s="42">
        <v>37741.268880000003</v>
      </c>
      <c r="I84" s="42">
        <v>41169.064039999997</v>
      </c>
      <c r="J84" s="42">
        <v>114676.77297000001</v>
      </c>
      <c r="K84" s="42">
        <v>41853.365669999999</v>
      </c>
    </row>
    <row r="85" spans="2:11" x14ac:dyDescent="0.2">
      <c r="B85" s="62" t="s">
        <v>144</v>
      </c>
      <c r="C85" s="42">
        <v>16972.231</v>
      </c>
      <c r="D85" s="42">
        <v>10327.291999999999</v>
      </c>
      <c r="E85" s="42">
        <v>20872.650000000001</v>
      </c>
      <c r="F85" s="42">
        <v>19743.718499999999</v>
      </c>
      <c r="G85" s="42">
        <v>29439.278200000001</v>
      </c>
      <c r="H85" s="42">
        <v>33763.583400000003</v>
      </c>
      <c r="I85" s="42">
        <v>35636.391000000003</v>
      </c>
      <c r="J85" s="42">
        <v>55976.366900000001</v>
      </c>
      <c r="K85" s="42">
        <v>145256.00450000001</v>
      </c>
    </row>
    <row r="86" spans="2:11" x14ac:dyDescent="0.2">
      <c r="B86" s="62" t="s">
        <v>145</v>
      </c>
      <c r="C86" s="42">
        <v>13484.15294</v>
      </c>
      <c r="D86" s="42">
        <v>5644.4949299999998</v>
      </c>
      <c r="E86" s="42">
        <v>4532.7970999999998</v>
      </c>
      <c r="F86" s="42">
        <v>6120.1065200000003</v>
      </c>
      <c r="G86" s="42">
        <v>4279.8644999999997</v>
      </c>
      <c r="H86" s="42">
        <v>6774.6725999999999</v>
      </c>
      <c r="I86" s="42">
        <v>4386.9938000000002</v>
      </c>
      <c r="J86" s="42">
        <v>11106.691129999999</v>
      </c>
      <c r="K86" s="42">
        <v>3557.5909000000001</v>
      </c>
    </row>
    <row r="87" spans="2:11" x14ac:dyDescent="0.2">
      <c r="B87" s="62" t="s">
        <v>146</v>
      </c>
      <c r="C87" s="42">
        <v>11245.28183</v>
      </c>
      <c r="D87" s="42">
        <v>19159.691630000001</v>
      </c>
      <c r="E87" s="42">
        <v>14181.20304</v>
      </c>
      <c r="F87" s="42">
        <v>29179.206440000002</v>
      </c>
      <c r="G87" s="42">
        <v>15632.024069999999</v>
      </c>
      <c r="H87" s="42">
        <v>47926.928260000001</v>
      </c>
      <c r="I87" s="42">
        <v>59325.838900000002</v>
      </c>
      <c r="J87" s="42">
        <v>56857.82763</v>
      </c>
      <c r="K87" s="42">
        <v>35392.846709999998</v>
      </c>
    </row>
    <row r="88" spans="2:11" x14ac:dyDescent="0.2">
      <c r="B88" s="62" t="s">
        <v>147</v>
      </c>
      <c r="C88" s="42">
        <v>10.889799999999999</v>
      </c>
      <c r="D88" s="42">
        <v>6.4899999999999999E-2</v>
      </c>
      <c r="E88" s="42">
        <v>4.3299999999999998E-2</v>
      </c>
      <c r="F88" s="42">
        <v>1071.6374000000001</v>
      </c>
      <c r="G88" s="42">
        <v>736.85910000000001</v>
      </c>
      <c r="H88" s="42">
        <v>537.59367999999995</v>
      </c>
      <c r="I88" s="42">
        <v>0.5081</v>
      </c>
      <c r="J88" s="42">
        <v>0.4839</v>
      </c>
      <c r="K88" s="42">
        <v>2.6678999999999999</v>
      </c>
    </row>
    <row r="89" spans="2:11" x14ac:dyDescent="0.2">
      <c r="B89" s="62" t="s">
        <v>148</v>
      </c>
      <c r="C89" s="42">
        <v>308.55649</v>
      </c>
      <c r="D89" s="42">
        <v>249.39783</v>
      </c>
      <c r="E89" s="42">
        <v>172.88709</v>
      </c>
      <c r="F89" s="42">
        <v>1707.46967</v>
      </c>
      <c r="G89" s="42">
        <v>204.49960999999999</v>
      </c>
      <c r="H89" s="42">
        <v>292.08091999999999</v>
      </c>
      <c r="I89" s="42">
        <v>522.30043000000001</v>
      </c>
      <c r="J89" s="42">
        <v>1293.2320500000001</v>
      </c>
      <c r="K89" s="42">
        <v>2511.9718800000001</v>
      </c>
    </row>
    <row r="90" spans="2:11" x14ac:dyDescent="0.2">
      <c r="B90" s="62" t="s">
        <v>149</v>
      </c>
      <c r="C90" s="42">
        <v>83387.472599999994</v>
      </c>
      <c r="D90" s="42">
        <v>127097.4126</v>
      </c>
      <c r="E90" s="42">
        <v>168154.90723000001</v>
      </c>
      <c r="F90" s="42">
        <v>213476.93234</v>
      </c>
      <c r="G90" s="42">
        <v>21803.086660000001</v>
      </c>
      <c r="H90" s="42">
        <v>68544.704920000004</v>
      </c>
      <c r="I90" s="42">
        <v>43531.743600000002</v>
      </c>
      <c r="J90" s="42">
        <v>66153.451449999993</v>
      </c>
      <c r="K90" s="42">
        <v>103072.59179999999</v>
      </c>
    </row>
    <row r="91" spans="2:11" x14ac:dyDescent="0.2">
      <c r="B91" s="62" t="s">
        <v>150</v>
      </c>
      <c r="C91" s="44">
        <v>0.29499999999999998</v>
      </c>
      <c r="D91" s="44">
        <v>5.1950000000000003</v>
      </c>
      <c r="E91" s="43">
        <v>0.218</v>
      </c>
      <c r="F91" s="45">
        <v>0.35200999999999999</v>
      </c>
      <c r="G91" s="42">
        <v>3.7999999999999999E-2</v>
      </c>
      <c r="H91" s="45">
        <v>1.417</v>
      </c>
      <c r="I91" s="44">
        <v>0.16800000000000001</v>
      </c>
      <c r="J91" s="42">
        <v>0.59018000000000004</v>
      </c>
      <c r="K91" s="42">
        <v>0.84699999999999998</v>
      </c>
    </row>
    <row r="92" spans="2:11" x14ac:dyDescent="0.2">
      <c r="B92" s="62" t="s">
        <v>151</v>
      </c>
      <c r="C92" s="42">
        <v>100.19813000000001</v>
      </c>
      <c r="D92" s="42">
        <v>123.163</v>
      </c>
      <c r="E92" s="42">
        <v>262.23599999999999</v>
      </c>
      <c r="F92" s="42">
        <v>653.73699999999997</v>
      </c>
      <c r="G92" s="42">
        <v>363.98703999999998</v>
      </c>
      <c r="H92" s="42">
        <v>682.2681</v>
      </c>
      <c r="I92" s="42">
        <v>310.57060000000001</v>
      </c>
      <c r="J92" s="42">
        <v>783.71249999999998</v>
      </c>
      <c r="K92" s="42">
        <v>716.35229000000004</v>
      </c>
    </row>
    <row r="93" spans="2:11" x14ac:dyDescent="0.2">
      <c r="B93" s="62" t="s">
        <v>152</v>
      </c>
      <c r="C93" s="42">
        <v>2119.5353</v>
      </c>
      <c r="D93" s="42">
        <v>1264.5941</v>
      </c>
      <c r="E93" s="42">
        <v>757.95600000000002</v>
      </c>
      <c r="F93" s="42">
        <v>230.88820000000001</v>
      </c>
      <c r="G93" s="42">
        <v>2126.9119999999998</v>
      </c>
      <c r="H93" s="42">
        <v>1489.4558999999999</v>
      </c>
      <c r="I93" s="42">
        <v>1969.0609999999999</v>
      </c>
      <c r="J93" s="42">
        <v>1944.4421400000001</v>
      </c>
      <c r="K93" s="42">
        <v>1759.8638800000001</v>
      </c>
    </row>
    <row r="94" spans="2:11" x14ac:dyDescent="0.2">
      <c r="B94" s="62" t="s">
        <v>153</v>
      </c>
      <c r="C94" s="42">
        <v>848.56065999999998</v>
      </c>
      <c r="D94" s="42">
        <v>1055.98695</v>
      </c>
      <c r="E94" s="42">
        <v>718.4</v>
      </c>
      <c r="F94" s="42">
        <v>937.98800000000006</v>
      </c>
      <c r="G94" s="42">
        <v>1248.5543</v>
      </c>
      <c r="H94" s="42">
        <v>1057.5335299999999</v>
      </c>
      <c r="I94" s="42">
        <v>773.97140000000002</v>
      </c>
      <c r="J94" s="42">
        <v>1825.7836</v>
      </c>
      <c r="K94" s="42">
        <v>1386.80744</v>
      </c>
    </row>
    <row r="95" spans="2:11" x14ac:dyDescent="0.2">
      <c r="B95" s="62" t="s">
        <v>154</v>
      </c>
      <c r="C95" s="42">
        <v>305903.75066000002</v>
      </c>
      <c r="D95" s="42">
        <v>4306.0807000000004</v>
      </c>
      <c r="E95" s="42">
        <v>4631.5253000000002</v>
      </c>
      <c r="F95" s="42">
        <v>6497.0719300000001</v>
      </c>
      <c r="G95" s="42">
        <v>5017.7497199999998</v>
      </c>
      <c r="H95" s="42">
        <v>5007.6040000000003</v>
      </c>
      <c r="I95" s="42">
        <v>6211.9735799999999</v>
      </c>
      <c r="J95" s="42">
        <v>6952.4063299999998</v>
      </c>
      <c r="K95" s="42">
        <v>8174.5422399999998</v>
      </c>
    </row>
    <row r="96" spans="2:11" ht="25.5" x14ac:dyDescent="0.2">
      <c r="B96" s="62" t="s">
        <v>155</v>
      </c>
      <c r="C96" s="42">
        <v>113.29067000000001</v>
      </c>
      <c r="D96" s="42">
        <v>60.076000000000001</v>
      </c>
      <c r="E96" s="42">
        <v>31.138999999999999</v>
      </c>
      <c r="F96" s="42">
        <v>79.408600000000007</v>
      </c>
      <c r="G96" s="42">
        <v>26.429500000000001</v>
      </c>
      <c r="H96" s="42">
        <v>17.117000000000001</v>
      </c>
      <c r="I96" s="42">
        <v>95.3155</v>
      </c>
      <c r="J96" s="42">
        <v>96.031350000000003</v>
      </c>
      <c r="K96" s="42">
        <v>28.443999999999999</v>
      </c>
    </row>
    <row r="97" spans="2:11" ht="25.5" x14ac:dyDescent="0.2">
      <c r="B97" s="62" t="s">
        <v>156</v>
      </c>
      <c r="C97" s="42">
        <v>61.4163</v>
      </c>
      <c r="D97" s="42">
        <v>22.732500000000002</v>
      </c>
      <c r="E97" s="42">
        <v>44.143000000000001</v>
      </c>
      <c r="F97" s="42">
        <v>74.192999999999998</v>
      </c>
      <c r="G97" s="42">
        <v>59.756</v>
      </c>
      <c r="H97" s="42">
        <v>63.21</v>
      </c>
      <c r="I97" s="42">
        <v>41.85</v>
      </c>
      <c r="J97" s="42">
        <v>43.654299999999999</v>
      </c>
      <c r="K97" s="42">
        <v>54.42</v>
      </c>
    </row>
    <row r="98" spans="2:11" x14ac:dyDescent="0.2">
      <c r="B98" s="62" t="s">
        <v>157</v>
      </c>
      <c r="C98" s="42">
        <v>6.0000000000000002E-5</v>
      </c>
      <c r="D98" s="42">
        <v>0</v>
      </c>
      <c r="E98" s="42">
        <v>0.28999999999999998</v>
      </c>
      <c r="F98" s="42">
        <v>0</v>
      </c>
      <c r="G98" s="42">
        <v>384.35500000000002</v>
      </c>
      <c r="H98" s="42">
        <v>173.834</v>
      </c>
      <c r="I98" s="42">
        <v>163.47</v>
      </c>
      <c r="J98" s="42">
        <v>150.125</v>
      </c>
      <c r="K98" s="42">
        <v>67.474999999999994</v>
      </c>
    </row>
    <row r="99" spans="2:11" x14ac:dyDescent="0.2">
      <c r="B99" s="62" t="s">
        <v>158</v>
      </c>
      <c r="C99" s="42">
        <v>553.31655999999998</v>
      </c>
      <c r="D99" s="42">
        <v>603.81219999999996</v>
      </c>
      <c r="E99" s="42">
        <v>2.6970000000000001</v>
      </c>
      <c r="F99" s="42">
        <v>0.88634000000000002</v>
      </c>
      <c r="G99" s="42">
        <v>368.43025999999998</v>
      </c>
      <c r="H99" s="42">
        <v>334.29050000000001</v>
      </c>
      <c r="I99" s="42">
        <v>330.41950000000003</v>
      </c>
      <c r="J99" s="42">
        <v>1249.2978000000001</v>
      </c>
      <c r="K99" s="42">
        <v>400.75355999999999</v>
      </c>
    </row>
    <row r="100" spans="2:11" x14ac:dyDescent="0.2">
      <c r="B100" s="62" t="s">
        <v>159</v>
      </c>
      <c r="C100" s="42">
        <v>405.71663000000001</v>
      </c>
      <c r="D100" s="42">
        <v>503.59624000000002</v>
      </c>
      <c r="E100" s="42">
        <v>467.22140000000002</v>
      </c>
      <c r="F100" s="42">
        <v>1056.54916</v>
      </c>
      <c r="G100" s="42">
        <v>869.87345000000005</v>
      </c>
      <c r="H100" s="42">
        <v>665.15182000000004</v>
      </c>
      <c r="I100" s="42">
        <v>844.09914000000003</v>
      </c>
      <c r="J100" s="42">
        <v>693.95245999999997</v>
      </c>
      <c r="K100" s="42">
        <v>1010.19257</v>
      </c>
    </row>
    <row r="101" spans="2:11" ht="25.5" x14ac:dyDescent="0.2">
      <c r="B101" s="62" t="s">
        <v>160</v>
      </c>
      <c r="C101" s="42">
        <v>1644.444</v>
      </c>
      <c r="D101" s="42">
        <v>2258.4990200000002</v>
      </c>
      <c r="E101" s="42">
        <v>9107.0101200000008</v>
      </c>
      <c r="F101" s="42">
        <v>1468.93452</v>
      </c>
      <c r="G101" s="42">
        <v>1582.9021</v>
      </c>
      <c r="H101" s="42">
        <v>1249.6351999999999</v>
      </c>
      <c r="I101" s="42">
        <v>1171.6618800000001</v>
      </c>
      <c r="J101" s="42">
        <v>1306.5120400000001</v>
      </c>
      <c r="K101" s="42">
        <v>2051.85599</v>
      </c>
    </row>
    <row r="102" spans="2:11" x14ac:dyDescent="0.2">
      <c r="B102" s="62" t="s">
        <v>161</v>
      </c>
      <c r="C102" s="42">
        <v>14497.986999999999</v>
      </c>
      <c r="D102" s="42">
        <v>14227.434655999999</v>
      </c>
      <c r="E102" s="42">
        <v>14398.165440000001</v>
      </c>
      <c r="F102" s="42">
        <v>17691.08642</v>
      </c>
      <c r="G102" s="42">
        <v>12277.50943</v>
      </c>
      <c r="H102" s="42">
        <v>19891.438610000001</v>
      </c>
      <c r="I102" s="42">
        <v>9808.0995600000006</v>
      </c>
      <c r="J102" s="42">
        <v>13467.78023</v>
      </c>
      <c r="K102" s="42">
        <v>14707.41805</v>
      </c>
    </row>
    <row r="103" spans="2:11" x14ac:dyDescent="0.2">
      <c r="B103" s="62" t="s">
        <v>162</v>
      </c>
      <c r="C103" s="42">
        <v>0</v>
      </c>
      <c r="D103" s="42">
        <v>0</v>
      </c>
      <c r="E103" s="42">
        <v>0</v>
      </c>
      <c r="F103" s="42">
        <v>0</v>
      </c>
      <c r="G103" s="42">
        <v>0.76619999999999999</v>
      </c>
      <c r="H103" s="42">
        <v>2.4980000000000002</v>
      </c>
      <c r="I103" s="42">
        <v>2.468</v>
      </c>
      <c r="J103" s="42">
        <v>2.927</v>
      </c>
      <c r="K103" s="42">
        <v>4.5419999999999998</v>
      </c>
    </row>
    <row r="104" spans="2:11" x14ac:dyDescent="0.2">
      <c r="B104" s="62" t="s">
        <v>163</v>
      </c>
      <c r="C104" s="42">
        <v>0</v>
      </c>
      <c r="D104" s="42">
        <v>49.962000000000003</v>
      </c>
      <c r="E104" s="42">
        <v>9.8360000000000003</v>
      </c>
      <c r="F104" s="42">
        <v>29.28</v>
      </c>
      <c r="G104" s="42">
        <v>23.181999999999999</v>
      </c>
      <c r="H104" s="42">
        <v>23.614000000000001</v>
      </c>
      <c r="I104" s="42">
        <v>31.347999999999999</v>
      </c>
      <c r="J104" s="42">
        <v>22.207999999999998</v>
      </c>
      <c r="K104" s="42">
        <v>16.893999999999998</v>
      </c>
    </row>
    <row r="105" spans="2:11" x14ac:dyDescent="0.2">
      <c r="B105" s="62" t="s">
        <v>164</v>
      </c>
      <c r="C105" s="42">
        <v>84.038300000000007</v>
      </c>
      <c r="D105" s="42">
        <v>159.90584999999999</v>
      </c>
      <c r="E105" s="42">
        <v>0</v>
      </c>
      <c r="F105" s="42">
        <v>0</v>
      </c>
      <c r="G105" s="42">
        <v>0</v>
      </c>
      <c r="H105" s="42">
        <v>180.239</v>
      </c>
      <c r="I105" s="42">
        <v>21.045000000000002</v>
      </c>
      <c r="J105" s="42">
        <v>0</v>
      </c>
      <c r="K105" s="42">
        <v>33.15</v>
      </c>
    </row>
    <row r="106" spans="2:11" x14ac:dyDescent="0.2">
      <c r="B106" s="62" t="s">
        <v>165</v>
      </c>
      <c r="C106" s="42">
        <v>6.0000000000000001E-3</v>
      </c>
      <c r="D106" s="42">
        <v>0</v>
      </c>
      <c r="E106" s="42">
        <v>0</v>
      </c>
      <c r="F106" s="42">
        <v>0</v>
      </c>
      <c r="G106" s="42">
        <v>0</v>
      </c>
      <c r="H106" s="42">
        <v>0</v>
      </c>
      <c r="I106" s="42">
        <v>0</v>
      </c>
      <c r="J106" s="42">
        <v>0</v>
      </c>
      <c r="K106" s="42">
        <v>0</v>
      </c>
    </row>
    <row r="107" spans="2:11" x14ac:dyDescent="0.2">
      <c r="B107" s="62" t="s">
        <v>166</v>
      </c>
      <c r="C107" s="42">
        <v>317.86322000000001</v>
      </c>
      <c r="D107" s="42">
        <v>321.29185000000001</v>
      </c>
      <c r="E107" s="42">
        <v>807.32090000000005</v>
      </c>
      <c r="F107" s="42">
        <v>939.48019999999997</v>
      </c>
      <c r="G107" s="42">
        <v>299.02461</v>
      </c>
      <c r="H107" s="42">
        <v>614.69640000000004</v>
      </c>
      <c r="I107" s="42">
        <v>746.11249999999995</v>
      </c>
      <c r="J107" s="42">
        <v>744.92250000000001</v>
      </c>
      <c r="K107" s="42">
        <v>1707.02862</v>
      </c>
    </row>
    <row r="108" spans="2:11" ht="25.5" x14ac:dyDescent="0.2">
      <c r="B108" s="62" t="s">
        <v>167</v>
      </c>
      <c r="C108" s="42">
        <v>44.765599999999999</v>
      </c>
      <c r="D108" s="42">
        <v>178.82140000000001</v>
      </c>
      <c r="E108" s="42">
        <v>117.9706</v>
      </c>
      <c r="F108" s="42">
        <v>91.251999999999995</v>
      </c>
      <c r="G108" s="42">
        <v>123.8584</v>
      </c>
      <c r="H108" s="42">
        <v>89.452600000000004</v>
      </c>
      <c r="I108" s="42">
        <v>168.93190000000001</v>
      </c>
      <c r="J108" s="42">
        <v>120.5296</v>
      </c>
      <c r="K108" s="42">
        <v>78.115669999999994</v>
      </c>
    </row>
    <row r="109" spans="2:11" x14ac:dyDescent="0.2">
      <c r="B109" s="62" t="s">
        <v>168</v>
      </c>
      <c r="C109" s="42">
        <v>3728.1086500000001</v>
      </c>
      <c r="D109" s="42">
        <v>3575.3174899999999</v>
      </c>
      <c r="E109" s="42">
        <v>4538.0746200000003</v>
      </c>
      <c r="F109" s="42">
        <v>1967.6569</v>
      </c>
      <c r="G109" s="42">
        <v>1872.4460799999999</v>
      </c>
      <c r="H109" s="42">
        <v>651.75620000000004</v>
      </c>
      <c r="I109" s="42">
        <v>483.5505</v>
      </c>
      <c r="J109" s="42">
        <v>451.02224999999999</v>
      </c>
      <c r="K109" s="42">
        <v>826.58680000000004</v>
      </c>
    </row>
    <row r="110" spans="2:11" x14ac:dyDescent="0.2">
      <c r="B110" s="62" t="s">
        <v>169</v>
      </c>
      <c r="C110" s="42">
        <v>211.23400000000001</v>
      </c>
      <c r="D110" s="42">
        <v>157.02199999999999</v>
      </c>
      <c r="E110" s="42">
        <v>140.11000000000001</v>
      </c>
      <c r="F110" s="42">
        <v>236.041</v>
      </c>
      <c r="G110" s="42">
        <v>65.012</v>
      </c>
      <c r="H110" s="42">
        <v>446.15386999999998</v>
      </c>
      <c r="I110" s="42">
        <v>88.489000000000004</v>
      </c>
      <c r="J110" s="42">
        <v>135.494</v>
      </c>
      <c r="K110" s="42">
        <v>590.32590000000005</v>
      </c>
    </row>
    <row r="111" spans="2:11" x14ac:dyDescent="0.2">
      <c r="B111" s="62" t="s">
        <v>170</v>
      </c>
      <c r="C111" s="42">
        <v>1510.3720000000001</v>
      </c>
      <c r="D111" s="42">
        <v>764.42499999999995</v>
      </c>
      <c r="E111" s="42">
        <v>791.21699999999998</v>
      </c>
      <c r="F111" s="42">
        <v>0</v>
      </c>
      <c r="G111" s="42">
        <v>910.84500000000003</v>
      </c>
      <c r="H111" s="42">
        <v>811.08399999999995</v>
      </c>
      <c r="I111" s="42">
        <v>719.48900000000003</v>
      </c>
      <c r="J111" s="42">
        <v>1236.671</v>
      </c>
      <c r="K111" s="42">
        <v>785.78800000000001</v>
      </c>
    </row>
    <row r="112" spans="2:11" x14ac:dyDescent="0.2">
      <c r="B112" s="62" t="s">
        <v>171</v>
      </c>
      <c r="C112" s="42">
        <v>464.3768</v>
      </c>
      <c r="D112" s="42">
        <v>284.86399999999998</v>
      </c>
      <c r="E112" s="42">
        <v>309.74900000000002</v>
      </c>
      <c r="F112" s="42">
        <v>572.32780000000002</v>
      </c>
      <c r="G112" s="42">
        <v>216.172</v>
      </c>
      <c r="H112" s="42">
        <v>249.71378999999999</v>
      </c>
      <c r="I112" s="42">
        <v>238.43393</v>
      </c>
      <c r="J112" s="42">
        <v>536.03132000000005</v>
      </c>
      <c r="K112" s="42">
        <v>900.83199999999999</v>
      </c>
    </row>
    <row r="113" spans="2:11" x14ac:dyDescent="0.2">
      <c r="B113" s="62" t="s">
        <v>172</v>
      </c>
      <c r="C113" s="42">
        <v>6273.16878</v>
      </c>
      <c r="D113" s="42">
        <v>8091.6746000000003</v>
      </c>
      <c r="E113" s="42">
        <v>8874.1485400000001</v>
      </c>
      <c r="F113" s="42">
        <v>5125.4088750000001</v>
      </c>
      <c r="G113" s="42">
        <v>5322.2259999999997</v>
      </c>
      <c r="H113" s="42">
        <v>7595.60347</v>
      </c>
      <c r="I113" s="42">
        <v>7201.6188199999997</v>
      </c>
      <c r="J113" s="42">
        <v>11110.903979999999</v>
      </c>
      <c r="K113" s="42">
        <v>11445.956459999999</v>
      </c>
    </row>
    <row r="114" spans="2:11" x14ac:dyDescent="0.2">
      <c r="B114" s="62" t="s">
        <v>173</v>
      </c>
      <c r="C114" s="42">
        <v>3143.9393</v>
      </c>
      <c r="D114" s="42">
        <v>3757.9475000000002</v>
      </c>
      <c r="E114" s="42">
        <v>3485.4825900000001</v>
      </c>
      <c r="F114" s="42">
        <v>3081.989</v>
      </c>
      <c r="G114" s="42">
        <v>3137.672</v>
      </c>
      <c r="H114" s="42">
        <v>2963.2381</v>
      </c>
      <c r="I114" s="42">
        <v>2988.7640999999999</v>
      </c>
      <c r="J114" s="42">
        <v>3282.4085</v>
      </c>
      <c r="K114" s="42">
        <v>4477.2713199999998</v>
      </c>
    </row>
    <row r="115" spans="2:11" ht="25.5" x14ac:dyDescent="0.2">
      <c r="B115" s="62" t="s">
        <v>174</v>
      </c>
      <c r="C115" s="42">
        <v>660.78</v>
      </c>
      <c r="D115" s="42">
        <v>2.5691999999999999</v>
      </c>
      <c r="E115" s="42">
        <v>295.702</v>
      </c>
      <c r="F115" s="42">
        <v>224.28800000000001</v>
      </c>
      <c r="G115" s="42">
        <v>0</v>
      </c>
      <c r="H115" s="42">
        <v>0</v>
      </c>
      <c r="I115" s="42">
        <v>0</v>
      </c>
      <c r="J115" s="42">
        <v>0</v>
      </c>
      <c r="K115" s="42">
        <v>0</v>
      </c>
    </row>
    <row r="116" spans="2:11" x14ac:dyDescent="0.2">
      <c r="B116" s="62" t="s">
        <v>175</v>
      </c>
      <c r="C116" s="42">
        <v>45.188000000000002</v>
      </c>
      <c r="D116" s="42"/>
      <c r="E116" s="42"/>
      <c r="F116" s="42">
        <v>52.634999999999998</v>
      </c>
      <c r="G116" s="42"/>
      <c r="H116" s="42">
        <v>0.436</v>
      </c>
      <c r="I116" s="42">
        <v>0.28999999999999998</v>
      </c>
      <c r="J116" s="42">
        <v>0.86099999999999999</v>
      </c>
      <c r="K116" s="42">
        <v>124.2645</v>
      </c>
    </row>
    <row r="117" spans="2:11" x14ac:dyDescent="0.2">
      <c r="B117" s="62" t="s">
        <v>176</v>
      </c>
      <c r="C117" s="42">
        <v>480.92399999999998</v>
      </c>
      <c r="D117" s="42">
        <v>235.80019999999999</v>
      </c>
      <c r="E117" s="42">
        <v>296.55207000000001</v>
      </c>
      <c r="F117" s="42">
        <v>495.69378999999998</v>
      </c>
      <c r="G117" s="42">
        <v>509.14497999999998</v>
      </c>
      <c r="H117" s="42">
        <v>437.25900000000001</v>
      </c>
      <c r="I117" s="42">
        <v>304.17243999999999</v>
      </c>
      <c r="J117" s="42">
        <v>113.122</v>
      </c>
      <c r="K117" s="42">
        <v>591.17999999999995</v>
      </c>
    </row>
    <row r="118" spans="2:11" ht="25.5" x14ac:dyDescent="0.2">
      <c r="B118" s="62" t="s">
        <v>177</v>
      </c>
      <c r="C118" s="42">
        <v>33.844000000000001</v>
      </c>
      <c r="D118" s="42">
        <v>20.625</v>
      </c>
      <c r="E118" s="42">
        <v>31.896000000000001</v>
      </c>
      <c r="F118" s="42">
        <v>32.78</v>
      </c>
      <c r="G118" s="42">
        <v>18.584</v>
      </c>
      <c r="H118" s="42">
        <v>24.650500000000001</v>
      </c>
      <c r="I118" s="42">
        <v>16.6785</v>
      </c>
      <c r="J118" s="42">
        <v>13.266999999999999</v>
      </c>
      <c r="K118" s="42">
        <v>27.763000000000002</v>
      </c>
    </row>
    <row r="119" spans="2:11" x14ac:dyDescent="0.2">
      <c r="B119" s="62" t="s">
        <v>178</v>
      </c>
      <c r="C119" s="42">
        <v>0.19900000000000001</v>
      </c>
      <c r="D119" s="42">
        <v>1.1870000000000001</v>
      </c>
      <c r="E119" s="42">
        <v>0</v>
      </c>
      <c r="F119" s="42">
        <v>0</v>
      </c>
      <c r="G119" s="42">
        <v>0</v>
      </c>
      <c r="H119" s="42">
        <v>0</v>
      </c>
      <c r="I119" s="42">
        <v>0</v>
      </c>
      <c r="J119" s="42">
        <v>0</v>
      </c>
      <c r="K119" s="42">
        <v>0</v>
      </c>
    </row>
    <row r="120" spans="2:11" x14ac:dyDescent="0.2">
      <c r="B120" s="62" t="s">
        <v>179</v>
      </c>
      <c r="C120" s="42">
        <v>531.86400000000003</v>
      </c>
      <c r="D120" s="42">
        <v>391.88</v>
      </c>
      <c r="E120" s="42">
        <v>540.49350000000004</v>
      </c>
      <c r="F120" s="42">
        <v>404.23500000000001</v>
      </c>
      <c r="G120" s="42">
        <v>379.04899999999998</v>
      </c>
      <c r="H120" s="42">
        <v>365.16</v>
      </c>
      <c r="I120" s="42">
        <v>175.5</v>
      </c>
      <c r="J120" s="42">
        <v>218.11600000000001</v>
      </c>
      <c r="K120" s="42">
        <v>243.34049999999999</v>
      </c>
    </row>
    <row r="121" spans="2:11" ht="25.5" x14ac:dyDescent="0.2">
      <c r="B121" s="62" t="s">
        <v>180</v>
      </c>
      <c r="C121" s="42">
        <v>0</v>
      </c>
      <c r="D121" s="42">
        <v>0</v>
      </c>
      <c r="E121" s="42">
        <v>0.25</v>
      </c>
      <c r="F121" s="42">
        <v>0</v>
      </c>
      <c r="G121" s="42">
        <v>0</v>
      </c>
      <c r="H121" s="42">
        <v>0</v>
      </c>
      <c r="I121" s="42">
        <v>0</v>
      </c>
      <c r="J121" s="42">
        <v>0</v>
      </c>
      <c r="K121" s="42">
        <v>0</v>
      </c>
    </row>
    <row r="122" spans="2:11" ht="25.5" x14ac:dyDescent="0.2">
      <c r="B122" s="62" t="s">
        <v>181</v>
      </c>
      <c r="C122" s="42">
        <v>2272.6052599999998</v>
      </c>
      <c r="D122" s="42">
        <v>2073.8319000000001</v>
      </c>
      <c r="E122" s="42">
        <v>2261.8755000000001</v>
      </c>
      <c r="F122" s="42">
        <v>2554.4947999999999</v>
      </c>
      <c r="G122" s="42">
        <v>2580.3022099999998</v>
      </c>
      <c r="H122" s="42">
        <v>1778.5225</v>
      </c>
      <c r="I122" s="42">
        <v>117452.65790000001</v>
      </c>
      <c r="J122" s="42">
        <v>877.23078999999996</v>
      </c>
      <c r="K122" s="42">
        <v>878.99710000000005</v>
      </c>
    </row>
    <row r="123" spans="2:11" x14ac:dyDescent="0.2">
      <c r="B123" s="62" t="s">
        <v>182</v>
      </c>
      <c r="C123" s="42">
        <v>0</v>
      </c>
      <c r="D123" s="42">
        <v>1.3109999999999999</v>
      </c>
      <c r="E123" s="42">
        <v>35.590000000000003</v>
      </c>
      <c r="F123" s="42">
        <v>37.938020000000002</v>
      </c>
      <c r="G123" s="42">
        <v>202.084</v>
      </c>
      <c r="H123" s="42">
        <v>166.94499999999999</v>
      </c>
      <c r="I123" s="42">
        <v>110.91800000000001</v>
      </c>
      <c r="J123" s="42">
        <v>186.73299</v>
      </c>
      <c r="K123" s="42">
        <v>302.83199999999999</v>
      </c>
    </row>
    <row r="124" spans="2:11" ht="25.5" x14ac:dyDescent="0.2">
      <c r="B124" s="62" t="s">
        <v>183</v>
      </c>
      <c r="C124" s="42">
        <v>0</v>
      </c>
      <c r="D124" s="42">
        <v>0</v>
      </c>
      <c r="E124" s="42">
        <v>0</v>
      </c>
      <c r="F124" s="42">
        <v>8.4000000000000005E-2</v>
      </c>
      <c r="G124" s="42">
        <v>0.09</v>
      </c>
      <c r="H124" s="42">
        <v>9.5000000000000001E-2</v>
      </c>
      <c r="I124" s="42">
        <v>97.018000000000001</v>
      </c>
      <c r="J124" s="42">
        <v>100.815</v>
      </c>
      <c r="K124" s="42">
        <v>171.75299999999999</v>
      </c>
    </row>
    <row r="125" spans="2:11" x14ac:dyDescent="0.2">
      <c r="B125" s="62" t="s">
        <v>184</v>
      </c>
      <c r="C125" s="42">
        <v>0</v>
      </c>
      <c r="D125" s="42">
        <v>0</v>
      </c>
      <c r="E125" s="42">
        <v>0</v>
      </c>
      <c r="F125" s="42">
        <v>0</v>
      </c>
      <c r="G125" s="42">
        <v>0</v>
      </c>
      <c r="H125" s="42">
        <v>3.4880000000000001E-2</v>
      </c>
      <c r="I125" s="42">
        <v>0</v>
      </c>
      <c r="J125" s="42">
        <v>0</v>
      </c>
      <c r="K125" s="42">
        <v>0</v>
      </c>
    </row>
    <row r="126" spans="2:11" ht="25.5" x14ac:dyDescent="0.2">
      <c r="B126" s="62" t="s">
        <v>185</v>
      </c>
      <c r="C126" s="42">
        <v>41.792999999999999</v>
      </c>
      <c r="D126" s="42">
        <v>23.399000000000001</v>
      </c>
      <c r="E126" s="42">
        <v>0.189</v>
      </c>
      <c r="F126" s="42">
        <v>0.251</v>
      </c>
      <c r="G126" s="42">
        <v>0.34499999999999997</v>
      </c>
      <c r="H126" s="42">
        <v>0.6542</v>
      </c>
      <c r="I126" s="42">
        <v>0.68300000000000005</v>
      </c>
      <c r="J126" s="42">
        <v>0.1182</v>
      </c>
      <c r="K126" s="42" t="s">
        <v>233</v>
      </c>
    </row>
    <row r="127" spans="2:11" ht="25.5" x14ac:dyDescent="0.2">
      <c r="B127" s="62" t="s">
        <v>186</v>
      </c>
      <c r="C127" s="42">
        <v>0</v>
      </c>
      <c r="D127" s="42">
        <v>2.5710000000000002</v>
      </c>
      <c r="E127" s="42">
        <v>5.1280000000000001</v>
      </c>
      <c r="F127" s="42">
        <v>19.346</v>
      </c>
      <c r="G127" s="42">
        <v>1.8271999999999999</v>
      </c>
      <c r="H127" s="42">
        <v>1.9729399999999999</v>
      </c>
      <c r="I127" s="42">
        <v>1.7310000000000001</v>
      </c>
      <c r="J127" s="42">
        <v>1.4823</v>
      </c>
      <c r="K127" s="42">
        <v>0.66</v>
      </c>
    </row>
    <row r="128" spans="2:11" ht="25.5" x14ac:dyDescent="0.2">
      <c r="B128" s="62" t="s">
        <v>187</v>
      </c>
      <c r="C128" s="42">
        <v>0</v>
      </c>
      <c r="D128" s="42">
        <v>0</v>
      </c>
      <c r="E128" s="42">
        <v>0</v>
      </c>
      <c r="F128" s="42">
        <v>2.028</v>
      </c>
      <c r="G128" s="42">
        <v>0</v>
      </c>
      <c r="H128" s="42">
        <v>0</v>
      </c>
      <c r="I128" s="42">
        <v>0</v>
      </c>
      <c r="J128" s="42">
        <v>0</v>
      </c>
      <c r="K128" s="42">
        <v>0</v>
      </c>
    </row>
    <row r="129" spans="2:11" ht="25.5" x14ac:dyDescent="0.2">
      <c r="B129" s="62" t="s">
        <v>188</v>
      </c>
      <c r="C129" s="42">
        <v>1030.2585999999999</v>
      </c>
      <c r="D129" s="42">
        <v>1364.3625</v>
      </c>
      <c r="E129" s="42">
        <v>416.5643</v>
      </c>
      <c r="F129" s="42">
        <v>569.17600000000004</v>
      </c>
      <c r="G129" s="42">
        <v>645.71910000000003</v>
      </c>
      <c r="H129" s="42">
        <v>896.00509999999997</v>
      </c>
      <c r="I129" s="42">
        <v>697.84370000000001</v>
      </c>
      <c r="J129" s="42">
        <v>560.52239999999995</v>
      </c>
      <c r="K129" s="42">
        <v>776.68100000000004</v>
      </c>
    </row>
    <row r="130" spans="2:11" x14ac:dyDescent="0.2">
      <c r="B130" s="62" t="s">
        <v>189</v>
      </c>
      <c r="C130" s="42">
        <v>23958.66</v>
      </c>
      <c r="D130" s="42">
        <v>22334.452000000001</v>
      </c>
      <c r="E130" s="42">
        <v>22223.608</v>
      </c>
      <c r="F130" s="42">
        <v>19320.1535</v>
      </c>
      <c r="G130" s="42">
        <v>18978.350999999999</v>
      </c>
      <c r="H130" s="42">
        <v>18778.261999999999</v>
      </c>
      <c r="I130" s="42">
        <v>9615.9580000000005</v>
      </c>
      <c r="J130" s="42">
        <v>11683.363649999999</v>
      </c>
      <c r="K130" s="42">
        <v>14110.111290000001</v>
      </c>
    </row>
    <row r="131" spans="2:11" ht="25.5" x14ac:dyDescent="0.2">
      <c r="B131" s="62" t="s">
        <v>190</v>
      </c>
      <c r="C131" s="42">
        <v>2482.4005000000002</v>
      </c>
      <c r="D131" s="42">
        <v>1617.3117</v>
      </c>
      <c r="E131" s="42">
        <v>2167.0010000000002</v>
      </c>
      <c r="F131" s="42">
        <v>1458.828</v>
      </c>
      <c r="G131" s="42">
        <v>1976.6704999999999</v>
      </c>
      <c r="H131" s="42">
        <v>2636.0160999999998</v>
      </c>
      <c r="I131" s="42">
        <v>2162.5298499999999</v>
      </c>
      <c r="J131" s="42">
        <v>718.48749999999995</v>
      </c>
      <c r="K131" s="42">
        <v>767.96529999999996</v>
      </c>
    </row>
    <row r="132" spans="2:11" ht="25.5" x14ac:dyDescent="0.2">
      <c r="B132" s="62" t="s">
        <v>191</v>
      </c>
      <c r="C132" s="42">
        <v>9252.8842999999997</v>
      </c>
      <c r="D132" s="42">
        <v>4079.8656000000001</v>
      </c>
      <c r="E132" s="42">
        <v>4565.8619099999996</v>
      </c>
      <c r="F132" s="42">
        <v>4424.9172500000004</v>
      </c>
      <c r="G132" s="42">
        <v>7335.9048400000001</v>
      </c>
      <c r="H132" s="42">
        <v>5763.4952300000004</v>
      </c>
      <c r="I132" s="42">
        <v>5146.4180100000003</v>
      </c>
      <c r="J132" s="42">
        <v>7404.4875499999998</v>
      </c>
      <c r="K132" s="42">
        <v>8132.6864999999998</v>
      </c>
    </row>
    <row r="133" spans="2:11" x14ac:dyDescent="0.2">
      <c r="B133" s="62" t="s">
        <v>192</v>
      </c>
      <c r="C133" s="42">
        <v>42.869</v>
      </c>
      <c r="D133" s="42">
        <v>274.48099999999999</v>
      </c>
      <c r="E133" s="42">
        <v>18.089400000000001</v>
      </c>
      <c r="F133" s="42">
        <v>123.988</v>
      </c>
      <c r="G133" s="42">
        <v>8.2470599999999994</v>
      </c>
      <c r="H133" s="42">
        <v>9.3989999999999991</v>
      </c>
      <c r="I133" s="42">
        <v>14.0785</v>
      </c>
      <c r="J133" s="42">
        <v>25.844000000000001</v>
      </c>
      <c r="K133" s="42">
        <v>41.61</v>
      </c>
    </row>
    <row r="134" spans="2:11" x14ac:dyDescent="0.2">
      <c r="B134" s="62" t="s">
        <v>193</v>
      </c>
      <c r="C134" s="42">
        <v>18.158999999999999</v>
      </c>
      <c r="D134" s="42">
        <v>14.465999999999999</v>
      </c>
      <c r="E134" s="42">
        <v>1.286</v>
      </c>
      <c r="F134" s="42">
        <v>9.5</v>
      </c>
      <c r="G134" s="42">
        <v>28</v>
      </c>
      <c r="H134" s="42">
        <v>7.5</v>
      </c>
      <c r="I134" s="42">
        <v>17.600000000000001</v>
      </c>
      <c r="J134" s="42">
        <v>18.056000000000001</v>
      </c>
      <c r="K134" s="42">
        <v>15.446999999999999</v>
      </c>
    </row>
    <row r="135" spans="2:11" x14ac:dyDescent="0.2">
      <c r="B135" s="62" t="s">
        <v>194</v>
      </c>
      <c r="C135" s="42">
        <v>0</v>
      </c>
      <c r="D135" s="42">
        <v>0</v>
      </c>
      <c r="E135" s="42">
        <v>0</v>
      </c>
      <c r="F135" s="42">
        <v>0</v>
      </c>
      <c r="G135" s="42">
        <v>0</v>
      </c>
      <c r="H135" s="42">
        <v>0</v>
      </c>
      <c r="I135" s="42">
        <v>0</v>
      </c>
      <c r="J135" s="42">
        <v>0</v>
      </c>
      <c r="K135" s="42">
        <v>0</v>
      </c>
    </row>
    <row r="136" spans="2:11" x14ac:dyDescent="0.2">
      <c r="B136" s="62" t="s">
        <v>195</v>
      </c>
      <c r="C136" s="42">
        <v>15828.203799999999</v>
      </c>
      <c r="D136" s="42">
        <v>10897.605</v>
      </c>
      <c r="E136" s="42">
        <v>7400.9350000000004</v>
      </c>
      <c r="F136" s="42">
        <v>10903.22912</v>
      </c>
      <c r="G136" s="42">
        <v>19043.905940000001</v>
      </c>
      <c r="H136" s="42">
        <v>15290.636210000001</v>
      </c>
      <c r="I136" s="42">
        <v>10712.6392</v>
      </c>
      <c r="J136" s="42">
        <v>20809.22221</v>
      </c>
      <c r="K136" s="42">
        <v>19191.256389999999</v>
      </c>
    </row>
    <row r="137" spans="2:11" x14ac:dyDescent="0.2">
      <c r="B137" s="62" t="s">
        <v>196</v>
      </c>
      <c r="C137" s="42">
        <v>4497.0166600000002</v>
      </c>
      <c r="D137" s="42">
        <v>5170.4674500000001</v>
      </c>
      <c r="E137" s="42">
        <v>7798.9961199999998</v>
      </c>
      <c r="F137" s="42">
        <v>2557.0518900000002</v>
      </c>
      <c r="G137" s="42">
        <v>3893.9198000000001</v>
      </c>
      <c r="H137" s="42">
        <v>4300.7046899999996</v>
      </c>
      <c r="I137" s="42">
        <v>3705.5584100000001</v>
      </c>
      <c r="J137" s="42">
        <v>3751.5118900000002</v>
      </c>
      <c r="K137" s="42">
        <v>3780.7833999999998</v>
      </c>
    </row>
    <row r="138" spans="2:11" x14ac:dyDescent="0.2">
      <c r="B138" s="62" t="s">
        <v>242</v>
      </c>
      <c r="C138" s="42" t="s">
        <v>257</v>
      </c>
      <c r="D138" s="42" t="s">
        <v>257</v>
      </c>
      <c r="E138" s="42" t="s">
        <v>257</v>
      </c>
      <c r="F138" s="42" t="s">
        <v>257</v>
      </c>
      <c r="G138" s="42" t="s">
        <v>257</v>
      </c>
      <c r="H138" s="42" t="s">
        <v>257</v>
      </c>
      <c r="I138" s="42" t="s">
        <v>257</v>
      </c>
      <c r="J138" s="42" t="s">
        <v>257</v>
      </c>
      <c r="K138" s="42">
        <v>3.5819999999999999</v>
      </c>
    </row>
    <row r="139" spans="2:11" x14ac:dyDescent="0.2">
      <c r="B139" s="62" t="s">
        <v>243</v>
      </c>
      <c r="C139" s="42" t="s">
        <v>257</v>
      </c>
      <c r="D139" s="42" t="s">
        <v>257</v>
      </c>
      <c r="E139" s="42" t="s">
        <v>257</v>
      </c>
      <c r="F139" s="42" t="s">
        <v>257</v>
      </c>
      <c r="G139" s="42" t="s">
        <v>257</v>
      </c>
      <c r="H139" s="42" t="s">
        <v>257</v>
      </c>
      <c r="I139" s="42" t="s">
        <v>257</v>
      </c>
      <c r="J139" s="42" t="s">
        <v>257</v>
      </c>
      <c r="K139" s="42">
        <v>45.595500000000001</v>
      </c>
    </row>
    <row r="140" spans="2:11" x14ac:dyDescent="0.2">
      <c r="B140" s="62" t="s">
        <v>197</v>
      </c>
      <c r="C140" s="42">
        <v>342.82799999999997</v>
      </c>
      <c r="D140" s="42">
        <v>572.07669999999996</v>
      </c>
      <c r="E140" s="42">
        <v>461.43736000000001</v>
      </c>
      <c r="F140" s="42">
        <v>353.0437</v>
      </c>
      <c r="G140" s="42">
        <v>315.24450000000002</v>
      </c>
      <c r="H140" s="42">
        <v>488.62709999999998</v>
      </c>
      <c r="I140" s="42">
        <v>487.19290000000001</v>
      </c>
      <c r="J140" s="42">
        <v>834.01430000000005</v>
      </c>
      <c r="K140" s="42">
        <v>550.91499999999996</v>
      </c>
    </row>
    <row r="141" spans="2:11" x14ac:dyDescent="0.2">
      <c r="B141" s="62" t="s">
        <v>198</v>
      </c>
      <c r="C141" s="42">
        <v>34.448999999999998</v>
      </c>
      <c r="D141" s="42">
        <v>23.642600000000002</v>
      </c>
      <c r="E141" s="42">
        <v>115.6193</v>
      </c>
      <c r="F141" s="42">
        <v>123.8853</v>
      </c>
      <c r="G141" s="42">
        <v>720.73860000000002</v>
      </c>
      <c r="H141" s="42">
        <v>35.9071</v>
      </c>
      <c r="I141" s="42">
        <v>53.430329999999998</v>
      </c>
      <c r="J141" s="42">
        <v>53.184179999999998</v>
      </c>
      <c r="K141" s="42">
        <v>0.5</v>
      </c>
    </row>
    <row r="142" spans="2:11" x14ac:dyDescent="0.2">
      <c r="B142" s="62" t="s">
        <v>199</v>
      </c>
      <c r="C142" s="42">
        <v>0</v>
      </c>
      <c r="D142" s="42">
        <v>0</v>
      </c>
      <c r="E142" s="42">
        <v>0</v>
      </c>
      <c r="F142" s="42">
        <v>0</v>
      </c>
      <c r="G142" s="42">
        <v>15.694000000000001</v>
      </c>
      <c r="H142" s="42">
        <v>0</v>
      </c>
      <c r="I142" s="42">
        <v>0</v>
      </c>
      <c r="J142" s="42">
        <v>0</v>
      </c>
      <c r="K142" s="42">
        <v>0</v>
      </c>
    </row>
    <row r="143" spans="2:11" x14ac:dyDescent="0.2">
      <c r="B143" s="62" t="s">
        <v>200</v>
      </c>
      <c r="C143" s="42">
        <v>1.284</v>
      </c>
      <c r="D143" s="42">
        <v>0.13</v>
      </c>
      <c r="E143" s="42">
        <v>44.683329999999998</v>
      </c>
      <c r="F143" s="42">
        <v>21.846</v>
      </c>
      <c r="G143" s="42">
        <v>874.64</v>
      </c>
      <c r="H143" s="42">
        <v>3.484</v>
      </c>
      <c r="I143" s="42">
        <v>784.85799999999995</v>
      </c>
      <c r="J143" s="42">
        <v>71.246300000000005</v>
      </c>
      <c r="K143" s="42">
        <v>48.25902</v>
      </c>
    </row>
    <row r="144" spans="2:11" ht="25.5" x14ac:dyDescent="0.2">
      <c r="B144" s="62" t="s">
        <v>201</v>
      </c>
      <c r="C144" s="42">
        <v>67.725650000000002</v>
      </c>
      <c r="D144" s="42">
        <v>55.560560000000002</v>
      </c>
      <c r="E144" s="42">
        <v>88.023700000000005</v>
      </c>
      <c r="F144" s="42">
        <v>44.460900000000002</v>
      </c>
      <c r="G144" s="42">
        <v>99.478279999999998</v>
      </c>
      <c r="H144" s="42">
        <v>121.67956</v>
      </c>
      <c r="I144" s="42">
        <v>88.251000000000005</v>
      </c>
      <c r="J144" s="42">
        <v>88.348100000000002</v>
      </c>
      <c r="K144" s="42">
        <v>179.25570999999999</v>
      </c>
    </row>
    <row r="145" spans="2:11" x14ac:dyDescent="0.2">
      <c r="B145" s="62" t="s">
        <v>202</v>
      </c>
      <c r="C145" s="42">
        <v>106970.68248</v>
      </c>
      <c r="D145" s="42">
        <v>5238.822099</v>
      </c>
      <c r="E145" s="42">
        <v>9121.5530799999997</v>
      </c>
      <c r="F145" s="42">
        <v>6266.3528200000001</v>
      </c>
      <c r="G145" s="42">
        <v>726558.60788999998</v>
      </c>
      <c r="H145" s="42">
        <v>37265.270660000002</v>
      </c>
      <c r="I145" s="42">
        <v>27529.757730000001</v>
      </c>
      <c r="J145" s="42">
        <v>26025.862519999999</v>
      </c>
      <c r="K145" s="42">
        <v>13072.3207</v>
      </c>
    </row>
    <row r="146" spans="2:11" ht="25.5" x14ac:dyDescent="0.2">
      <c r="B146" s="62" t="s">
        <v>203</v>
      </c>
      <c r="C146" s="42">
        <v>1212.15155</v>
      </c>
      <c r="D146" s="42">
        <v>121.4055</v>
      </c>
      <c r="E146" s="42">
        <v>563.13840000000005</v>
      </c>
      <c r="F146" s="42">
        <v>427.73860000000002</v>
      </c>
      <c r="G146" s="42">
        <v>457.41469999999998</v>
      </c>
      <c r="H146" s="42">
        <v>421.60329999999999</v>
      </c>
      <c r="I146" s="42">
        <v>330.73228</v>
      </c>
      <c r="J146" s="42">
        <v>456.59152</v>
      </c>
      <c r="K146" s="42">
        <v>672.08309999999994</v>
      </c>
    </row>
    <row r="147" spans="2:11" x14ac:dyDescent="0.2">
      <c r="B147" s="62" t="s">
        <v>204</v>
      </c>
      <c r="C147" s="42">
        <v>32.061500000000002</v>
      </c>
      <c r="D147" s="42">
        <v>211.36971</v>
      </c>
      <c r="E147" s="42">
        <v>166.20393000000001</v>
      </c>
      <c r="F147" s="42">
        <v>952.99302</v>
      </c>
      <c r="G147" s="42">
        <v>1081.62104</v>
      </c>
      <c r="H147" s="42">
        <v>2461.3467099999998</v>
      </c>
      <c r="I147" s="42">
        <v>1635.1395600000001</v>
      </c>
      <c r="J147" s="42">
        <v>1388.7362599999999</v>
      </c>
      <c r="K147" s="42">
        <v>2770.3083000000001</v>
      </c>
    </row>
    <row r="148" spans="2:11" ht="25.5" x14ac:dyDescent="0.2">
      <c r="B148" s="62" t="s">
        <v>205</v>
      </c>
      <c r="C148" s="42">
        <v>0.03</v>
      </c>
      <c r="D148" s="42">
        <v>0.2</v>
      </c>
      <c r="E148" s="42">
        <v>0</v>
      </c>
      <c r="F148" s="42">
        <v>0</v>
      </c>
      <c r="G148" s="42">
        <v>0</v>
      </c>
      <c r="H148" s="42">
        <v>0</v>
      </c>
      <c r="I148" s="42">
        <v>0</v>
      </c>
      <c r="J148" s="42">
        <v>0</v>
      </c>
      <c r="K148" s="42">
        <v>0</v>
      </c>
    </row>
    <row r="149" spans="2:11" x14ac:dyDescent="0.2">
      <c r="B149" s="62" t="s">
        <v>206</v>
      </c>
      <c r="C149" s="42">
        <v>3.5402</v>
      </c>
      <c r="D149" s="42">
        <v>4.2530000000000001</v>
      </c>
      <c r="E149" s="42">
        <v>0.42199999999999999</v>
      </c>
      <c r="F149" s="42">
        <v>11.638</v>
      </c>
      <c r="G149" s="42">
        <v>2.1735000000000002</v>
      </c>
      <c r="H149" s="42">
        <v>2.7669999999999999</v>
      </c>
      <c r="I149" s="42">
        <v>3.9209999999999998</v>
      </c>
      <c r="J149" s="42">
        <v>1.9675</v>
      </c>
      <c r="K149" s="42">
        <v>2.0270000000000001</v>
      </c>
    </row>
    <row r="150" spans="2:11" ht="25.5" x14ac:dyDescent="0.2">
      <c r="B150" s="62" t="s">
        <v>207</v>
      </c>
      <c r="C150" s="42">
        <v>3.4000000000000002E-2</v>
      </c>
      <c r="D150" s="42">
        <v>0.14399999999999999</v>
      </c>
      <c r="E150" s="42">
        <v>0.60399999999999998</v>
      </c>
      <c r="F150" s="42">
        <v>0.125</v>
      </c>
      <c r="G150" s="42">
        <v>0.09</v>
      </c>
      <c r="H150" s="42">
        <v>0</v>
      </c>
      <c r="I150" s="42">
        <v>1.0460499999999999</v>
      </c>
      <c r="J150" s="42">
        <v>42.520299999999999</v>
      </c>
      <c r="K150" s="42">
        <v>346.76060000000001</v>
      </c>
    </row>
    <row r="151" spans="2:11" ht="25.5" x14ac:dyDescent="0.2">
      <c r="B151" s="62" t="s">
        <v>208</v>
      </c>
      <c r="C151" s="42">
        <v>0</v>
      </c>
      <c r="D151" s="42">
        <v>0</v>
      </c>
      <c r="E151" s="42">
        <v>0</v>
      </c>
      <c r="F151" s="42">
        <v>0</v>
      </c>
      <c r="G151" s="42">
        <v>0</v>
      </c>
      <c r="H151" s="42">
        <v>0</v>
      </c>
      <c r="I151" s="42">
        <v>0</v>
      </c>
      <c r="J151" s="42">
        <v>0</v>
      </c>
      <c r="K151" s="42">
        <v>0.123</v>
      </c>
    </row>
    <row r="152" spans="2:11" x14ac:dyDescent="0.2">
      <c r="B152" s="62" t="s">
        <v>209</v>
      </c>
      <c r="C152" s="42">
        <v>0</v>
      </c>
      <c r="D152" s="42">
        <v>0</v>
      </c>
      <c r="E152" s="42">
        <v>0.61799999999999999</v>
      </c>
      <c r="F152" s="42">
        <v>1.2529999999999999</v>
      </c>
      <c r="G152" s="42">
        <v>1.052</v>
      </c>
      <c r="H152" s="42">
        <v>0.08</v>
      </c>
      <c r="I152" s="42">
        <v>0.41499999999999998</v>
      </c>
      <c r="J152" s="42">
        <v>0.58169999999999999</v>
      </c>
      <c r="K152" s="42">
        <v>5.2539999999999996</v>
      </c>
    </row>
    <row r="153" spans="2:11" x14ac:dyDescent="0.2">
      <c r="B153" s="11"/>
      <c r="C153" s="35"/>
      <c r="D153" s="35"/>
      <c r="E153" s="35"/>
      <c r="F153" s="35"/>
      <c r="G153" s="35"/>
      <c r="H153" s="35"/>
      <c r="I153" s="35"/>
      <c r="J153" s="12"/>
      <c r="K153" s="11"/>
    </row>
    <row r="154" spans="2:11" ht="19.5" customHeight="1" x14ac:dyDescent="0.2">
      <c r="B154" s="81" t="s">
        <v>256</v>
      </c>
      <c r="C154" s="81"/>
      <c r="D154" s="81"/>
      <c r="E154" s="81"/>
      <c r="F154" s="81"/>
      <c r="G154" s="81"/>
      <c r="H154" s="81"/>
      <c r="I154" s="81"/>
      <c r="J154" s="81"/>
      <c r="K154" s="81"/>
    </row>
    <row r="155" spans="2:11" ht="70.5" customHeight="1" x14ac:dyDescent="0.2">
      <c r="B155" s="82" t="s">
        <v>251</v>
      </c>
      <c r="C155" s="82"/>
      <c r="D155" s="82"/>
      <c r="E155" s="82"/>
      <c r="F155" s="82"/>
      <c r="G155" s="82"/>
      <c r="H155" s="82"/>
      <c r="I155" s="82"/>
      <c r="J155" s="82"/>
      <c r="K155" s="82"/>
    </row>
    <row r="156" spans="2:11" ht="70.5" customHeight="1" x14ac:dyDescent="0.2">
      <c r="B156" s="70"/>
      <c r="C156" s="70"/>
      <c r="D156" s="70"/>
      <c r="E156" s="70"/>
      <c r="F156" s="70"/>
      <c r="G156" s="70"/>
      <c r="H156" s="70"/>
      <c r="I156" s="70"/>
      <c r="J156" s="70"/>
      <c r="K156" s="70"/>
    </row>
    <row r="157" spans="2:11" ht="36.75" customHeight="1" x14ac:dyDescent="0.2">
      <c r="B157" s="75" t="s">
        <v>254</v>
      </c>
      <c r="C157" s="75"/>
      <c r="D157" s="75"/>
      <c r="E157" s="75"/>
      <c r="F157" s="75"/>
      <c r="G157" s="75"/>
      <c r="H157" s="75"/>
      <c r="I157" s="75"/>
      <c r="J157" s="75"/>
      <c r="K157" s="75"/>
    </row>
    <row r="158" spans="2:11" ht="18" customHeight="1" x14ac:dyDescent="0.2">
      <c r="B158" s="64" t="s">
        <v>253</v>
      </c>
      <c r="C158" s="64"/>
      <c r="D158" s="64"/>
      <c r="E158" s="23"/>
      <c r="F158" s="23"/>
      <c r="G158" s="23"/>
      <c r="H158" s="23"/>
      <c r="I158" s="23"/>
      <c r="J158" s="23"/>
      <c r="K158" s="23"/>
    </row>
    <row r="160" spans="2:11" x14ac:dyDescent="0.2">
      <c r="C160" s="41"/>
      <c r="D160" s="41"/>
      <c r="E160" s="41"/>
      <c r="F160" s="41"/>
      <c r="G160" s="41"/>
      <c r="H160" s="41"/>
      <c r="I160" s="41"/>
      <c r="J160" s="41"/>
      <c r="K160" s="41"/>
    </row>
  </sheetData>
  <mergeCells count="7">
    <mergeCell ref="B8:K8"/>
    <mergeCell ref="B158:D158"/>
    <mergeCell ref="B10:B11"/>
    <mergeCell ref="B154:K154"/>
    <mergeCell ref="B155:K156"/>
    <mergeCell ref="C11:K11"/>
    <mergeCell ref="B157:K15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Aprovechamiento RS nacional</vt:lpstr>
      <vt:lpstr>Grafica nacional</vt:lpstr>
      <vt:lpstr>Aprovechamiento RS deptos</vt:lpstr>
      <vt:lpstr>Grafica departamental</vt:lpstr>
      <vt:lpstr>Aprovechamiento RS AA</vt:lpstr>
      <vt:lpstr>Grafica AA</vt:lpstr>
      <vt:lpstr>Aprovechamiento RS CIIU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nmayorga</dc:creator>
  <cp:lastModifiedBy>Luisa Fernanda Rojas Ordonez</cp:lastModifiedBy>
  <dcterms:created xsi:type="dcterms:W3CDTF">2016-09-28T20:57:39Z</dcterms:created>
  <dcterms:modified xsi:type="dcterms:W3CDTF">2023-12-15T15:45:00Z</dcterms:modified>
</cp:coreProperties>
</file>