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C:\Users\lfrojas\Documents\IDEAM LR\501 GRUPO SIA\2023\501.29.01 Indicadores ambientales\Productos de información ambiental\RESPEL\TABLAS DE DATOS\"/>
    </mc:Choice>
  </mc:AlternateContent>
  <xr:revisionPtr revIDLastSave="0" documentId="13_ncr:1_{DC39C94F-E5C6-4AA8-BA7B-537C46E3D491}" xr6:coauthVersionLast="47" xr6:coauthVersionMax="47" xr10:uidLastSave="{00000000-0000-0000-0000-000000000000}"/>
  <bookViews>
    <workbookView xWindow="-120" yWindow="-120" windowWidth="29040" windowHeight="15840" tabRatio="854" activeTab="5" xr2:uid="{00000000-000D-0000-FFFF-FFFF00000000}"/>
  </bookViews>
  <sheets>
    <sheet name="ÍNDICE" sheetId="65" r:id="rId1"/>
    <sheet name="Aprov. por corriente_2007-2022" sheetId="60" r:id="rId2"/>
    <sheet name="Aprov. int. corriente_2007-2022" sheetId="61" r:id="rId3"/>
    <sheet name="Aprov.ext. corriente 2007-2022" sheetId="62" r:id="rId4"/>
    <sheet name="Aprov. int.tipo 2007-2022" sheetId="63" r:id="rId5"/>
    <sheet name="Aprov. ext. tipo 2007-2022" sheetId="64" r:id="rId6"/>
  </sheets>
  <definedNames>
    <definedName name="_xlnm._FilterDatabase" localSheetId="5" hidden="1">'Aprov. ext. tipo 2007-2022'!$C$2:$T$1489</definedName>
    <definedName name="_xlnm._FilterDatabase" localSheetId="4" hidden="1">'Aprov. int.tipo 2007-2022'!$B$2:$S$1489</definedName>
    <definedName name="_xlnm._FilterDatabase" localSheetId="1" hidden="1">'Aprov. por corriente_2007-2022'!$A$2:$S$111</definedName>
    <definedName name="_xlnm._FilterDatabase" localSheetId="3" hidden="1">'Aprov.ext. corriente 2007-2022'!$B$5:$G$115</definedName>
    <definedName name="_xlnm.Print_Area" localSheetId="5">'Aprov. ext. tipo 2007-2022'!$A$1:$U$1495</definedName>
    <definedName name="_xlnm.Print_Area" localSheetId="2">'Aprov. int. corriente_2007-2022'!$A$1:$U$118</definedName>
    <definedName name="_xlnm.Print_Area" localSheetId="4">'Aprov. int.tipo 2007-2022'!$A$1:$U$1495</definedName>
    <definedName name="_xlnm.Print_Area" localSheetId="1">'Aprov. por corriente_2007-2022'!$A$1:$U$119</definedName>
    <definedName name="_xlnm.Print_Area" localSheetId="3">'Aprov.ext. corriente 2007-2022'!$A$1:$T$119</definedName>
    <definedName name="_xlnm.Print_Titles" localSheetId="1">'Aprov. por corriente_2007-2022'!$1:$5</definedName>
  </definedNames>
  <calcPr calcId="191029"/>
</workbook>
</file>

<file path=xl/calcChain.xml><?xml version="1.0" encoding="utf-8"?>
<calcChain xmlns="http://schemas.openxmlformats.org/spreadsheetml/2006/main">
  <c r="E119" i="60" l="1"/>
  <c r="F119" i="60"/>
  <c r="G119" i="60"/>
  <c r="H119" i="60"/>
  <c r="P119" i="60"/>
  <c r="Q119" i="60"/>
  <c r="R119" i="60"/>
  <c r="S119" i="60"/>
  <c r="D119" i="60"/>
  <c r="C111" i="62"/>
  <c r="R111" i="61"/>
  <c r="E119" i="61"/>
  <c r="F119" i="61"/>
  <c r="G119" i="61"/>
  <c r="H119" i="61"/>
  <c r="I119" i="61"/>
  <c r="J119" i="61"/>
  <c r="K119" i="61"/>
  <c r="L119" i="61"/>
  <c r="D119" i="61"/>
  <c r="D111" i="60"/>
  <c r="S111" i="61" l="1"/>
  <c r="D111" i="61"/>
  <c r="E111" i="61"/>
  <c r="S1277" i="64"/>
  <c r="S1171" i="64"/>
  <c r="S1065" i="64"/>
  <c r="S959" i="64"/>
  <c r="S853" i="64"/>
  <c r="S747" i="64"/>
  <c r="S641" i="64"/>
  <c r="S535" i="64"/>
  <c r="S429" i="64"/>
  <c r="S323" i="64"/>
  <c r="S217" i="64"/>
  <c r="S111" i="64"/>
  <c r="S1489" i="63"/>
  <c r="S1277" i="63"/>
  <c r="S1171" i="63"/>
  <c r="S1065" i="63"/>
  <c r="S959" i="63"/>
  <c r="S853" i="63"/>
  <c r="S747" i="63"/>
  <c r="S641" i="63"/>
  <c r="S535" i="63"/>
  <c r="S429" i="63"/>
  <c r="S323" i="63"/>
  <c r="S217" i="63"/>
  <c r="S111" i="63"/>
  <c r="S119" i="61" l="1"/>
  <c r="Q111" i="62"/>
  <c r="R1489" i="63" l="1"/>
  <c r="R1277" i="63"/>
  <c r="R1171" i="63"/>
  <c r="R1065" i="63"/>
  <c r="R959" i="63"/>
  <c r="R853" i="63"/>
  <c r="R747" i="63"/>
  <c r="R641" i="63"/>
  <c r="R535" i="63"/>
  <c r="R429" i="63"/>
  <c r="R323" i="63"/>
  <c r="R217" i="63"/>
  <c r="R111" i="63"/>
  <c r="R119" i="61" s="1"/>
  <c r="S111" i="60"/>
  <c r="R111" i="60"/>
  <c r="R1489" i="64" l="1"/>
  <c r="R1383" i="64"/>
  <c r="R1277" i="64"/>
  <c r="R1171" i="64"/>
  <c r="R1065" i="64"/>
  <c r="R959" i="64"/>
  <c r="R853" i="64"/>
  <c r="R747" i="64"/>
  <c r="R641" i="64"/>
  <c r="R535" i="64"/>
  <c r="R429" i="64"/>
  <c r="R323" i="64"/>
  <c r="R217" i="64"/>
  <c r="R111" i="64"/>
  <c r="Q1489" i="64"/>
  <c r="Q1383" i="64"/>
  <c r="Q1277" i="64"/>
  <c r="Q1171" i="64"/>
  <c r="Q1065" i="64"/>
  <c r="Q959" i="64"/>
  <c r="Q853" i="64"/>
  <c r="Q747" i="64"/>
  <c r="Q641" i="64"/>
  <c r="Q535" i="64"/>
  <c r="Q429" i="64"/>
  <c r="Q323" i="64"/>
  <c r="Q217" i="64"/>
  <c r="Q111" i="64"/>
  <c r="Q1489" i="63"/>
  <c r="Q1277" i="63"/>
  <c r="Q1171" i="63"/>
  <c r="Q1065" i="63"/>
  <c r="Q959" i="63"/>
  <c r="Q853" i="63"/>
  <c r="Q747" i="63"/>
  <c r="Q641" i="63"/>
  <c r="Q535" i="63"/>
  <c r="Q429" i="63"/>
  <c r="Q323" i="63"/>
  <c r="Q217" i="63"/>
  <c r="Q111" i="63"/>
  <c r="Q119" i="61" s="1"/>
  <c r="P111" i="62"/>
  <c r="Q111" i="61"/>
  <c r="Q111" i="60" l="1"/>
  <c r="S1489" i="64"/>
  <c r="S1383" i="64"/>
  <c r="A1488" i="63" l="1"/>
  <c r="A1487" i="63"/>
  <c r="A1486" i="63"/>
  <c r="A1485" i="63"/>
  <c r="A1484" i="63"/>
  <c r="A1483" i="63"/>
  <c r="A1482" i="63"/>
  <c r="A1481" i="63"/>
  <c r="A1480" i="63"/>
  <c r="A1479" i="63"/>
  <c r="A1478" i="63"/>
  <c r="A1477" i="63"/>
  <c r="A1476" i="63"/>
  <c r="A1475" i="63"/>
  <c r="A1474" i="63"/>
  <c r="A1473" i="63"/>
  <c r="A1472" i="63"/>
  <c r="A1471" i="63"/>
  <c r="A1470" i="63"/>
  <c r="A1469" i="63"/>
  <c r="A1468" i="63"/>
  <c r="A1467" i="63"/>
  <c r="A1466" i="63"/>
  <c r="A1465" i="63"/>
  <c r="A1464" i="63"/>
  <c r="A1463" i="63"/>
  <c r="A1462" i="63"/>
  <c r="A1461" i="63"/>
  <c r="A1460" i="63"/>
  <c r="A1459" i="63"/>
  <c r="A1458" i="63"/>
  <c r="A1457" i="63"/>
  <c r="A1456" i="63"/>
  <c r="A1455" i="63"/>
  <c r="A1454" i="63"/>
  <c r="A1453" i="63"/>
  <c r="A1452" i="63"/>
  <c r="A1451" i="63"/>
  <c r="A1450" i="63"/>
  <c r="A1449" i="63"/>
  <c r="A1448" i="63"/>
  <c r="A1447" i="63"/>
  <c r="A1446" i="63"/>
  <c r="A1445" i="63"/>
  <c r="A1444" i="63"/>
  <c r="A1443" i="63"/>
  <c r="A1442" i="63"/>
  <c r="A1441" i="63"/>
  <c r="A1440" i="63"/>
  <c r="A1439" i="63"/>
  <c r="A1438" i="63"/>
  <c r="A1437" i="63"/>
  <c r="A1436" i="63"/>
  <c r="A1435" i="63"/>
  <c r="A1434" i="63"/>
  <c r="A1433" i="63"/>
  <c r="A1432" i="63"/>
  <c r="A1431" i="63"/>
  <c r="A1430" i="63"/>
  <c r="A1429" i="63"/>
  <c r="A1428" i="63"/>
  <c r="A1427" i="63"/>
  <c r="A1426" i="63"/>
  <c r="A1425" i="63"/>
  <c r="A1424" i="63"/>
  <c r="A1423" i="63"/>
  <c r="A1422" i="63"/>
  <c r="A1421" i="63"/>
  <c r="A1420" i="63"/>
  <c r="A1419" i="63"/>
  <c r="A1418" i="63"/>
  <c r="A1417" i="63"/>
  <c r="A1416" i="63"/>
  <c r="A1415" i="63"/>
  <c r="A1414" i="63"/>
  <c r="A1413" i="63"/>
  <c r="A1412" i="63"/>
  <c r="A1411" i="63"/>
  <c r="A1410" i="63"/>
  <c r="A1409" i="63"/>
  <c r="A1408" i="63"/>
  <c r="A1407" i="63"/>
  <c r="A1406" i="63"/>
  <c r="A1405" i="63"/>
  <c r="A1404" i="63"/>
  <c r="A1403" i="63"/>
  <c r="A1402" i="63"/>
  <c r="A1401" i="63"/>
  <c r="A1400" i="63"/>
  <c r="A1399" i="63"/>
  <c r="A1398" i="63"/>
  <c r="A1397" i="63"/>
  <c r="A1396" i="63"/>
  <c r="A1395" i="63"/>
  <c r="A1394" i="63"/>
  <c r="A1393" i="63"/>
  <c r="A1392" i="63"/>
  <c r="A1391" i="63"/>
  <c r="A1390" i="63"/>
  <c r="A1389" i="63"/>
  <c r="A1388" i="63"/>
  <c r="A1387" i="63"/>
  <c r="A1386" i="63"/>
  <c r="A1385" i="63"/>
  <c r="A1384" i="63"/>
  <c r="A1383" i="63"/>
  <c r="A1382" i="63"/>
  <c r="A1381" i="63"/>
  <c r="A1380" i="63"/>
  <c r="A1379" i="63"/>
  <c r="A1378" i="63"/>
  <c r="A1377" i="63"/>
  <c r="A1376" i="63"/>
  <c r="A1375" i="63"/>
  <c r="A1374" i="63"/>
  <c r="A1373" i="63"/>
  <c r="A1372" i="63"/>
  <c r="A1371" i="63"/>
  <c r="A1370" i="63"/>
  <c r="A1369" i="63"/>
  <c r="A1368" i="63"/>
  <c r="A1367" i="63"/>
  <c r="A1366" i="63"/>
  <c r="A1365" i="63"/>
  <c r="A1364" i="63"/>
  <c r="A1363" i="63"/>
  <c r="A1362" i="63"/>
  <c r="A1361" i="63"/>
  <c r="A1360" i="63"/>
  <c r="A1359" i="63"/>
  <c r="A1358" i="63"/>
  <c r="A1357" i="63"/>
  <c r="A1356" i="63"/>
  <c r="A1355" i="63"/>
  <c r="A1354" i="63"/>
  <c r="A1353" i="63"/>
  <c r="A1352" i="63"/>
  <c r="A1351" i="63"/>
  <c r="A1350" i="63"/>
  <c r="A1349" i="63"/>
  <c r="A1348" i="63"/>
  <c r="A1347" i="63"/>
  <c r="A1346" i="63"/>
  <c r="A1345" i="63"/>
  <c r="A1344" i="63"/>
  <c r="A1343" i="63"/>
  <c r="A1342" i="63"/>
  <c r="A1341" i="63"/>
  <c r="A1340" i="63"/>
  <c r="A1339" i="63"/>
  <c r="A1338" i="63"/>
  <c r="A1337" i="63"/>
  <c r="A1336" i="63"/>
  <c r="A1335" i="63"/>
  <c r="A1334" i="63"/>
  <c r="A1333" i="63"/>
  <c r="A1332" i="63"/>
  <c r="A1331" i="63"/>
  <c r="A1330" i="63"/>
  <c r="A1329" i="63"/>
  <c r="A1328" i="63"/>
  <c r="A1327" i="63"/>
  <c r="A1326" i="63"/>
  <c r="A1325" i="63"/>
  <c r="A1324" i="63"/>
  <c r="A1323" i="63"/>
  <c r="A1322" i="63"/>
  <c r="A1321" i="63"/>
  <c r="A1320" i="63"/>
  <c r="A1319" i="63"/>
  <c r="A1318" i="63"/>
  <c r="A1317" i="63"/>
  <c r="A1316" i="63"/>
  <c r="A1315" i="63"/>
  <c r="A1314" i="63"/>
  <c r="A1313" i="63"/>
  <c r="A1312" i="63"/>
  <c r="A1311" i="63"/>
  <c r="A1310" i="63"/>
  <c r="A1309" i="63"/>
  <c r="A1308" i="63"/>
  <c r="A1307" i="63"/>
  <c r="A1306" i="63"/>
  <c r="A1305" i="63"/>
  <c r="A1304" i="63"/>
  <c r="A1303" i="63"/>
  <c r="A1302" i="63"/>
  <c r="A1301" i="63"/>
  <c r="A1300" i="63"/>
  <c r="A1299" i="63"/>
  <c r="A1298" i="63"/>
  <c r="A1297" i="63"/>
  <c r="A1296" i="63"/>
  <c r="A1295" i="63"/>
  <c r="A1294" i="63"/>
  <c r="A1293" i="63"/>
  <c r="A1292" i="63"/>
  <c r="A1291" i="63"/>
  <c r="A1290" i="63"/>
  <c r="A1289" i="63"/>
  <c r="A1288" i="63"/>
  <c r="A1287" i="63"/>
  <c r="A1286" i="63"/>
  <c r="A1285" i="63"/>
  <c r="A1284" i="63"/>
  <c r="A1283" i="63"/>
  <c r="A1282" i="63"/>
  <c r="A1281" i="63"/>
  <c r="A1280" i="63"/>
  <c r="A1279" i="63"/>
  <c r="A1278" i="63"/>
  <c r="A1277" i="63"/>
  <c r="A1276" i="63"/>
  <c r="A1275" i="63"/>
  <c r="A1274" i="63"/>
  <c r="A1273" i="63"/>
  <c r="A1272" i="63"/>
  <c r="A1271" i="63"/>
  <c r="A1270" i="63"/>
  <c r="A1269" i="63"/>
  <c r="A1268" i="63"/>
  <c r="A1267" i="63"/>
  <c r="A1266" i="63"/>
  <c r="A1265" i="63"/>
  <c r="A1264" i="63"/>
  <c r="A1263" i="63"/>
  <c r="A1262" i="63"/>
  <c r="A1261" i="63"/>
  <c r="A1260" i="63"/>
  <c r="A1259" i="63"/>
  <c r="A1258" i="63"/>
  <c r="A1257" i="63"/>
  <c r="A1256" i="63"/>
  <c r="A1255" i="63"/>
  <c r="A1254" i="63"/>
  <c r="A1253" i="63"/>
  <c r="A1252" i="63"/>
  <c r="A1251" i="63"/>
  <c r="A1250" i="63"/>
  <c r="A1249" i="63"/>
  <c r="A1248" i="63"/>
  <c r="A1247" i="63"/>
  <c r="A1246" i="63"/>
  <c r="A1245" i="63"/>
  <c r="A1244" i="63"/>
  <c r="A1243" i="63"/>
  <c r="A1242" i="63"/>
  <c r="A1241" i="63"/>
  <c r="A1240" i="63"/>
  <c r="A1239" i="63"/>
  <c r="A1238" i="63"/>
  <c r="A1237" i="63"/>
  <c r="A1236" i="63"/>
  <c r="A1235" i="63"/>
  <c r="A1234" i="63"/>
  <c r="A1233" i="63"/>
  <c r="A1232" i="63"/>
  <c r="A1231" i="63"/>
  <c r="A1230" i="63"/>
  <c r="A1229" i="63"/>
  <c r="A1228" i="63"/>
  <c r="A1227" i="63"/>
  <c r="A1226" i="63"/>
  <c r="A1225" i="63"/>
  <c r="A1224" i="63"/>
  <c r="A1223" i="63"/>
  <c r="A1222" i="63"/>
  <c r="A1221" i="63"/>
  <c r="A1220" i="63"/>
  <c r="A1219" i="63"/>
  <c r="A1218" i="63"/>
  <c r="A1217" i="63"/>
  <c r="A1216" i="63"/>
  <c r="A1215" i="63"/>
  <c r="A1214" i="63"/>
  <c r="A1213" i="63"/>
  <c r="A1212" i="63"/>
  <c r="A1211" i="63"/>
  <c r="A1210" i="63"/>
  <c r="A1209" i="63"/>
  <c r="A1208" i="63"/>
  <c r="A1207" i="63"/>
  <c r="A1206" i="63"/>
  <c r="A1205" i="63"/>
  <c r="A1204" i="63"/>
  <c r="A1203" i="63"/>
  <c r="A1202" i="63"/>
  <c r="A1201" i="63"/>
  <c r="A1200" i="63"/>
  <c r="A1199" i="63"/>
  <c r="A1198" i="63"/>
  <c r="A1197" i="63"/>
  <c r="A1196" i="63"/>
  <c r="A1195" i="63"/>
  <c r="A1194" i="63"/>
  <c r="A1193" i="63"/>
  <c r="A1192" i="63"/>
  <c r="A1191" i="63"/>
  <c r="A1190" i="63"/>
  <c r="A1189" i="63"/>
  <c r="A1188" i="63"/>
  <c r="A1187" i="63"/>
  <c r="A1186" i="63"/>
  <c r="A1185" i="63"/>
  <c r="A1184" i="63"/>
  <c r="A1183" i="63"/>
  <c r="A1182" i="63"/>
  <c r="A1181" i="63"/>
  <c r="A1180" i="63"/>
  <c r="A1179" i="63"/>
  <c r="A1178" i="63"/>
  <c r="A1177" i="63"/>
  <c r="A1176" i="63"/>
  <c r="A1175" i="63"/>
  <c r="A1174" i="63"/>
  <c r="A1173" i="63"/>
  <c r="A1172" i="63"/>
  <c r="A1171" i="63"/>
  <c r="A1170" i="63"/>
  <c r="A1169" i="63"/>
  <c r="A1168" i="63"/>
  <c r="A1167" i="63"/>
  <c r="A1166" i="63"/>
  <c r="A1165" i="63"/>
  <c r="A1164" i="63"/>
  <c r="A1163" i="63"/>
  <c r="A1162" i="63"/>
  <c r="A1161" i="63"/>
  <c r="A1160" i="63"/>
  <c r="A1159" i="63"/>
  <c r="A1158" i="63"/>
  <c r="A1157" i="63"/>
  <c r="A1156" i="63"/>
  <c r="A1155" i="63"/>
  <c r="A1154" i="63"/>
  <c r="A1153" i="63"/>
  <c r="A1152" i="63"/>
  <c r="A1151" i="63"/>
  <c r="A1150" i="63"/>
  <c r="A1149" i="63"/>
  <c r="A1148" i="63"/>
  <c r="A1147" i="63"/>
  <c r="A1146" i="63"/>
  <c r="A1145" i="63"/>
  <c r="A1144" i="63"/>
  <c r="A1143" i="63"/>
  <c r="A1142" i="63"/>
  <c r="A1141" i="63"/>
  <c r="A1140" i="63"/>
  <c r="A1139" i="63"/>
  <c r="A1138" i="63"/>
  <c r="A1137" i="63"/>
  <c r="A1136" i="63"/>
  <c r="A1135" i="63"/>
  <c r="A1134" i="63"/>
  <c r="A1133" i="63"/>
  <c r="A1132" i="63"/>
  <c r="A1131" i="63"/>
  <c r="A1130" i="63"/>
  <c r="A1129" i="63"/>
  <c r="A1128" i="63"/>
  <c r="A1127" i="63"/>
  <c r="A1126" i="63"/>
  <c r="A1125" i="63"/>
  <c r="A1124" i="63"/>
  <c r="A1123" i="63"/>
  <c r="A1122" i="63"/>
  <c r="A1121" i="63"/>
  <c r="A1120" i="63"/>
  <c r="A1119" i="63"/>
  <c r="A1118" i="63"/>
  <c r="A1117" i="63"/>
  <c r="A1116" i="63"/>
  <c r="A1115" i="63"/>
  <c r="A1114" i="63"/>
  <c r="A1113" i="63"/>
  <c r="A1112" i="63"/>
  <c r="A1111" i="63"/>
  <c r="A1110" i="63"/>
  <c r="A1109" i="63"/>
  <c r="A1108" i="63"/>
  <c r="A1107" i="63"/>
  <c r="A1106" i="63"/>
  <c r="A1105" i="63"/>
  <c r="A1104" i="63"/>
  <c r="A1103" i="63"/>
  <c r="A1102" i="63"/>
  <c r="A1101" i="63"/>
  <c r="A1100" i="63"/>
  <c r="A1099" i="63"/>
  <c r="A1098" i="63"/>
  <c r="A1097" i="63"/>
  <c r="A1096" i="63"/>
  <c r="A1095" i="63"/>
  <c r="A1094" i="63"/>
  <c r="A1093" i="63"/>
  <c r="A1092" i="63"/>
  <c r="A1091" i="63"/>
  <c r="A1090" i="63"/>
  <c r="A1089" i="63"/>
  <c r="A1088" i="63"/>
  <c r="A1087" i="63"/>
  <c r="A1086" i="63"/>
  <c r="A1085" i="63"/>
  <c r="A1084" i="63"/>
  <c r="A1083" i="63"/>
  <c r="A1082" i="63"/>
  <c r="A1081" i="63"/>
  <c r="A1080" i="63"/>
  <c r="A1079" i="63"/>
  <c r="A1078" i="63"/>
  <c r="A1077" i="63"/>
  <c r="A1076" i="63"/>
  <c r="A1075" i="63"/>
  <c r="A1074" i="63"/>
  <c r="A1073" i="63"/>
  <c r="A1072" i="63"/>
  <c r="A1071" i="63"/>
  <c r="A1070" i="63"/>
  <c r="A1069" i="63"/>
  <c r="A1068" i="63"/>
  <c r="A1067" i="63"/>
  <c r="A1066" i="63"/>
  <c r="A1065" i="63"/>
  <c r="A1064" i="63"/>
  <c r="A1063" i="63"/>
  <c r="A1062" i="63"/>
  <c r="A1061" i="63"/>
  <c r="A1060" i="63"/>
  <c r="A1059" i="63"/>
  <c r="A1058" i="63"/>
  <c r="A1057" i="63"/>
  <c r="A1056" i="63"/>
  <c r="A1055" i="63"/>
  <c r="A1054" i="63"/>
  <c r="A1053" i="63"/>
  <c r="A1052" i="63"/>
  <c r="A1051" i="63"/>
  <c r="A1050" i="63"/>
  <c r="A1049" i="63"/>
  <c r="A1048" i="63"/>
  <c r="A1047" i="63"/>
  <c r="A1046" i="63"/>
  <c r="A1045" i="63"/>
  <c r="A1044" i="63"/>
  <c r="A1043" i="63"/>
  <c r="A1042" i="63"/>
  <c r="A1041" i="63"/>
  <c r="A1040" i="63"/>
  <c r="A1039" i="63"/>
  <c r="A1038" i="63"/>
  <c r="A1037" i="63"/>
  <c r="A1036" i="63"/>
  <c r="A1035" i="63"/>
  <c r="A1034" i="63"/>
  <c r="A1033" i="63"/>
  <c r="A1032" i="63"/>
  <c r="A1031" i="63"/>
  <c r="A1030" i="63"/>
  <c r="A1029" i="63"/>
  <c r="A1028" i="63"/>
  <c r="A1027" i="63"/>
  <c r="A1026" i="63"/>
  <c r="A1025" i="63"/>
  <c r="A1024" i="63"/>
  <c r="A1023" i="63"/>
  <c r="A1022" i="63"/>
  <c r="A1021" i="63"/>
  <c r="A1020" i="63"/>
  <c r="A1019" i="63"/>
  <c r="A1018" i="63"/>
  <c r="A1017" i="63"/>
  <c r="A1016" i="63"/>
  <c r="A1015" i="63"/>
  <c r="A1014" i="63"/>
  <c r="A1013" i="63"/>
  <c r="A1012" i="63"/>
  <c r="A1011" i="63"/>
  <c r="A1010" i="63"/>
  <c r="A1009" i="63"/>
  <c r="A1008" i="63"/>
  <c r="A1007" i="63"/>
  <c r="A1006" i="63"/>
  <c r="A1005" i="63"/>
  <c r="A1004" i="63"/>
  <c r="A1003" i="63"/>
  <c r="A1002" i="63"/>
  <c r="A1001" i="63"/>
  <c r="A1000" i="63"/>
  <c r="A999" i="63"/>
  <c r="A998" i="63"/>
  <c r="A997" i="63"/>
  <c r="A996" i="63"/>
  <c r="A995" i="63"/>
  <c r="A994" i="63"/>
  <c r="A993" i="63"/>
  <c r="A992" i="63"/>
  <c r="A991" i="63"/>
  <c r="A990" i="63"/>
  <c r="A989" i="63"/>
  <c r="A988" i="63"/>
  <c r="A987" i="63"/>
  <c r="A986" i="63"/>
  <c r="A985" i="63"/>
  <c r="A984" i="63"/>
  <c r="A983" i="63"/>
  <c r="A982" i="63"/>
  <c r="A981" i="63"/>
  <c r="A980" i="63"/>
  <c r="A979" i="63"/>
  <c r="A978" i="63"/>
  <c r="A977" i="63"/>
  <c r="A976" i="63"/>
  <c r="A975" i="63"/>
  <c r="A974" i="63"/>
  <c r="A973" i="63"/>
  <c r="A972" i="63"/>
  <c r="A971" i="63"/>
  <c r="A970" i="63"/>
  <c r="A969" i="63"/>
  <c r="A968" i="63"/>
  <c r="A967" i="63"/>
  <c r="A966" i="63"/>
  <c r="A965" i="63"/>
  <c r="A964" i="63"/>
  <c r="A963" i="63"/>
  <c r="A962" i="63"/>
  <c r="A961" i="63"/>
  <c r="A960" i="63"/>
  <c r="A959" i="63"/>
  <c r="A958" i="63"/>
  <c r="A957" i="63"/>
  <c r="A956" i="63"/>
  <c r="A955" i="63"/>
  <c r="A954" i="63"/>
  <c r="A953" i="63"/>
  <c r="A952" i="63"/>
  <c r="A951" i="63"/>
  <c r="A950" i="63"/>
  <c r="A949" i="63"/>
  <c r="A948" i="63"/>
  <c r="A947" i="63"/>
  <c r="A946" i="63"/>
  <c r="A945" i="63"/>
  <c r="A944" i="63"/>
  <c r="A943" i="63"/>
  <c r="A942" i="63"/>
  <c r="A941" i="63"/>
  <c r="A940" i="63"/>
  <c r="A939" i="63"/>
  <c r="A938" i="63"/>
  <c r="A937" i="63"/>
  <c r="A936" i="63"/>
  <c r="A935" i="63"/>
  <c r="A934" i="63"/>
  <c r="A933" i="63"/>
  <c r="A932" i="63"/>
  <c r="A931" i="63"/>
  <c r="A930" i="63"/>
  <c r="A929" i="63"/>
  <c r="A928" i="63"/>
  <c r="A927" i="63"/>
  <c r="A926" i="63"/>
  <c r="A925" i="63"/>
  <c r="A924" i="63"/>
  <c r="A923" i="63"/>
  <c r="A922" i="63"/>
  <c r="A921" i="63"/>
  <c r="A920" i="63"/>
  <c r="A919" i="63"/>
  <c r="A918" i="63"/>
  <c r="A917" i="63"/>
  <c r="A916" i="63"/>
  <c r="A915" i="63"/>
  <c r="A914" i="63"/>
  <c r="A913" i="63"/>
  <c r="A912" i="63"/>
  <c r="A911" i="63"/>
  <c r="A910" i="63"/>
  <c r="A909" i="63"/>
  <c r="A908" i="63"/>
  <c r="A907" i="63"/>
  <c r="A906" i="63"/>
  <c r="A905" i="63"/>
  <c r="A904" i="63"/>
  <c r="A903" i="63"/>
  <c r="A902" i="63"/>
  <c r="A901" i="63"/>
  <c r="A900" i="63"/>
  <c r="A899" i="63"/>
  <c r="A898" i="63"/>
  <c r="A897" i="63"/>
  <c r="A896" i="63"/>
  <c r="A895" i="63"/>
  <c r="A894" i="63"/>
  <c r="A893" i="63"/>
  <c r="A892" i="63"/>
  <c r="A891" i="63"/>
  <c r="A890" i="63"/>
  <c r="A889" i="63"/>
  <c r="A888" i="63"/>
  <c r="A887" i="63"/>
  <c r="A886" i="63"/>
  <c r="A885" i="63"/>
  <c r="A884" i="63"/>
  <c r="A883" i="63"/>
  <c r="A882" i="63"/>
  <c r="A881" i="63"/>
  <c r="A880" i="63"/>
  <c r="A879" i="63"/>
  <c r="A878" i="63"/>
  <c r="A877" i="63"/>
  <c r="A876" i="63"/>
  <c r="A875" i="63"/>
  <c r="A874" i="63"/>
  <c r="A873" i="63"/>
  <c r="A872" i="63"/>
  <c r="A871" i="63"/>
  <c r="A870" i="63"/>
  <c r="A869" i="63"/>
  <c r="A868" i="63"/>
  <c r="A867" i="63"/>
  <c r="A866" i="63"/>
  <c r="A865" i="63"/>
  <c r="A864" i="63"/>
  <c r="A863" i="63"/>
  <c r="A862" i="63"/>
  <c r="A861" i="63"/>
  <c r="A860" i="63"/>
  <c r="A859" i="63"/>
  <c r="A858" i="63"/>
  <c r="A857" i="63"/>
  <c r="A856" i="63"/>
  <c r="A855" i="63"/>
  <c r="A854" i="63"/>
  <c r="A853" i="63"/>
  <c r="A852" i="63"/>
  <c r="A851" i="63"/>
  <c r="A850" i="63"/>
  <c r="A849" i="63"/>
  <c r="A848" i="63"/>
  <c r="A847" i="63"/>
  <c r="A846" i="63"/>
  <c r="A845" i="63"/>
  <c r="A844" i="63"/>
  <c r="A843" i="63"/>
  <c r="A842" i="63"/>
  <c r="A841" i="63"/>
  <c r="A840" i="63"/>
  <c r="A839" i="63"/>
  <c r="A838" i="63"/>
  <c r="A837" i="63"/>
  <c r="A836" i="63"/>
  <c r="A835" i="63"/>
  <c r="A834" i="63"/>
  <c r="A833" i="63"/>
  <c r="A832" i="63"/>
  <c r="A831" i="63"/>
  <c r="A830" i="63"/>
  <c r="A829" i="63"/>
  <c r="A828" i="63"/>
  <c r="A827" i="63"/>
  <c r="A826" i="63"/>
  <c r="A825" i="63"/>
  <c r="A824" i="63"/>
  <c r="A823" i="63"/>
  <c r="A822" i="63"/>
  <c r="A821" i="63"/>
  <c r="A820" i="63"/>
  <c r="A819" i="63"/>
  <c r="A818" i="63"/>
  <c r="A817" i="63"/>
  <c r="A816" i="63"/>
  <c r="A815" i="63"/>
  <c r="A814" i="63"/>
  <c r="A813" i="63"/>
  <c r="A812" i="63"/>
  <c r="A811" i="63"/>
  <c r="A810" i="63"/>
  <c r="A809" i="63"/>
  <c r="A808" i="63"/>
  <c r="A807" i="63"/>
  <c r="A806" i="63"/>
  <c r="A805" i="63"/>
  <c r="A804" i="63"/>
  <c r="A803" i="63"/>
  <c r="A802" i="63"/>
  <c r="A801" i="63"/>
  <c r="A800" i="63"/>
  <c r="A799" i="63"/>
  <c r="A798" i="63"/>
  <c r="A797" i="63"/>
  <c r="A796" i="63"/>
  <c r="A795" i="63"/>
  <c r="A794" i="63"/>
  <c r="A793" i="63"/>
  <c r="A792" i="63"/>
  <c r="A791" i="63"/>
  <c r="A790" i="63"/>
  <c r="A789" i="63"/>
  <c r="A788" i="63"/>
  <c r="A787" i="63"/>
  <c r="A786" i="63"/>
  <c r="A785" i="63"/>
  <c r="A784" i="63"/>
  <c r="A783" i="63"/>
  <c r="A782" i="63"/>
  <c r="A781" i="63"/>
  <c r="A780" i="63"/>
  <c r="A779" i="63"/>
  <c r="A778" i="63"/>
  <c r="A777" i="63"/>
  <c r="A776" i="63"/>
  <c r="A775" i="63"/>
  <c r="A774" i="63"/>
  <c r="A773" i="63"/>
  <c r="A772" i="63"/>
  <c r="A771" i="63"/>
  <c r="A770" i="63"/>
  <c r="A769" i="63"/>
  <c r="A768" i="63"/>
  <c r="A767" i="63"/>
  <c r="A766" i="63"/>
  <c r="A765" i="63"/>
  <c r="A764" i="63"/>
  <c r="A763" i="63"/>
  <c r="A762" i="63"/>
  <c r="A761" i="63"/>
  <c r="A760" i="63"/>
  <c r="A759" i="63"/>
  <c r="A758" i="63"/>
  <c r="A757" i="63"/>
  <c r="A756" i="63"/>
  <c r="A755" i="63"/>
  <c r="A754" i="63"/>
  <c r="A753" i="63"/>
  <c r="A752" i="63"/>
  <c r="A751" i="63"/>
  <c r="A750" i="63"/>
  <c r="A749" i="63"/>
  <c r="A748" i="63"/>
  <c r="A747" i="63"/>
  <c r="A746" i="63"/>
  <c r="A745" i="63"/>
  <c r="A744" i="63"/>
  <c r="A743" i="63"/>
  <c r="A742" i="63"/>
  <c r="A741" i="63"/>
  <c r="A740" i="63"/>
  <c r="A739" i="63"/>
  <c r="A738" i="63"/>
  <c r="A737" i="63"/>
  <c r="A736" i="63"/>
  <c r="A735" i="63"/>
  <c r="A734" i="63"/>
  <c r="A733" i="63"/>
  <c r="A732" i="63"/>
  <c r="A731" i="63"/>
  <c r="A730" i="63"/>
  <c r="A729" i="63"/>
  <c r="A728" i="63"/>
  <c r="A727" i="63"/>
  <c r="A726" i="63"/>
  <c r="A725" i="63"/>
  <c r="A724" i="63"/>
  <c r="A723" i="63"/>
  <c r="A722" i="63"/>
  <c r="A721" i="63"/>
  <c r="A720" i="63"/>
  <c r="A719" i="63"/>
  <c r="A718" i="63"/>
  <c r="A717" i="63"/>
  <c r="A716" i="63"/>
  <c r="A715" i="63"/>
  <c r="A714" i="63"/>
  <c r="A713" i="63"/>
  <c r="A712" i="63"/>
  <c r="A711" i="63"/>
  <c r="A710" i="63"/>
  <c r="A709" i="63"/>
  <c r="A708" i="63"/>
  <c r="A707" i="63"/>
  <c r="A706" i="63"/>
  <c r="A705" i="63"/>
  <c r="A704" i="63"/>
  <c r="A703" i="63"/>
  <c r="A702" i="63"/>
  <c r="A701" i="63"/>
  <c r="A700" i="63"/>
  <c r="A699" i="63"/>
  <c r="A698" i="63"/>
  <c r="A697" i="63"/>
  <c r="A696" i="63"/>
  <c r="A695" i="63"/>
  <c r="A694" i="63"/>
  <c r="A693" i="63"/>
  <c r="A692" i="63"/>
  <c r="A691" i="63"/>
  <c r="A690" i="63"/>
  <c r="A689" i="63"/>
  <c r="A688" i="63"/>
  <c r="A687" i="63"/>
  <c r="A686" i="63"/>
  <c r="A685" i="63"/>
  <c r="A684" i="63"/>
  <c r="A683" i="63"/>
  <c r="A682" i="63"/>
  <c r="A681" i="63"/>
  <c r="A680" i="63"/>
  <c r="A679" i="63"/>
  <c r="A678" i="63"/>
  <c r="A677" i="63"/>
  <c r="A676" i="63"/>
  <c r="A675" i="63"/>
  <c r="A674" i="63"/>
  <c r="A673" i="63"/>
  <c r="A672" i="63"/>
  <c r="A671" i="63"/>
  <c r="A670" i="63"/>
  <c r="A669" i="63"/>
  <c r="A668" i="63"/>
  <c r="A667" i="63"/>
  <c r="A666" i="63"/>
  <c r="A665" i="63"/>
  <c r="A664" i="63"/>
  <c r="A663" i="63"/>
  <c r="A662" i="63"/>
  <c r="A661" i="63"/>
  <c r="A660" i="63"/>
  <c r="A659" i="63"/>
  <c r="A658" i="63"/>
  <c r="A657" i="63"/>
  <c r="A656" i="63"/>
  <c r="A655" i="63"/>
  <c r="A654" i="63"/>
  <c r="A653" i="63"/>
  <c r="A652" i="63"/>
  <c r="A651" i="63"/>
  <c r="A650" i="63"/>
  <c r="A649" i="63"/>
  <c r="A648" i="63"/>
  <c r="A647" i="63"/>
  <c r="A646" i="63"/>
  <c r="A645" i="63"/>
  <c r="A644" i="63"/>
  <c r="A643" i="63"/>
  <c r="A642" i="63"/>
  <c r="A641" i="63"/>
  <c r="A640" i="63"/>
  <c r="A639" i="63"/>
  <c r="A638" i="63"/>
  <c r="A637" i="63"/>
  <c r="A636" i="63"/>
  <c r="A635" i="63"/>
  <c r="A634" i="63"/>
  <c r="A633" i="63"/>
  <c r="A632" i="63"/>
  <c r="A631" i="63"/>
  <c r="A630" i="63"/>
  <c r="A629" i="63"/>
  <c r="A628" i="63"/>
  <c r="A627" i="63"/>
  <c r="A626" i="63"/>
  <c r="A625" i="63"/>
  <c r="A624" i="63"/>
  <c r="A623" i="63"/>
  <c r="A622" i="63"/>
  <c r="A621" i="63"/>
  <c r="A620" i="63"/>
  <c r="A619" i="63"/>
  <c r="A618" i="63"/>
  <c r="A617" i="63"/>
  <c r="A616" i="63"/>
  <c r="A615" i="63"/>
  <c r="A614" i="63"/>
  <c r="A613" i="63"/>
  <c r="A612" i="63"/>
  <c r="A611" i="63"/>
  <c r="A610" i="63"/>
  <c r="A609" i="63"/>
  <c r="A608" i="63"/>
  <c r="A607" i="63"/>
  <c r="A606" i="63"/>
  <c r="A605" i="63"/>
  <c r="A604" i="63"/>
  <c r="A603" i="63"/>
  <c r="A602" i="63"/>
  <c r="A601" i="63"/>
  <c r="A600" i="63"/>
  <c r="A599" i="63"/>
  <c r="A598" i="63"/>
  <c r="A597" i="63"/>
  <c r="A596" i="63"/>
  <c r="A595" i="63"/>
  <c r="A594" i="63"/>
  <c r="A593" i="63"/>
  <c r="A592" i="63"/>
  <c r="A591" i="63"/>
  <c r="A590" i="63"/>
  <c r="A589" i="63"/>
  <c r="A588" i="63"/>
  <c r="A587" i="63"/>
  <c r="A586" i="63"/>
  <c r="A585" i="63"/>
  <c r="A584" i="63"/>
  <c r="A583" i="63"/>
  <c r="A582" i="63"/>
  <c r="A581" i="63"/>
  <c r="A580" i="63"/>
  <c r="A579" i="63"/>
  <c r="A578" i="63"/>
  <c r="A577" i="63"/>
  <c r="A576" i="63"/>
  <c r="A575" i="63"/>
  <c r="A574" i="63"/>
  <c r="A573" i="63"/>
  <c r="A572" i="63"/>
  <c r="A571" i="63"/>
  <c r="A570" i="63"/>
  <c r="A569" i="63"/>
  <c r="A568" i="63"/>
  <c r="A567" i="63"/>
  <c r="A566" i="63"/>
  <c r="A565" i="63"/>
  <c r="A564" i="63"/>
  <c r="A563" i="63"/>
  <c r="A562" i="63"/>
  <c r="A561" i="63"/>
  <c r="A560" i="63"/>
  <c r="A559" i="63"/>
  <c r="A558" i="63"/>
  <c r="A557" i="63"/>
  <c r="A556" i="63"/>
  <c r="A555" i="63"/>
  <c r="A554" i="63"/>
  <c r="A553" i="63"/>
  <c r="A552" i="63"/>
  <c r="A551" i="63"/>
  <c r="A550" i="63"/>
  <c r="A549" i="63"/>
  <c r="A548" i="63"/>
  <c r="A547" i="63"/>
  <c r="A546" i="63"/>
  <c r="A545" i="63"/>
  <c r="A544" i="63"/>
  <c r="A543" i="63"/>
  <c r="A542" i="63"/>
  <c r="A541" i="63"/>
  <c r="A540" i="63"/>
  <c r="A539" i="63"/>
  <c r="A538" i="63"/>
  <c r="A537" i="63"/>
  <c r="A536" i="63"/>
  <c r="A535" i="63"/>
  <c r="A534" i="63"/>
  <c r="A533" i="63"/>
  <c r="A532" i="63"/>
  <c r="A531" i="63"/>
  <c r="A530" i="63"/>
  <c r="A529" i="63"/>
  <c r="A528" i="63"/>
  <c r="A527" i="63"/>
  <c r="A526" i="63"/>
  <c r="A525" i="63"/>
  <c r="A524" i="63"/>
  <c r="A523" i="63"/>
  <c r="A522" i="63"/>
  <c r="A521" i="63"/>
  <c r="A520" i="63"/>
  <c r="A519" i="63"/>
  <c r="A518" i="63"/>
  <c r="A517" i="63"/>
  <c r="A516" i="63"/>
  <c r="A515" i="63"/>
  <c r="A514" i="63"/>
  <c r="A513" i="63"/>
  <c r="A512" i="63"/>
  <c r="A511" i="63"/>
  <c r="A510" i="63"/>
  <c r="A509" i="63"/>
  <c r="A508" i="63"/>
  <c r="A507" i="63"/>
  <c r="A506" i="63"/>
  <c r="A505" i="63"/>
  <c r="A504" i="63"/>
  <c r="A503" i="63"/>
  <c r="A502" i="63"/>
  <c r="A501" i="63"/>
  <c r="A500" i="63"/>
  <c r="A499" i="63"/>
  <c r="A498" i="63"/>
  <c r="A497" i="63"/>
  <c r="A496" i="63"/>
  <c r="A495" i="63"/>
  <c r="A494" i="63"/>
  <c r="A493" i="63"/>
  <c r="A492" i="63"/>
  <c r="A491" i="63"/>
  <c r="A490" i="63"/>
  <c r="A489" i="63"/>
  <c r="A488" i="63"/>
  <c r="A487" i="63"/>
  <c r="A486" i="63"/>
  <c r="A485" i="63"/>
  <c r="A484" i="63"/>
  <c r="A483" i="63"/>
  <c r="A482" i="63"/>
  <c r="A481" i="63"/>
  <c r="A480" i="63"/>
  <c r="A479" i="63"/>
  <c r="A478" i="63"/>
  <c r="A477" i="63"/>
  <c r="A476" i="63"/>
  <c r="A475" i="63"/>
  <c r="A474" i="63"/>
  <c r="A473" i="63"/>
  <c r="A472" i="63"/>
  <c r="A471" i="63"/>
  <c r="A470" i="63"/>
  <c r="A469" i="63"/>
  <c r="A468" i="63"/>
  <c r="A467" i="63"/>
  <c r="A466" i="63"/>
  <c r="A465" i="63"/>
  <c r="A464" i="63"/>
  <c r="A463" i="63"/>
  <c r="A462" i="63"/>
  <c r="A461" i="63"/>
  <c r="A460" i="63"/>
  <c r="A459" i="63"/>
  <c r="A458" i="63"/>
  <c r="A457" i="63"/>
  <c r="A456" i="63"/>
  <c r="A455" i="63"/>
  <c r="A454" i="63"/>
  <c r="A453" i="63"/>
  <c r="A452" i="63"/>
  <c r="A451" i="63"/>
  <c r="A450" i="63"/>
  <c r="A449" i="63"/>
  <c r="A448" i="63"/>
  <c r="A447" i="63"/>
  <c r="A446" i="63"/>
  <c r="A445" i="63"/>
  <c r="A444" i="63"/>
  <c r="A443" i="63"/>
  <c r="A442" i="63"/>
  <c r="A441" i="63"/>
  <c r="A440" i="63"/>
  <c r="A439" i="63"/>
  <c r="A438" i="63"/>
  <c r="A437" i="63"/>
  <c r="A436" i="63"/>
  <c r="A435" i="63"/>
  <c r="A434" i="63"/>
  <c r="A433" i="63"/>
  <c r="A432" i="63"/>
  <c r="A431" i="63"/>
  <c r="A430" i="63"/>
  <c r="A429" i="63"/>
  <c r="A428" i="63"/>
  <c r="A427" i="63"/>
  <c r="A426" i="63"/>
  <c r="A425" i="63"/>
  <c r="A424" i="63"/>
  <c r="A423" i="63"/>
  <c r="A422" i="63"/>
  <c r="A421" i="63"/>
  <c r="A420" i="63"/>
  <c r="A419" i="63"/>
  <c r="A418" i="63"/>
  <c r="A417" i="63"/>
  <c r="A416" i="63"/>
  <c r="A415" i="63"/>
  <c r="A414" i="63"/>
  <c r="A413" i="63"/>
  <c r="A412" i="63"/>
  <c r="A411" i="63"/>
  <c r="A410" i="63"/>
  <c r="A409" i="63"/>
  <c r="A408" i="63"/>
  <c r="A407" i="63"/>
  <c r="A406" i="63"/>
  <c r="A405" i="63"/>
  <c r="A404" i="63"/>
  <c r="A403" i="63"/>
  <c r="A402" i="63"/>
  <c r="A401" i="63"/>
  <c r="A400" i="63"/>
  <c r="A399" i="63"/>
  <c r="A398" i="63"/>
  <c r="A397" i="63"/>
  <c r="A396" i="63"/>
  <c r="A395" i="63"/>
  <c r="A394" i="63"/>
  <c r="A393" i="63"/>
  <c r="A392" i="63"/>
  <c r="A391" i="63"/>
  <c r="A390" i="63"/>
  <c r="A389" i="63"/>
  <c r="A388" i="63"/>
  <c r="A387" i="63"/>
  <c r="A386" i="63"/>
  <c r="A385" i="63"/>
  <c r="A384" i="63"/>
  <c r="A383" i="63"/>
  <c r="A382" i="63"/>
  <c r="A381" i="63"/>
  <c r="A380" i="63"/>
  <c r="A379" i="63"/>
  <c r="A378" i="63"/>
  <c r="A377" i="63"/>
  <c r="A376" i="63"/>
  <c r="A375" i="63"/>
  <c r="A374" i="63"/>
  <c r="A373" i="63"/>
  <c r="A372" i="63"/>
  <c r="A371" i="63"/>
  <c r="A370" i="63"/>
  <c r="A369" i="63"/>
  <c r="A368" i="63"/>
  <c r="A367" i="63"/>
  <c r="A366" i="63"/>
  <c r="A365" i="63"/>
  <c r="A364" i="63"/>
  <c r="A363" i="63"/>
  <c r="A362" i="63"/>
  <c r="A361" i="63"/>
  <c r="A360" i="63"/>
  <c r="A359" i="63"/>
  <c r="A358" i="63"/>
  <c r="A357" i="63"/>
  <c r="A356" i="63"/>
  <c r="A355" i="63"/>
  <c r="A354" i="63"/>
  <c r="A353" i="63"/>
  <c r="A352" i="63"/>
  <c r="A351" i="63"/>
  <c r="A350" i="63"/>
  <c r="A349" i="63"/>
  <c r="A348" i="63"/>
  <c r="A347" i="63"/>
  <c r="A346" i="63"/>
  <c r="A345" i="63"/>
  <c r="A344" i="63"/>
  <c r="A343" i="63"/>
  <c r="A342" i="63"/>
  <c r="A341" i="63"/>
  <c r="A340" i="63"/>
  <c r="A339" i="63"/>
  <c r="A338" i="63"/>
  <c r="A337" i="63"/>
  <c r="A336" i="63"/>
  <c r="A335" i="63"/>
  <c r="A334" i="63"/>
  <c r="A333" i="63"/>
  <c r="A332" i="63"/>
  <c r="A331" i="63"/>
  <c r="A330" i="63"/>
  <c r="A329" i="63"/>
  <c r="A328" i="63"/>
  <c r="A327" i="63"/>
  <c r="A326" i="63"/>
  <c r="A325" i="63"/>
  <c r="A324" i="63"/>
  <c r="A323" i="63"/>
  <c r="A322" i="63"/>
  <c r="A321" i="63"/>
  <c r="A320" i="63"/>
  <c r="A319" i="63"/>
  <c r="A318" i="63"/>
  <c r="A317" i="63"/>
  <c r="A316" i="63"/>
  <c r="A315" i="63"/>
  <c r="A314" i="63"/>
  <c r="A313" i="63"/>
  <c r="A312" i="63"/>
  <c r="A311" i="63"/>
  <c r="A310" i="63"/>
  <c r="A309" i="63"/>
  <c r="A308" i="63"/>
  <c r="A307" i="63"/>
  <c r="A306" i="63"/>
  <c r="A305" i="63"/>
  <c r="A304" i="63"/>
  <c r="A303" i="63"/>
  <c r="A302" i="63"/>
  <c r="A301" i="63"/>
  <c r="A300" i="63"/>
  <c r="A299" i="63"/>
  <c r="A298" i="63"/>
  <c r="A297" i="63"/>
  <c r="A296" i="63"/>
  <c r="A295" i="63"/>
  <c r="A294" i="63"/>
  <c r="A293" i="63"/>
  <c r="A292" i="63"/>
  <c r="A291" i="63"/>
  <c r="A290" i="63"/>
  <c r="A289" i="63"/>
  <c r="A288" i="63"/>
  <c r="A287" i="63"/>
  <c r="A286" i="63"/>
  <c r="A285" i="63"/>
  <c r="A284" i="63"/>
  <c r="A283" i="63"/>
  <c r="A282" i="63"/>
  <c r="A281" i="63"/>
  <c r="A280" i="63"/>
  <c r="A279" i="63"/>
  <c r="A278" i="63"/>
  <c r="A277" i="63"/>
  <c r="A276" i="63"/>
  <c r="A275" i="63"/>
  <c r="A274" i="63"/>
  <c r="A273" i="63"/>
  <c r="A272" i="63"/>
  <c r="A271" i="63"/>
  <c r="A270" i="63"/>
  <c r="A269" i="63"/>
  <c r="A268" i="63"/>
  <c r="A267" i="63"/>
  <c r="A266" i="63"/>
  <c r="A265" i="63"/>
  <c r="A264" i="63"/>
  <c r="A263" i="63"/>
  <c r="A262" i="63"/>
  <c r="A261" i="63"/>
  <c r="A260" i="63"/>
  <c r="A259" i="63"/>
  <c r="A258" i="63"/>
  <c r="A257" i="63"/>
  <c r="A256" i="63"/>
  <c r="A255" i="63"/>
  <c r="A254" i="63"/>
  <c r="A253" i="63"/>
  <c r="A252" i="63"/>
  <c r="A251" i="63"/>
  <c r="A250" i="63"/>
  <c r="A249" i="63"/>
  <c r="A248" i="63"/>
  <c r="A247" i="63"/>
  <c r="A246" i="63"/>
  <c r="A245" i="63"/>
  <c r="A244" i="63"/>
  <c r="A243" i="63"/>
  <c r="A242" i="63"/>
  <c r="A241" i="63"/>
  <c r="A240" i="63"/>
  <c r="A239" i="63"/>
  <c r="A238" i="63"/>
  <c r="A237" i="63"/>
  <c r="A236" i="63"/>
  <c r="A235" i="63"/>
  <c r="A234" i="63"/>
  <c r="A233" i="63"/>
  <c r="A232" i="63"/>
  <c r="A231" i="63"/>
  <c r="A230" i="63"/>
  <c r="A229" i="63"/>
  <c r="A228" i="63"/>
  <c r="A227" i="63"/>
  <c r="A226" i="63"/>
  <c r="A225" i="63"/>
  <c r="A224" i="63"/>
  <c r="A223" i="63"/>
  <c r="A222" i="63"/>
  <c r="A221" i="63"/>
  <c r="A220" i="63"/>
  <c r="A219" i="63"/>
  <c r="A218" i="63"/>
  <c r="A217" i="63"/>
  <c r="A216" i="63"/>
  <c r="A215" i="63"/>
  <c r="A214" i="63"/>
  <c r="A213" i="63"/>
  <c r="A212" i="63"/>
  <c r="A211" i="63"/>
  <c r="A210" i="63"/>
  <c r="A209" i="63"/>
  <c r="A208" i="63"/>
  <c r="A207" i="63"/>
  <c r="A206" i="63"/>
  <c r="A205" i="63"/>
  <c r="A204" i="63"/>
  <c r="A203" i="63"/>
  <c r="A202" i="63"/>
  <c r="A201" i="63"/>
  <c r="A200" i="63"/>
  <c r="A199" i="63"/>
  <c r="A198" i="63"/>
  <c r="A197" i="63"/>
  <c r="A196" i="63"/>
  <c r="A195" i="63"/>
  <c r="A194" i="63"/>
  <c r="A193" i="63"/>
  <c r="A192" i="63"/>
  <c r="A191" i="63"/>
  <c r="A190" i="63"/>
  <c r="A189" i="63"/>
  <c r="A188" i="63"/>
  <c r="A187" i="63"/>
  <c r="A186" i="63"/>
  <c r="A185" i="63"/>
  <c r="A184" i="63"/>
  <c r="A183" i="63"/>
  <c r="A182" i="63"/>
  <c r="A181" i="63"/>
  <c r="A180" i="63"/>
  <c r="A179" i="63"/>
  <c r="A178" i="63"/>
  <c r="A177" i="63"/>
  <c r="A176" i="63"/>
  <c r="A175" i="63"/>
  <c r="A174" i="63"/>
  <c r="A173" i="63"/>
  <c r="A172" i="63"/>
  <c r="A171" i="63"/>
  <c r="A170" i="63"/>
  <c r="A169" i="63"/>
  <c r="A168" i="63"/>
  <c r="A167" i="63"/>
  <c r="A166" i="63"/>
  <c r="A165" i="63"/>
  <c r="A164" i="63"/>
  <c r="A163" i="63"/>
  <c r="A162" i="63"/>
  <c r="A161" i="63"/>
  <c r="A160" i="63"/>
  <c r="A159" i="63"/>
  <c r="A158" i="63"/>
  <c r="A157" i="63"/>
  <c r="A156" i="63"/>
  <c r="A155" i="63"/>
  <c r="A154" i="63"/>
  <c r="A153" i="63"/>
  <c r="A152" i="63"/>
  <c r="A151" i="63"/>
  <c r="A150" i="63"/>
  <c r="A149" i="63"/>
  <c r="A148" i="63"/>
  <c r="A147" i="63"/>
  <c r="A146" i="63"/>
  <c r="A145" i="63"/>
  <c r="A144" i="63"/>
  <c r="A143" i="63"/>
  <c r="A142" i="63"/>
  <c r="A141" i="63"/>
  <c r="A140" i="63"/>
  <c r="A139" i="63"/>
  <c r="A138" i="63"/>
  <c r="A137" i="63"/>
  <c r="A136" i="63"/>
  <c r="A135" i="63"/>
  <c r="A134" i="63"/>
  <c r="A133" i="63"/>
  <c r="A132" i="63"/>
  <c r="A131" i="63"/>
  <c r="A130" i="63"/>
  <c r="A129" i="63"/>
  <c r="A128" i="63"/>
  <c r="A127" i="63"/>
  <c r="A126" i="63"/>
  <c r="A125" i="63"/>
  <c r="A124" i="63"/>
  <c r="A123" i="63"/>
  <c r="A122" i="63"/>
  <c r="A121" i="63"/>
  <c r="A120" i="63"/>
  <c r="A119" i="63"/>
  <c r="A118" i="63"/>
  <c r="A117" i="63"/>
  <c r="A116" i="63"/>
  <c r="A115" i="63"/>
  <c r="A114" i="63"/>
  <c r="A113" i="63"/>
  <c r="A112" i="63"/>
  <c r="A111" i="63"/>
  <c r="A110" i="63"/>
  <c r="A109" i="63"/>
  <c r="A108" i="63"/>
  <c r="A107" i="63"/>
  <c r="A106" i="63"/>
  <c r="A105" i="63"/>
  <c r="A104" i="63"/>
  <c r="A103" i="63"/>
  <c r="A102" i="63"/>
  <c r="A101" i="63"/>
  <c r="A100" i="63"/>
  <c r="A99" i="63"/>
  <c r="A98" i="63"/>
  <c r="A97" i="63"/>
  <c r="A96" i="63"/>
  <c r="A95" i="63"/>
  <c r="A94" i="63"/>
  <c r="A93" i="63"/>
  <c r="A92" i="63"/>
  <c r="A91" i="63"/>
  <c r="A90" i="63"/>
  <c r="A89" i="63"/>
  <c r="A88" i="63"/>
  <c r="A87" i="63"/>
  <c r="A86" i="63"/>
  <c r="A85" i="63"/>
  <c r="A84" i="63"/>
  <c r="A83" i="63"/>
  <c r="A82" i="63"/>
  <c r="A81" i="63"/>
  <c r="A80" i="63"/>
  <c r="A79" i="63"/>
  <c r="A78" i="63"/>
  <c r="A77" i="63"/>
  <c r="A76" i="63"/>
  <c r="A75" i="63"/>
  <c r="A74" i="63"/>
  <c r="A73" i="63"/>
  <c r="A72" i="63"/>
  <c r="A71" i="63"/>
  <c r="A70" i="63"/>
  <c r="A69" i="63"/>
  <c r="A68" i="63"/>
  <c r="A67" i="63"/>
  <c r="A66" i="63"/>
  <c r="A65" i="63"/>
  <c r="A64" i="63"/>
  <c r="A63" i="63"/>
  <c r="A62" i="63"/>
  <c r="A61" i="63"/>
  <c r="A60" i="63"/>
  <c r="A59" i="63"/>
  <c r="A58" i="63"/>
  <c r="A57" i="63"/>
  <c r="A56" i="63"/>
  <c r="A55" i="63"/>
  <c r="A54" i="63"/>
  <c r="A53" i="63"/>
  <c r="A52" i="63"/>
  <c r="A51" i="63"/>
  <c r="A50" i="63"/>
  <c r="A49" i="63"/>
  <c r="A48" i="63"/>
  <c r="A47" i="63"/>
  <c r="A46" i="63"/>
  <c r="A45" i="63"/>
  <c r="A44" i="63"/>
  <c r="A43" i="63"/>
  <c r="A42" i="63"/>
  <c r="A41" i="63"/>
  <c r="A40" i="63"/>
  <c r="A39" i="63"/>
  <c r="A38" i="63"/>
  <c r="A37" i="63"/>
  <c r="A36" i="63"/>
  <c r="A35" i="63"/>
  <c r="A34" i="63"/>
  <c r="A33" i="63"/>
  <c r="A32" i="63"/>
  <c r="A31" i="63"/>
  <c r="A30" i="63"/>
  <c r="A29" i="63"/>
  <c r="A28" i="63"/>
  <c r="A27" i="63"/>
  <c r="A26" i="63"/>
  <c r="A25" i="63"/>
  <c r="A24" i="63"/>
  <c r="A23" i="63"/>
  <c r="A22" i="63"/>
  <c r="A21" i="63"/>
  <c r="A20" i="63"/>
  <c r="A19" i="63"/>
  <c r="A18" i="63"/>
  <c r="A17" i="63"/>
  <c r="A16" i="63"/>
  <c r="A15" i="63"/>
  <c r="A14" i="63"/>
  <c r="A13" i="63"/>
  <c r="A12" i="63"/>
  <c r="A11" i="63"/>
  <c r="A10" i="63"/>
  <c r="A9" i="63"/>
  <c r="A8" i="63"/>
  <c r="A7" i="63"/>
  <c r="P1489" i="63" l="1"/>
  <c r="P1383" i="63"/>
  <c r="P1277" i="63"/>
  <c r="P1171" i="63"/>
  <c r="P1065" i="63"/>
  <c r="P959" i="63"/>
  <c r="P853" i="63"/>
  <c r="P747" i="63"/>
  <c r="P641" i="63"/>
  <c r="P535" i="63"/>
  <c r="P429" i="63"/>
  <c r="P323" i="63"/>
  <c r="P217" i="63"/>
  <c r="P111" i="63"/>
  <c r="P119" i="61" s="1"/>
  <c r="O111" i="62"/>
  <c r="P111" i="61"/>
  <c r="P111" i="60"/>
  <c r="P1489" i="64" l="1"/>
  <c r="P1383" i="64"/>
  <c r="P1277" i="64"/>
  <c r="P1171" i="64"/>
  <c r="P1065" i="64"/>
  <c r="P959" i="64"/>
  <c r="P853" i="64"/>
  <c r="P747" i="64"/>
  <c r="P641" i="64"/>
  <c r="P535" i="64"/>
  <c r="P429" i="64"/>
  <c r="P323" i="64"/>
  <c r="P217" i="64"/>
  <c r="P111" i="64"/>
  <c r="O1489" i="64"/>
  <c r="O1383" i="64"/>
  <c r="O1277" i="64"/>
  <c r="O1171" i="64"/>
  <c r="O1065" i="64"/>
  <c r="O959" i="64"/>
  <c r="O853" i="64"/>
  <c r="O747" i="64"/>
  <c r="O641" i="64"/>
  <c r="O535" i="64"/>
  <c r="O429" i="64"/>
  <c r="O323" i="64"/>
  <c r="O217" i="64"/>
  <c r="O111" i="64"/>
  <c r="O1489" i="63"/>
  <c r="O1383" i="63"/>
  <c r="O1277" i="63"/>
  <c r="O1171" i="63"/>
  <c r="O1065" i="63"/>
  <c r="O959" i="63"/>
  <c r="O853" i="63"/>
  <c r="O747" i="63"/>
  <c r="O641" i="63"/>
  <c r="O535" i="63"/>
  <c r="O429" i="63"/>
  <c r="O323" i="63"/>
  <c r="O217" i="63"/>
  <c r="O111" i="63"/>
  <c r="O119" i="61" s="1"/>
  <c r="N111" i="62"/>
  <c r="O119" i="60" s="1"/>
  <c r="O111" i="60"/>
  <c r="O111" i="61"/>
  <c r="N1383" i="64"/>
  <c r="M1277" i="64"/>
  <c r="N1277" i="64"/>
  <c r="N1171" i="64"/>
  <c r="M1065" i="64"/>
  <c r="N1065" i="64"/>
  <c r="L959" i="64"/>
  <c r="M959" i="64"/>
  <c r="N959" i="64"/>
  <c r="M853" i="64"/>
  <c r="N853" i="64"/>
  <c r="M747" i="64"/>
  <c r="N747" i="64"/>
  <c r="M641" i="64"/>
  <c r="N641" i="64"/>
  <c r="M535" i="64"/>
  <c r="N535" i="64"/>
  <c r="M429" i="64"/>
  <c r="N429" i="64"/>
  <c r="N217" i="64"/>
  <c r="N323" i="64"/>
  <c r="N111" i="64"/>
  <c r="N1489" i="64"/>
  <c r="N1489" i="63"/>
  <c r="N1383" i="63"/>
  <c r="N1277" i="63"/>
  <c r="N1171" i="63"/>
  <c r="N1065" i="63"/>
  <c r="N959" i="63"/>
  <c r="N853" i="63"/>
  <c r="N747" i="63"/>
  <c r="N641" i="63"/>
  <c r="N535" i="63"/>
  <c r="N429" i="63"/>
  <c r="N323" i="63"/>
  <c r="N217" i="63"/>
  <c r="N111" i="63"/>
  <c r="N119" i="61" s="1"/>
  <c r="M111" i="62"/>
  <c r="N111" i="61"/>
  <c r="N111" i="60"/>
  <c r="M1489" i="64"/>
  <c r="E1489" i="63"/>
  <c r="F1489" i="63"/>
  <c r="G1489" i="63"/>
  <c r="H1489" i="63"/>
  <c r="I1489" i="63"/>
  <c r="J1489" i="63"/>
  <c r="K1489" i="63"/>
  <c r="L1489" i="63"/>
  <c r="M1489" i="63"/>
  <c r="D1489" i="63"/>
  <c r="E1383" i="63"/>
  <c r="F1383" i="63"/>
  <c r="G1383" i="63"/>
  <c r="H1383" i="63"/>
  <c r="I1383" i="63"/>
  <c r="J1383" i="63"/>
  <c r="K1383" i="63"/>
  <c r="L1383" i="63"/>
  <c r="M1383" i="63"/>
  <c r="D1383" i="63"/>
  <c r="E1277" i="63"/>
  <c r="F1277" i="63"/>
  <c r="G1277" i="63"/>
  <c r="H1277" i="63"/>
  <c r="I1277" i="63"/>
  <c r="J1277" i="63"/>
  <c r="K1277" i="63"/>
  <c r="L1277" i="63"/>
  <c r="M1277" i="63"/>
  <c r="D1277" i="63"/>
  <c r="E1171" i="63"/>
  <c r="F1171" i="63"/>
  <c r="G1171" i="63"/>
  <c r="H1171" i="63"/>
  <c r="I1171" i="63"/>
  <c r="J1171" i="63"/>
  <c r="K1171" i="63"/>
  <c r="L1171" i="63"/>
  <c r="M1171" i="63"/>
  <c r="D1171" i="63"/>
  <c r="E1065" i="63"/>
  <c r="F1065" i="63"/>
  <c r="G1065" i="63"/>
  <c r="H1065" i="63"/>
  <c r="I1065" i="63"/>
  <c r="J1065" i="63"/>
  <c r="K1065" i="63"/>
  <c r="L1065" i="63"/>
  <c r="M1065" i="63"/>
  <c r="D1065" i="63"/>
  <c r="E959" i="63"/>
  <c r="F959" i="63"/>
  <c r="G959" i="63"/>
  <c r="H959" i="63"/>
  <c r="I959" i="63"/>
  <c r="J959" i="63"/>
  <c r="K959" i="63"/>
  <c r="L959" i="63"/>
  <c r="M959" i="63"/>
  <c r="D959" i="63"/>
  <c r="E853" i="63"/>
  <c r="F853" i="63"/>
  <c r="G853" i="63"/>
  <c r="H853" i="63"/>
  <c r="I853" i="63"/>
  <c r="J853" i="63"/>
  <c r="K853" i="63"/>
  <c r="L853" i="63"/>
  <c r="M853" i="63"/>
  <c r="D853" i="63"/>
  <c r="E747" i="63"/>
  <c r="F747" i="63"/>
  <c r="G747" i="63"/>
  <c r="H747" i="63"/>
  <c r="I747" i="63"/>
  <c r="J747" i="63"/>
  <c r="K747" i="63"/>
  <c r="L747" i="63"/>
  <c r="M747" i="63"/>
  <c r="D747" i="63"/>
  <c r="E641" i="63"/>
  <c r="F641" i="63"/>
  <c r="G641" i="63"/>
  <c r="H641" i="63"/>
  <c r="I641" i="63"/>
  <c r="J641" i="63"/>
  <c r="K641" i="63"/>
  <c r="L641" i="63"/>
  <c r="M641" i="63"/>
  <c r="D641" i="63"/>
  <c r="E535" i="63"/>
  <c r="F535" i="63"/>
  <c r="G535" i="63"/>
  <c r="H535" i="63"/>
  <c r="I535" i="63"/>
  <c r="J535" i="63"/>
  <c r="K535" i="63"/>
  <c r="L535" i="63"/>
  <c r="M535" i="63"/>
  <c r="D535" i="63"/>
  <c r="E429" i="63"/>
  <c r="F429" i="63"/>
  <c r="G429" i="63"/>
  <c r="H429" i="63"/>
  <c r="I429" i="63"/>
  <c r="J429" i="63"/>
  <c r="K429" i="63"/>
  <c r="L429" i="63"/>
  <c r="M429" i="63"/>
  <c r="D429" i="63"/>
  <c r="E323" i="63"/>
  <c r="F323" i="63"/>
  <c r="G323" i="63"/>
  <c r="H323" i="63"/>
  <c r="I323" i="63"/>
  <c r="J323" i="63"/>
  <c r="K323" i="63"/>
  <c r="L323" i="63"/>
  <c r="M323" i="63"/>
  <c r="D323" i="63"/>
  <c r="M217" i="63"/>
  <c r="L217" i="63"/>
  <c r="K217" i="63"/>
  <c r="J217" i="63"/>
  <c r="I217" i="63"/>
  <c r="H217" i="63"/>
  <c r="G217" i="63"/>
  <c r="F217" i="63"/>
  <c r="E217" i="63"/>
  <c r="D217" i="63"/>
  <c r="M111" i="63"/>
  <c r="M119" i="61" s="1"/>
  <c r="L111" i="63"/>
  <c r="K111" i="63"/>
  <c r="J111" i="63"/>
  <c r="I111" i="63"/>
  <c r="H111" i="63"/>
  <c r="G111" i="63"/>
  <c r="F111" i="63"/>
  <c r="E111" i="63"/>
  <c r="D111" i="63"/>
  <c r="D111" i="62"/>
  <c r="E111" i="62"/>
  <c r="F111" i="62"/>
  <c r="G111" i="62"/>
  <c r="H111" i="62"/>
  <c r="I111" i="62"/>
  <c r="J111" i="62"/>
  <c r="K111" i="62"/>
  <c r="L111" i="62"/>
  <c r="F111" i="61"/>
  <c r="G111" i="61"/>
  <c r="H111" i="61"/>
  <c r="I111" i="61"/>
  <c r="I119" i="60" s="1"/>
  <c r="J111" i="61"/>
  <c r="J119" i="60" s="1"/>
  <c r="K111" i="61"/>
  <c r="K119" i="60" s="1"/>
  <c r="L111" i="61"/>
  <c r="L119" i="60" s="1"/>
  <c r="M111" i="61"/>
  <c r="E111" i="60"/>
  <c r="F111" i="60"/>
  <c r="G111" i="60"/>
  <c r="H111" i="60"/>
  <c r="I111" i="60"/>
  <c r="J111" i="60"/>
  <c r="K111" i="60"/>
  <c r="L111" i="60"/>
  <c r="M111" i="60"/>
  <c r="L1489" i="64"/>
  <c r="K1489" i="64"/>
  <c r="J1489" i="64"/>
  <c r="I1489" i="64"/>
  <c r="M1383" i="64"/>
  <c r="L1383" i="64"/>
  <c r="K1383" i="64"/>
  <c r="J1383" i="64"/>
  <c r="I1383" i="64"/>
  <c r="L1277" i="64"/>
  <c r="K1277" i="64"/>
  <c r="J1277" i="64"/>
  <c r="I1277" i="64"/>
  <c r="M1171" i="64"/>
  <c r="L1171" i="64"/>
  <c r="K1171" i="64"/>
  <c r="J1171" i="64"/>
  <c r="I1171" i="64"/>
  <c r="L1065" i="64"/>
  <c r="K1065" i="64"/>
  <c r="J1065" i="64"/>
  <c r="I1065" i="64"/>
  <c r="K959" i="64"/>
  <c r="I959" i="64"/>
  <c r="J926" i="64"/>
  <c r="J925" i="64"/>
  <c r="J917" i="64"/>
  <c r="J900" i="64"/>
  <c r="L853" i="64"/>
  <c r="K853" i="64"/>
  <c r="J853" i="64"/>
  <c r="I853" i="64"/>
  <c r="L747" i="64"/>
  <c r="K747" i="64"/>
  <c r="J747" i="64"/>
  <c r="I747" i="64"/>
  <c r="L641" i="64"/>
  <c r="K641" i="64"/>
  <c r="J641" i="64"/>
  <c r="I641" i="64"/>
  <c r="L535" i="64"/>
  <c r="K535" i="64"/>
  <c r="J535" i="64"/>
  <c r="I535" i="64"/>
  <c r="L429" i="64"/>
  <c r="K429" i="64"/>
  <c r="J429" i="64"/>
  <c r="I429" i="64"/>
  <c r="M323" i="64"/>
  <c r="L323" i="64"/>
  <c r="K323" i="64"/>
  <c r="J323" i="64"/>
  <c r="I323" i="64"/>
  <c r="M217" i="64"/>
  <c r="L217" i="64"/>
  <c r="K217" i="64"/>
  <c r="J217" i="64"/>
  <c r="I217" i="64"/>
  <c r="M111" i="64"/>
  <c r="L111" i="64"/>
  <c r="K111" i="64"/>
  <c r="J111" i="64"/>
  <c r="I111" i="64"/>
  <c r="R111" i="62"/>
  <c r="N119" i="60" l="1"/>
  <c r="M119" i="60"/>
  <c r="J959" i="64"/>
</calcChain>
</file>

<file path=xl/sharedStrings.xml><?xml version="1.0" encoding="utf-8"?>
<sst xmlns="http://schemas.openxmlformats.org/spreadsheetml/2006/main" count="3342" uniqueCount="165">
  <si>
    <t>Toneladas (T)</t>
  </si>
  <si>
    <t>A1090 - Cenizas de la incineración de cables de cobre recubiertos.</t>
  </si>
  <si>
    <t>A4160 - Carbono activado consumido no incluido en la lista B (véase el correspondiente apartado de la lista B B2060).</t>
  </si>
  <si>
    <t>A4150 - Sustancias químicas de desecho, no identificadas o nuevas, resultantes de la investigación y el desarrollo o de las actividades de enseñanza y cuyos efectos en el ser humano o el medio ambiente no se conozcan.</t>
  </si>
  <si>
    <t>A4140 - Desechos consistentes o que contienen productos químicos que no responden a las especificaciones o caducados correspondientes a las categorías del anexo I, y que muestran las características peligrosas del Anexo III.</t>
  </si>
  <si>
    <t>A4130 - Envases y contenedores de desechos que contienen sustancias incluidas en el Anexo I, en concentraciones suficientes como para mostrar las características peligrosas del Anexo III.</t>
  </si>
  <si>
    <t>A4120 - Desechos que contienen, consisten o están contaminados con peróxidos</t>
  </si>
  <si>
    <t>A4110 - Desechos que contienen, consisten o están contaminados con algunos de los productos siguientes: - Cualquier sustancia del grupo de los dibenzofuranos policlorados</t>
  </si>
  <si>
    <t>A4100 - Desechos resultantes de la utilización de dispositivos de control de la contaminación industrial para la depuración de los gases industriales, pero con exclusión de los desechos especificados en la lista B.</t>
  </si>
  <si>
    <t>A4090 - Desechos de soluciones ácidas o básicas, distintas de las especificadas en el apartado correspondiente de la lista B (véase el apartado correspondiente de la lista B B2120).</t>
  </si>
  <si>
    <t>A4080 - Desechos de carácter explosivo (pero con exclusión de los desechos especificados en la lista B).</t>
  </si>
  <si>
    <t>A4070 - Desechos resultantes de la producción, preparación y utilización de tintas, colorantes, pigmentos, pinturas, lacas o barnices, con exclusión de los desechos especificados en la lista B (véase el apartado correspondiente de la lista B B4010).</t>
  </si>
  <si>
    <t>A4060 - Desechos de mezclas y emulsiones de aceite y agua o de hidrocarburos y agua.</t>
  </si>
  <si>
    <t>A4050 - Desechos que contienen, consisten o están contaminados con algunos de los productos siguientes: - Cianuros inorgánicos, con excepción de residuos que contienen metales preciosos, en forma sólida, con trazas de cianuros inorgánicos</t>
  </si>
  <si>
    <t>A4040 - Desechos resultantes de la fabricación, preparación y utilización de productos químicos para la preservación de la madera .</t>
  </si>
  <si>
    <t>A4020 - Desechos clínicos y afines</t>
  </si>
  <si>
    <t>A4010 - Desechos resultantes de la producción, preparación y utilización de productos farmacéuticos, pero con exclusión de los desechos especificados en la lista B.</t>
  </si>
  <si>
    <t>A3200 - Material bituminoso (desechos de asfalto) con contenido de alquitrán resultantes de la construcción y el mantenimiento de carreteras (obsérvese el artículo correspondiente B2130 de la lista B).</t>
  </si>
  <si>
    <t>A3190 - Desechos de residuos alquitranados (con exclusión de los cementos asfálticos) resultantes de la refinación, destilación o cualquier otro tratamiento pirolítico de materiales orgánicos.</t>
  </si>
  <si>
    <t>A3170 - Desechos resultantes de la producción de hidrocarburos halogenados alifáticos (tales como clorometano, dicloroetano, cloruro de vinilo, cloruro de alilo y epicloridrina).</t>
  </si>
  <si>
    <t>A3160 - Desechos resultantes de residuos no acuosos de destilación halogenados o no halogenados derivados de operaciones de recuperación de disolventes orgánicos.</t>
  </si>
  <si>
    <t>A3150 - Desechos de disolventes orgánicos halogenados.</t>
  </si>
  <si>
    <t>A3140 - Desechos de disolventes orgánicos no halogenados pero con exclusión de los desechos especificados en la lista B.</t>
  </si>
  <si>
    <t>A3130 - Desechos de compuestos de fósforo orgánicos.</t>
  </si>
  <si>
    <t>A3120 - Pelusas - fragmentos ligeros resultantes del desmenuzamiento.</t>
  </si>
  <si>
    <t>A3110 - Desechos del curtido de pieles que contengan compuestos de cromo hexavalente o biocidas o sustancias infecciosas (véase el apartado correspondiente en la lista B B3110).</t>
  </si>
  <si>
    <t>A3100 - Raeduras y otros desechos del cuero o de cuero regenerado que no sirvan para la fabricación de artículos de cuero, que contengan compuestos de cromo hexavalente o biocidas (véase el apartado correspondiente en la lista B B3090).</t>
  </si>
  <si>
    <t>A3090 - Desechos de cuero en forma de polvo, cenizas, lodos y harinas que contengan compuestos de plomo hexavalente o biocidas (véase el apartado correspondiente en la lista B B3100).</t>
  </si>
  <si>
    <t>A3070 - Desechos de fenoles, compuestos fenólicos, incluido el clorofenol en forma de líquido o de lodo.</t>
  </si>
  <si>
    <t>A3060 - Nitrocelulosa de desecho.</t>
  </si>
  <si>
    <t>A3050 - Desechos resultantes de la producción, preparación y utilización de resinas, látex, plastificantes o colas/adhesivos excepto los desechos especificados en la lista B (véase el apartado correspondiente en la lista B B4020).</t>
  </si>
  <si>
    <t>A3040 - Desechos de líquidos térmicos (transferencia de calor).</t>
  </si>
  <si>
    <t>A3030 - Desechos que contengan, estén integrados o estén contaminados por lodos de compuestos antidetonantes con plomo.</t>
  </si>
  <si>
    <t>A3020 - Aceites minerales de desecho no aptos para el uso al que estaban destinados.</t>
  </si>
  <si>
    <t>A3010 - Desechos resultantes de la producción o el tratamiento de coque de petróleo y asfalto.</t>
  </si>
  <si>
    <t>A2060 - Cenizas volantes de centrales eléctricas de carbón que contengan sustancias del Anexo I en concentraciones tales que presenten características del Anexo III (véase la entrada correspondiente en la lista B B2050).</t>
  </si>
  <si>
    <t>A2050 - Desechos de amianto (polvo y fibras).</t>
  </si>
  <si>
    <t>A2040 - Yeso de desecho procedente de procesos de la industria química, si contiene constituyentes del Anexo I en tal grado que presenten una característica peligrosa del Anexo III (véase la entrada correspondiente en la lista B B2080).</t>
  </si>
  <si>
    <t>A2030 - Desechos de catalizadores, pero excluidos los desechos de este tipo especificados en la lista B.</t>
  </si>
  <si>
    <t>A2020 - Desechos de compuestos inorgánicos de flúor en forma de líquidos o lodos, pero excluidos los desechos de ese tipo especificados en la lista B.</t>
  </si>
  <si>
    <t>A2010 - Desechos de vidrio de tubos de rayos catódicos y otros vidrios activados.</t>
  </si>
  <si>
    <t>A1170 - Acumuladores de desecho sin seleccionar excluidas mezclas de acumuladores sólo de la lista B. Los acumuladores de desecho no incluidos en la lista B que contengan constituyentes del Anexo I en tal grado que los conviertan en peligrosos.</t>
  </si>
  <si>
    <t>A1160 - Acumuladores de plomo de desecho, enteros o triturados.</t>
  </si>
  <si>
    <t>A1150 - Cenizas de metales preciosos procedentes de la incineración de circuitos impresos no incluidos en la lista B.</t>
  </si>
  <si>
    <t>A1140 - Desechos de catalizadores de cloruro cúprico y cianuro de cobre.</t>
  </si>
  <si>
    <t>A1130 - Soluciones de ácidos para grabar usadas que contengan cobre disuelto.</t>
  </si>
  <si>
    <t>A1120 - Lodos residuales, excluidos los fangos anódicos, de los sistemas de depuración electrolítica de las operaciones de refinación y extracción electrolítica del cobre.</t>
  </si>
  <si>
    <t>A1110 - Soluciones electrolíticas usadas de las operaciones de refinación y extracción electrolítica del cobre.</t>
  </si>
  <si>
    <t>A1100 - Polvos y residuos de los sistemas de depuración de gases de las fundiciones de cobre.</t>
  </si>
  <si>
    <t>A1080 - Residuos de desechos de zinc no incluidos en la lista B, que contengan plomo y cadmio en concentraciones tales que presenten características del Anexo III.</t>
  </si>
  <si>
    <t>A1070 - Residuos de lixiviación del tratamiento del zinc, polvos y lodos como jarosita, hematites, etc.</t>
  </si>
  <si>
    <t>A1060 - Líquidos de desecho del decapaje de metales.</t>
  </si>
  <si>
    <t>A1050 - Lodos galvánicos.</t>
  </si>
  <si>
    <t>A1040 - Desechos que tengan como constituyentes: - Carbonilos de metal. - Compuestos de cromo hexavalente.</t>
  </si>
  <si>
    <t>A1030 - Desechos que tengan como constituyentes o contaminantes cualquiera de las sustancias siguientes: - Arsénico</t>
  </si>
  <si>
    <t>A1020 - Desechos que tengan como constituyentes o contaminantes, excluidos los desechos de metal en forma masiva, cualquiera de las sustancias siguientes: - Antimonio</t>
  </si>
  <si>
    <t>Y45 - Desechos que tengan como constituyentes: Compuestos organohalogenados, que no sean las sustancias mencionadas en Y39, Y41, Y42, Y43, Y44).</t>
  </si>
  <si>
    <t>Y44 - Desechos que tengan como constituyentes: Cualquier sustancia del grupo de las dibenzoparadioxinas policloradas.</t>
  </si>
  <si>
    <t>Y43 - Desechos que tengan como constituyentes: Cualquier sustancia del grupo de los dibenzofuranos policlorados.</t>
  </si>
  <si>
    <t>Y42 - Desechos que tengan como constituyentes: Disolventes orgánicos, con exclusión de disolventes halogenados.</t>
  </si>
  <si>
    <t>Y41 - Desechos que tengan como constituyentes: Solventes orgánicos halogenados.</t>
  </si>
  <si>
    <t>Y40 - Desechos que tengan como constituyentes: Éteres.</t>
  </si>
  <si>
    <t>Y39 - Desechos que tengan como constituyentes: Fenoles, compuestos fenólicos, con inclusión de clorofenoles.</t>
  </si>
  <si>
    <t>Y38 - Desechos que tengan como constituyentes: Cianuros orgánicos.</t>
  </si>
  <si>
    <t>Y37 - Desechos que tengan como constituyentes: Compuestos orgánicos de fósforo.</t>
  </si>
  <si>
    <t>Y36 - Desechos que tengan como constituyente Asbesto (polvo y fibras).</t>
  </si>
  <si>
    <t>Y35 - Desechos que tengan como constituyentes: Soluciones básicas o bases en forma sólida.</t>
  </si>
  <si>
    <t>Y34 - Desechos que tengan como constituyentes: Soluciones ácidas o ácidos en forma sólida.</t>
  </si>
  <si>
    <t>Y33 - Desechos que tengan como constituyentes: Cianuros inorgánicos.</t>
  </si>
  <si>
    <t>Y32 - Desechos que tengan como constituyentes compuestos inorgánicos de flúor, con exclusión del fluoruro cálcico</t>
  </si>
  <si>
    <t>Y31 - Desechos que tengan como constituyentes: Plomo, compuestos de plomo.</t>
  </si>
  <si>
    <t>Y30 - Desechos que tengan como constituyentes: Talio, compuestos de talio.</t>
  </si>
  <si>
    <t>Y29 - Desechos que tengan como constituyentes: Mercurio, compuestos de mercurio.</t>
  </si>
  <si>
    <t>Y28 - Desechos que tengan como constituyentes: Telurio, compuestos de telurio.</t>
  </si>
  <si>
    <t>Y27 - Desechos que tengan como constituyentes: Antimonio, compuestos de antimonio.</t>
  </si>
  <si>
    <t>Y26 - Desechos que tengan como constituyentes: Cadmio, compuestos de cadmio.</t>
  </si>
  <si>
    <t>Y25 - Desechos que tengan como constituyentes: Selenio, compuestos de selenio.</t>
  </si>
  <si>
    <t>Y24 - Desechos que tengan como constituyentes: Arsénico, compuestos de arsénico.</t>
  </si>
  <si>
    <t>Y23 - Desechos que tengan como constituyentes: Compuestos de zinc.</t>
  </si>
  <si>
    <t>Y22 - Desechos que tengan como constituyentes: Compuestos de cobre.</t>
  </si>
  <si>
    <t>Y21 - Desechos que tengan como constituyentes: Compuestos de cromo hexavalente.</t>
  </si>
  <si>
    <t>Y20 - Desechos que tengan como constituyentes: Berilio, compuestos de berilio</t>
  </si>
  <si>
    <t>Y19 - Desechos que tengan como constituyentes: Metales carbonilos.</t>
  </si>
  <si>
    <t>Y18 - Residuos resultantes de las operaciones de eliminación de desechos industriales.</t>
  </si>
  <si>
    <t>Y17 - Desechos resultantes del tratamiento de superficie de metales y plásticos.</t>
  </si>
  <si>
    <t>Y16 - Desechos resultantes de la producción, preparación y utilización de productos químicos y materiales para fines fotográficos.</t>
  </si>
  <si>
    <t>Y15 - Desechos de carácter explosivo que no estén sometidos a una legislación diferente.</t>
  </si>
  <si>
    <t>Y14 - Sustancias químicas de desecho, no identificadas o nuevas, resultantes de la investigación y el desarrollo o de las actividades de enseñanza y cuyos efectos en el ser humano o el medio ambiente no se conozcan.</t>
  </si>
  <si>
    <t>Y13 - Desechos resultantes de la producción, preparación y utilización de resinas, látex, plastificantes o colas y adhesivos.</t>
  </si>
  <si>
    <t>Y12 - Desechos resultantes de la producción, preparación y utilización de tintas, colorantes, pigmentos, pinturas, lacas o barnices.</t>
  </si>
  <si>
    <t>Y11 - Residuos alquitranados resultantes de la refinación, destilación o cualquier otro tratamiento pirolítico.</t>
  </si>
  <si>
    <t>Y10 - Sustancias y artículos de desecho que contengan, o estén contaminados por, bifenilos policlorados (PCB), terfenilos policlorados (PCT) o bifenilos polibromados (PBB).</t>
  </si>
  <si>
    <t>Y9 - Mezclas y emulsiones de desechos de aceite y agua o de hidrocarburos y agua.</t>
  </si>
  <si>
    <t>Y8 - Desechos de aceites minerales no aptos para el uso a que estaban destinados.</t>
  </si>
  <si>
    <t>Y7 - Desechos que contengan cianuros, resultantes del tratamiento térmico y las operaciones de temple.</t>
  </si>
  <si>
    <t>Y6 - Desechos resultantes de la producción, la preparación y la utilización de disolventes orgánicos.</t>
  </si>
  <si>
    <t>Y5 - Desechos resultantes de la fabricación, preparación y utilización de productos químicos para la preservación de la madera.</t>
  </si>
  <si>
    <t>Y4 - Desechos resultantes de la producción, la preparación y la utilización de biocidas y productos fitofarmacéuticos.</t>
  </si>
  <si>
    <t>Y3 - Desechos de medicamentos y productos farmacéuticos.</t>
  </si>
  <si>
    <t>Y2 - Desechos resultantes de la producción y preparación de productos farmacéuticos.</t>
  </si>
  <si>
    <t>Y1 - Desechos clínicos resultantes de la atención médica prestada en hospitales, centros médicos y clínicas.</t>
  </si>
  <si>
    <t>Corriente de residuo</t>
  </si>
  <si>
    <t>Total general</t>
  </si>
  <si>
    <t>A1010 - Desechos metálicos y desechos que contengan aleaciones de cualquiera de las sustancias siguientes: Antimonio, Arsénico, Berilio, Cadmio, Plomo, Mercurio, Selenio, Telurio, Talio, pero excluidos los desechos que figuran específicamente en la lista B.</t>
  </si>
  <si>
    <t>A1180 - Montajes eléctricos y electrónicos de desecho o restos de éstos que contengan componentes como acumuladores y otras baterías incluidos en la lista A, interruptores de mercurio, vidrios de tubos de rayos catódicos y otros vidrios activados y capacitadores de PCB, o contaminados con constituyentes del Anexo I (por ejemplo, cadmio, mercurio, plomo, bifenilo policlorado) en tal grado que posean alguna de las características del Anexo III (véase la entrada correspondiente en la lista B B1110) .</t>
  </si>
  <si>
    <t>A3180 - Desechos, sustancias y artículos que contienen, consisten o están contaminados con bifenilo policlorado (PCB), terfenilo policlorado (PCT), naftaleno policlorado (PCN) o bifenilo polibromado (PBB), o cualquier otro compuesto polibromado análogo, con una con una concentración de igual o superior a 50 mg/Kg.</t>
  </si>
  <si>
    <t>A4030 - Desechos resultantes de la producción, la preparación y la utilización de biocidas y productos fitofarmacéuticos, con inclusión de desechos de plaguicidas y herbicidas que no respondan a las especificaciones, caducados , en desuso o no aptos para el uso previsto originalmente.</t>
  </si>
  <si>
    <t>Total</t>
  </si>
  <si>
    <t>R1 :: Utilización como combustible (que no sea en la incineración directa) u otros medios de generar energía</t>
  </si>
  <si>
    <t>TOTAL R1</t>
  </si>
  <si>
    <t>R2 :: Recuperación o regeneración de disolventes</t>
  </si>
  <si>
    <t>Total R2</t>
  </si>
  <si>
    <t>R3 :: Reciclado o recuperación de sustancias orgánicas que no se utilizan como disolventes</t>
  </si>
  <si>
    <t>Total R3</t>
  </si>
  <si>
    <t>R4 :: Reciclado o recuperación de metales y compuestos metálicos</t>
  </si>
  <si>
    <t>Total R4</t>
  </si>
  <si>
    <t>R5 :: Reciclado o recuperación de otras materias inorgánicas</t>
  </si>
  <si>
    <t>Total R5</t>
  </si>
  <si>
    <t>R6 :: Regeneración de ácidos o bases</t>
  </si>
  <si>
    <t>Total R6</t>
  </si>
  <si>
    <t>R7 :: Recuperación de componentes utilizados para reducir la contaminación</t>
  </si>
  <si>
    <t>Total R7</t>
  </si>
  <si>
    <t>R8 :: Recuperación de componentes provenientes de catalizadores</t>
  </si>
  <si>
    <t>Total R8</t>
  </si>
  <si>
    <t>R9 :: Regeneración u otra reutilización de aceites usados</t>
  </si>
  <si>
    <t>Total R9</t>
  </si>
  <si>
    <t>R10 :: Tratamiento de suelos en beneficio de la agricultura o el mejoramiento ecológico</t>
  </si>
  <si>
    <t>Total R10</t>
  </si>
  <si>
    <t>R11 :: Utilización de materiales residuales resultantes de cualquiera de las operaciones numeradas de R1 a R10</t>
  </si>
  <si>
    <t>Total R11</t>
  </si>
  <si>
    <t>R12 :: Intercambio de desechos para someterlos a cualquiera de las operaciones numeradas de R1 a R11</t>
  </si>
  <si>
    <t>Total R12</t>
  </si>
  <si>
    <t>Total Otros</t>
  </si>
  <si>
    <t>Total Varios</t>
  </si>
  <si>
    <t>Tipo de aprovechamiento / Corriente de residuo</t>
  </si>
  <si>
    <t xml:space="preserve">A1010 - Desechos metálicos y desechos que contengan aleaciones de cualquiera de las sustancias siguientes: Antimonio, Arsénico, Berilio, Cadmio, Plomo, Mercurio, Selenio, Telurio, Talio, pero excluidos los desechos que figuran específicamente en la lista </t>
  </si>
  <si>
    <t>A3180 - Desechos, sustancias y artículos que contienen, consisten o están contaminados con bifenilo policlorado (PCB), terfenilo policlorado (PCT), naftaleno policlorado (PCN) o bifenilo polibromado (PBB), o cualquier otro compuesto polibromado análogo, c</t>
  </si>
  <si>
    <t>A3080 - Desechos de éteres excepto los especificados en la lista B.</t>
  </si>
  <si>
    <t>Contenido</t>
  </si>
  <si>
    <t>ÍNDICE</t>
  </si>
  <si>
    <t>PERIODO</t>
  </si>
  <si>
    <t>Ítem</t>
  </si>
  <si>
    <t>Cantidad de residuos peligrosos aprovechada al interior del establecimiento, según corriente de residuo</t>
  </si>
  <si>
    <t>Cantidad de residuos peligrosos aprovechada al exterior del establecimiento, según corriente de residuo</t>
  </si>
  <si>
    <t>Cantidad de residuos peligrosos aprovechada al interior del establecimeinto, según corriente de residuo y tipo de aprovechamiento</t>
  </si>
  <si>
    <t>Cantidad de residuos peligrosos aprovechada al exterior del establecimiento, según corriente de residuo y tipo de aprovechamiento</t>
  </si>
  <si>
    <t>Cantidad de residuos peligrosos aprovechada, según corriente de residuo</t>
  </si>
  <si>
    <t>R11 : Utilización de materiales residuales resultantes de cualquiera de las operaciones numeradas de R1 a R10</t>
  </si>
  <si>
    <t>AÑOS</t>
  </si>
  <si>
    <t xml:space="preserve">Otros </t>
  </si>
  <si>
    <t>Colombia. Cantidad de residuos peligrosos aprovechada al exterior del establecimiento, según corriente de residuo y tipo de aprovechamiento. 2007-2022</t>
  </si>
  <si>
    <t>2007-2022</t>
  </si>
  <si>
    <t>Fuente: Instituto de Hidrología, Meteorología y Estudios Ambientales  - IDEAM. Subdirección de Estudios Ambientales. Grupo de Seguimiento a la Sostenibilidad del Desarrollo  Registro de Generadores de Residuos o Desechos Peligrosos 2023</t>
  </si>
  <si>
    <t>Fuente: Instituto de Hidrología, Meteorología y Estudios Ambientales  - IDEAM. Subdirección de Estudios Ambientales. Grupo de Seguimiento a la Sostenibilidad del Desarrollo Registro de Generadores de Residuos o Desechos Peligrosos.2023</t>
  </si>
  <si>
    <t>NR</t>
  </si>
  <si>
    <t xml:space="preserve">Varios </t>
  </si>
  <si>
    <t>Fecha de publicación: Diciembre 2023</t>
  </si>
  <si>
    <t>Fecha de publicación: Diciembre de 2023</t>
  </si>
  <si>
    <t>Nota: 
1. El cálculo de la cantidad de residuos peligrosos aprovechada se realiza para el período de balance o período de tiempo comprendido entre el primero de enero y el treinta y uno de diciembre de un año determinado, se construye con la información auto-declarada por los generadores y corresponde a la sumatoria de los residuos aprovechados en los diferentes estados de la materia (sólido o semisólido, líquido y gaseoso)  directamente por quienes los generan o por terceros a petición de los generadores.</t>
  </si>
  <si>
    <t>2. Los datos son reportados con fecha de corte de Septiembre 9 de 2023</t>
  </si>
  <si>
    <t>Colombia. Cantidad de residuos peligrosos aprovechada. Periodo 2007-2022.</t>
  </si>
  <si>
    <t>Colombia. Cantidad de residuos peligrosos aprovechada, según corriente de residuo. Periodo 2007-2022.</t>
  </si>
  <si>
    <t>Colombia. Cantidad de residuos peligrosos aprovechada al interior del establecimiento, según corriente de residuo. Periodo 2007-2022.</t>
  </si>
  <si>
    <t>Colombia. Cantidad de residuos peligrosos aprovechada al exterior del establecimiento, según corriente de residuo. Periodo 2007-2022.</t>
  </si>
  <si>
    <t>Colombia. Cantidad de residuos peligrosos aprovechada al interior del establecimiento, según corriente de residuo y tipo de aprovechamiento. Periodo 2007-2022.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</si>
</sst>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_-;\-* #,##0.0_-;_-* &quot;-&quot;??_-;_-@_-"/>
    <numFmt numFmtId="166" formatCode="0.0"/>
  </numFmts>
  <fonts count="33" x14ac:knownFonts="1">
    <font>
      <sz val="11"/>
      <color theme="1"/>
      <name val="Calibri"/>
      <family val="2"/>
      <scheme val="minor"/>
    </font>
    <font>
      <sz val="10"/>
      <name val="Arial"/>
      <family val="2"/>
    </font>
    <font>
      <sz val="9"/>
      <name val="Arial"/>
      <family val="2"/>
    </font>
    <font>
      <b/>
      <sz val="10"/>
      <name val="Arial"/>
      <family val="2"/>
    </font>
    <font>
      <sz val="10"/>
      <color indexed="8"/>
      <name val="Arial"/>
      <family val="2"/>
    </font>
    <font>
      <b/>
      <sz val="10"/>
      <color indexed="8"/>
      <name val="Arial"/>
      <family val="2"/>
    </font>
    <font>
      <b/>
      <sz val="13"/>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0"/>
      <color theme="1"/>
      <name val="Arial"/>
      <family val="2"/>
    </font>
    <font>
      <sz val="10"/>
      <color theme="1"/>
      <name val="Calibri"/>
      <family val="2"/>
      <scheme val="minor"/>
    </font>
    <font>
      <b/>
      <sz val="10"/>
      <color theme="1"/>
      <name val="Arial"/>
      <family val="2"/>
    </font>
    <font>
      <b/>
      <sz val="18"/>
      <color theme="1"/>
      <name val="Calibri"/>
      <family val="2"/>
      <scheme val="minor"/>
    </font>
    <font>
      <b/>
      <sz val="13"/>
      <color theme="1"/>
      <name val="Calibri"/>
      <family val="2"/>
      <scheme val="minor"/>
    </font>
    <font>
      <sz val="9"/>
      <color indexed="8"/>
      <name val="Arial"/>
      <family val="2"/>
    </font>
    <font>
      <b/>
      <sz val="14"/>
      <color theme="1"/>
      <name val="Arial"/>
      <family val="2"/>
    </font>
    <font>
      <b/>
      <sz val="12"/>
      <name val="Arial"/>
      <family val="2"/>
    </font>
    <font>
      <sz val="11"/>
      <color theme="1"/>
      <name val="Arial"/>
      <family val="2"/>
    </font>
  </fonts>
  <fills count="3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medium">
        <color indexed="64"/>
      </bottom>
      <diagonal/>
    </border>
    <border>
      <left/>
      <right/>
      <top style="hair">
        <color indexed="64"/>
      </top>
      <bottom style="hair">
        <color indexed="64"/>
      </bottom>
      <diagonal/>
    </border>
    <border>
      <left/>
      <right/>
      <top style="medium">
        <color indexed="64"/>
      </top>
      <bottom/>
      <diagonal/>
    </border>
    <border>
      <left/>
      <right/>
      <top/>
      <bottom style="hair">
        <color indexed="64"/>
      </bottom>
      <diagonal/>
    </border>
    <border>
      <left/>
      <right/>
      <top style="hair">
        <color indexed="64"/>
      </top>
      <bottom/>
      <diagonal/>
    </border>
    <border>
      <left/>
      <right/>
      <top style="medium">
        <color indexed="64"/>
      </top>
      <bottom style="hair">
        <color indexed="64"/>
      </bottom>
      <diagonal/>
    </border>
    <border>
      <left/>
      <right/>
      <top style="thin">
        <color indexed="64"/>
      </top>
      <bottom style="medium">
        <color indexed="64"/>
      </bottom>
      <diagonal/>
    </border>
    <border>
      <left style="medium">
        <color indexed="64"/>
      </left>
      <right/>
      <top/>
      <bottom style="medium">
        <color indexed="64"/>
      </bottom>
      <diagonal/>
    </border>
  </borders>
  <cellStyleXfs count="47">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9" fillId="21" borderId="0" applyNumberFormat="0" applyBorder="0" applyAlignment="0" applyProtection="0"/>
    <xf numFmtId="0" fontId="10" fillId="22" borderId="4" applyNumberFormat="0" applyAlignment="0" applyProtection="0"/>
    <xf numFmtId="0" fontId="11" fillId="23" borderId="5" applyNumberFormat="0" applyAlignment="0" applyProtection="0"/>
    <xf numFmtId="0" fontId="12" fillId="0" borderId="6" applyNumberFormat="0" applyFill="0" applyAlignment="0" applyProtection="0"/>
    <xf numFmtId="0" fontId="13" fillId="0" borderId="0" applyNumberFormat="0" applyFill="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14" fillId="30" borderId="4" applyNumberFormat="0" applyAlignment="0" applyProtection="0"/>
    <xf numFmtId="0" fontId="15" fillId="0" borderId="0" applyNumberFormat="0" applyFill="0" applyBorder="0" applyAlignment="0" applyProtection="0">
      <alignment vertical="top"/>
      <protection locked="0"/>
    </xf>
    <xf numFmtId="0" fontId="16" fillId="31" borderId="0" applyNumberFormat="0" applyBorder="0" applyAlignment="0" applyProtection="0"/>
    <xf numFmtId="0" fontId="17" fillId="32" borderId="0" applyNumberFormat="0" applyBorder="0" applyAlignment="0" applyProtection="0"/>
    <xf numFmtId="0" fontId="1" fillId="0" borderId="0"/>
    <xf numFmtId="0" fontId="1" fillId="0" borderId="0"/>
    <xf numFmtId="0" fontId="1" fillId="0" borderId="0"/>
    <xf numFmtId="0" fontId="7" fillId="33" borderId="7" applyNumberFormat="0" applyFont="0" applyAlignment="0" applyProtection="0"/>
    <xf numFmtId="0" fontId="7" fillId="33" borderId="7" applyNumberFormat="0" applyFont="0" applyAlignment="0" applyProtection="0"/>
    <xf numFmtId="0" fontId="18" fillId="22"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13" fillId="0" borderId="10" applyNumberFormat="0" applyFill="0" applyAlignment="0" applyProtection="0"/>
    <xf numFmtId="0" fontId="23" fillId="0" borderId="11" applyNumberFormat="0" applyFill="0" applyAlignment="0" applyProtection="0"/>
    <xf numFmtId="43" fontId="7" fillId="0" borderId="0" applyFont="0" applyFill="0" applyBorder="0" applyAlignment="0" applyProtection="0"/>
  </cellStyleXfs>
  <cellXfs count="256">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horizontal="center"/>
    </xf>
    <xf numFmtId="0" fontId="1" fillId="0" borderId="0" xfId="0" applyFont="1" applyAlignment="1">
      <alignment horizontal="center"/>
    </xf>
    <xf numFmtId="0" fontId="1" fillId="0" borderId="1" xfId="36" applyBorder="1" applyAlignment="1">
      <alignment horizontal="center"/>
    </xf>
    <xf numFmtId="0" fontId="1" fillId="0" borderId="0" xfId="36" applyAlignment="1">
      <alignment horizontal="right" vertical="center"/>
    </xf>
    <xf numFmtId="0" fontId="5" fillId="0" borderId="0" xfId="0" applyFont="1"/>
    <xf numFmtId="0" fontId="24" fillId="0" borderId="0" xfId="0" applyFont="1"/>
    <xf numFmtId="0" fontId="24" fillId="0" borderId="0" xfId="0" applyFont="1" applyAlignment="1">
      <alignment wrapText="1"/>
    </xf>
    <xf numFmtId="0" fontId="1" fillId="0" borderId="0" xfId="0" applyFont="1"/>
    <xf numFmtId="0" fontId="1" fillId="0" borderId="0" xfId="0" applyFont="1" applyAlignment="1">
      <alignment horizontal="left"/>
    </xf>
    <xf numFmtId="0" fontId="1" fillId="0" borderId="0" xfId="0" applyFont="1" applyAlignment="1">
      <alignment horizontal="left" wrapText="1"/>
    </xf>
    <xf numFmtId="0" fontId="3" fillId="0" borderId="0" xfId="0" applyFont="1"/>
    <xf numFmtId="0" fontId="1" fillId="0" borderId="1" xfId="0" applyFont="1" applyBorder="1"/>
    <xf numFmtId="0" fontId="24" fillId="0" borderId="0" xfId="0" applyFont="1" applyAlignment="1">
      <alignment horizontal="center" vertical="center"/>
    </xf>
    <xf numFmtId="0" fontId="24" fillId="0" borderId="0" xfId="0" applyFont="1" applyAlignment="1">
      <alignment horizontal="left"/>
    </xf>
    <xf numFmtId="0" fontId="4" fillId="0" borderId="1" xfId="0" applyFont="1" applyBorder="1"/>
    <xf numFmtId="0" fontId="3" fillId="0" borderId="1" xfId="36" applyFont="1" applyBorder="1" applyAlignment="1">
      <alignment horizontal="center" vertical="center"/>
    </xf>
    <xf numFmtId="0" fontId="28" fillId="34" borderId="1" xfId="0" applyFont="1" applyFill="1" applyBorder="1" applyAlignment="1">
      <alignment horizontal="center"/>
    </xf>
    <xf numFmtId="0" fontId="28" fillId="34" borderId="1" xfId="0" applyFont="1" applyFill="1" applyBorder="1"/>
    <xf numFmtId="0" fontId="26" fillId="0" borderId="2" xfId="0" applyFont="1" applyBorder="1" applyAlignment="1">
      <alignment horizontal="center" vertical="center"/>
    </xf>
    <xf numFmtId="0" fontId="4" fillId="0" borderId="0" xfId="0" applyFont="1" applyAlignment="1">
      <alignment horizontal="right"/>
    </xf>
    <xf numFmtId="164" fontId="1" fillId="0" borderId="0" xfId="0" applyNumberFormat="1" applyFont="1"/>
    <xf numFmtId="164" fontId="5" fillId="0" borderId="0" xfId="0" applyNumberFormat="1" applyFont="1"/>
    <xf numFmtId="164" fontId="3" fillId="0" borderId="0" xfId="0" applyNumberFormat="1" applyFont="1"/>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3" fillId="0" borderId="0" xfId="36" applyFont="1" applyAlignment="1">
      <alignment horizontal="center" vertical="center" wrapText="1"/>
    </xf>
    <xf numFmtId="0" fontId="1" fillId="34" borderId="0" xfId="0" applyFont="1" applyFill="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3" fillId="0" borderId="0" xfId="36" applyNumberFormat="1" applyFont="1" applyAlignment="1">
      <alignment horizontal="right" vertical="center" indent="1"/>
    </xf>
    <xf numFmtId="0" fontId="1" fillId="35" borderId="0" xfId="0" applyFont="1" applyFill="1" applyAlignment="1">
      <alignment horizontal="center" vertical="center"/>
    </xf>
    <xf numFmtId="0" fontId="2" fillId="0" borderId="0" xfId="36" applyFont="1" applyAlignment="1">
      <alignment horizontal="right" vertical="center"/>
    </xf>
    <xf numFmtId="0" fontId="0" fillId="0" borderId="0" xfId="0" applyAlignment="1">
      <alignment horizontal="right" vertical="center"/>
    </xf>
    <xf numFmtId="0" fontId="4" fillId="0" borderId="0" xfId="0" applyFont="1" applyAlignment="1">
      <alignment horizontal="right" vertical="center"/>
    </xf>
    <xf numFmtId="164" fontId="3" fillId="0" borderId="0" xfId="36" applyNumberFormat="1" applyFont="1" applyAlignment="1">
      <alignment horizontal="right" vertical="center"/>
    </xf>
    <xf numFmtId="0" fontId="6" fillId="0" borderId="0" xfId="0" applyFont="1" applyAlignment="1">
      <alignment horizontal="center" vertical="center"/>
    </xf>
    <xf numFmtId="164" fontId="0" fillId="0" borderId="0" xfId="0" applyNumberFormat="1" applyAlignment="1">
      <alignment horizontal="right" vertical="center"/>
    </xf>
    <xf numFmtId="164" fontId="4" fillId="0" borderId="0" xfId="0" applyNumberFormat="1" applyFont="1" applyAlignment="1">
      <alignment horizontal="right" vertical="center"/>
    </xf>
    <xf numFmtId="0" fontId="3" fillId="2" borderId="3" xfId="36" applyFont="1" applyFill="1" applyBorder="1" applyAlignment="1">
      <alignment horizontal="left"/>
    </xf>
    <xf numFmtId="0" fontId="1" fillId="2" borderId="3" xfId="36" applyFill="1" applyBorder="1"/>
    <xf numFmtId="0" fontId="1" fillId="34" borderId="3" xfId="36" applyFill="1" applyBorder="1"/>
    <xf numFmtId="0" fontId="1" fillId="34" borderId="3" xfId="36" applyFill="1" applyBorder="1" applyAlignment="1">
      <alignment horizontal="right" vertical="center"/>
    </xf>
    <xf numFmtId="164" fontId="26" fillId="0" borderId="0" xfId="0" applyNumberFormat="1" applyFont="1" applyAlignment="1">
      <alignment horizontal="right" vertical="center"/>
    </xf>
    <xf numFmtId="0" fontId="4" fillId="0" borderId="13" xfId="0" applyFont="1" applyBorder="1"/>
    <xf numFmtId="0" fontId="24" fillId="0" borderId="13" xfId="0" applyFont="1" applyBorder="1"/>
    <xf numFmtId="0" fontId="24" fillId="0" borderId="14" xfId="0" applyFont="1" applyBorder="1"/>
    <xf numFmtId="0" fontId="3" fillId="2" borderId="16" xfId="36" applyFont="1" applyFill="1" applyBorder="1" applyAlignment="1">
      <alignment horizontal="center" vertical="center"/>
    </xf>
    <xf numFmtId="0" fontId="26" fillId="0" borderId="16" xfId="0" applyFont="1" applyBorder="1" applyAlignment="1">
      <alignment horizontal="right" vertical="center"/>
    </xf>
    <xf numFmtId="0" fontId="0" fillId="0" borderId="16" xfId="0" applyBorder="1" applyAlignment="1">
      <alignment horizontal="right" vertical="center"/>
    </xf>
    <xf numFmtId="0" fontId="24" fillId="0" borderId="16" xfId="0" applyFont="1" applyBorder="1" applyAlignment="1">
      <alignment horizontal="right" vertical="center"/>
    </xf>
    <xf numFmtId="164" fontId="26" fillId="0" borderId="15"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17" xfId="0" applyFont="1" applyBorder="1" applyAlignment="1">
      <alignment horizontal="right"/>
    </xf>
    <xf numFmtId="0" fontId="3" fillId="2" borderId="12" xfId="36" applyFont="1" applyFill="1" applyBorder="1" applyAlignment="1">
      <alignment horizontal="left"/>
    </xf>
    <xf numFmtId="0" fontId="26" fillId="0" borderId="18" xfId="0" applyFont="1" applyBorder="1" applyAlignment="1">
      <alignment horizontal="right" vertical="center"/>
    </xf>
    <xf numFmtId="0" fontId="24" fillId="0" borderId="19" xfId="0" applyFont="1" applyBorder="1" applyAlignment="1">
      <alignment horizontal="justify" vertical="center" wrapText="1"/>
    </xf>
    <xf numFmtId="164" fontId="24" fillId="0" borderId="19" xfId="0" applyNumberFormat="1" applyFont="1" applyBorder="1" applyAlignment="1">
      <alignment horizontal="right" vertical="center"/>
    </xf>
    <xf numFmtId="0" fontId="24" fillId="0" borderId="19" xfId="0" applyFont="1" applyBorder="1" applyAlignment="1">
      <alignment horizontal="right" vertical="center"/>
    </xf>
    <xf numFmtId="0" fontId="24" fillId="0" borderId="21" xfId="0" applyFont="1" applyBorder="1" applyAlignment="1">
      <alignment horizontal="justify" vertical="center" wrapText="1"/>
    </xf>
    <xf numFmtId="164" fontId="24" fillId="0" borderId="21" xfId="0" applyNumberFormat="1" applyFont="1" applyBorder="1" applyAlignment="1">
      <alignment horizontal="right" vertical="center"/>
    </xf>
    <xf numFmtId="0" fontId="24" fillId="0" borderId="0" xfId="0" applyFont="1" applyAlignment="1">
      <alignment horizontal="justify" vertical="center" wrapText="1"/>
    </xf>
    <xf numFmtId="164" fontId="24" fillId="0" borderId="0" xfId="0" applyNumberFormat="1" applyFont="1" applyAlignment="1">
      <alignment horizontal="right" vertical="center"/>
    </xf>
    <xf numFmtId="0" fontId="26" fillId="0" borderId="0" xfId="0" applyFont="1" applyAlignment="1">
      <alignment horizontal="center" vertical="center" wrapText="1"/>
    </xf>
    <xf numFmtId="0" fontId="26" fillId="0" borderId="18" xfId="0" applyFont="1" applyBorder="1" applyAlignment="1">
      <alignment horizontal="center" vertical="center" wrapText="1"/>
    </xf>
    <xf numFmtId="164" fontId="26" fillId="0" borderId="18" xfId="0" applyNumberFormat="1" applyFont="1" applyBorder="1" applyAlignment="1">
      <alignment horizontal="right" vertical="center"/>
    </xf>
    <xf numFmtId="0" fontId="1" fillId="0" borderId="0" xfId="36" applyAlignment="1">
      <alignment horizontal="justify" vertical="center" wrapText="1"/>
    </xf>
    <xf numFmtId="0" fontId="1" fillId="0" borderId="19" xfId="36" applyBorder="1" applyAlignment="1">
      <alignment horizontal="justify" vertical="center" wrapText="1"/>
    </xf>
    <xf numFmtId="164" fontId="1" fillId="0" borderId="19" xfId="36" applyNumberFormat="1" applyBorder="1" applyAlignment="1">
      <alignment horizontal="right" vertical="center"/>
    </xf>
    <xf numFmtId="0" fontId="4" fillId="0" borderId="12" xfId="0" applyFont="1" applyBorder="1"/>
    <xf numFmtId="0" fontId="1" fillId="0" borderId="16" xfId="36" applyBorder="1" applyAlignment="1">
      <alignment horizontal="right" vertical="center"/>
    </xf>
    <xf numFmtId="164" fontId="0" fillId="0" borderId="16" xfId="0" applyNumberFormat="1" applyBorder="1" applyAlignment="1">
      <alignment horizontal="right" vertical="center"/>
    </xf>
    <xf numFmtId="0" fontId="5" fillId="0" borderId="14" xfId="0" applyFont="1" applyBorder="1"/>
    <xf numFmtId="0" fontId="3" fillId="0" borderId="2" xfId="36" applyFont="1" applyBorder="1" applyAlignment="1">
      <alignment horizontal="left" vertical="center"/>
    </xf>
    <xf numFmtId="164" fontId="3" fillId="0" borderId="2" xfId="36" applyNumberFormat="1" applyFont="1" applyBorder="1" applyAlignment="1">
      <alignment horizontal="right" vertical="center"/>
    </xf>
    <xf numFmtId="0" fontId="4" fillId="0" borderId="3" xfId="0" applyFont="1" applyBorder="1"/>
    <xf numFmtId="0" fontId="6" fillId="0" borderId="3" xfId="0" applyFont="1" applyBorder="1" applyAlignment="1">
      <alignment horizontal="center" vertical="center"/>
    </xf>
    <xf numFmtId="0" fontId="1" fillId="0" borderId="3" xfId="0" applyFont="1" applyBorder="1" applyAlignment="1">
      <alignment horizontal="center"/>
    </xf>
    <xf numFmtId="0" fontId="1" fillId="0" borderId="17" xfId="36" applyBorder="1" applyAlignment="1">
      <alignment horizontal="right" vertical="center"/>
    </xf>
    <xf numFmtId="0" fontId="5" fillId="0" borderId="13" xfId="0" applyFont="1" applyBorder="1"/>
    <xf numFmtId="164" fontId="3" fillId="0" borderId="18" xfId="36" applyNumberFormat="1" applyFont="1" applyBorder="1" applyAlignment="1">
      <alignment horizontal="right" vertical="center"/>
    </xf>
    <xf numFmtId="0" fontId="3" fillId="0" borderId="16" xfId="36" applyFont="1" applyBorder="1" applyAlignment="1">
      <alignment horizontal="center" vertical="center" wrapText="1"/>
    </xf>
    <xf numFmtId="0" fontId="3" fillId="0" borderId="2" xfId="36" applyFont="1" applyBorder="1" applyAlignment="1">
      <alignment horizontal="center" vertical="center"/>
    </xf>
    <xf numFmtId="0" fontId="3" fillId="0" borderId="18" xfId="36" applyFont="1" applyBorder="1" applyAlignment="1">
      <alignment horizontal="center" vertical="center" wrapText="1"/>
    </xf>
    <xf numFmtId="0" fontId="25" fillId="0" borderId="19" xfId="0" applyFont="1" applyBorder="1" applyAlignment="1">
      <alignment wrapText="1"/>
    </xf>
    <xf numFmtId="0" fontId="3" fillId="0" borderId="18" xfId="36" applyFont="1" applyBorder="1" applyAlignment="1">
      <alignment horizontal="center" vertical="center"/>
    </xf>
    <xf numFmtId="0" fontId="1" fillId="0" borderId="12" xfId="0" applyFont="1" applyBorder="1"/>
    <xf numFmtId="0" fontId="1" fillId="0" borderId="13" xfId="0" applyFont="1" applyBorder="1"/>
    <xf numFmtId="0" fontId="1" fillId="34" borderId="16" xfId="0" applyFont="1" applyFill="1" applyBorder="1" applyAlignment="1">
      <alignment horizontal="center" vertical="center"/>
    </xf>
    <xf numFmtId="0" fontId="0" fillId="0" borderId="16" xfId="0" applyBorder="1" applyAlignment="1">
      <alignment horizontal="center" vertical="center"/>
    </xf>
    <xf numFmtId="0" fontId="1" fillId="0" borderId="16" xfId="0" applyFont="1" applyBorder="1" applyAlignment="1">
      <alignment horizontal="center" vertical="center"/>
    </xf>
    <xf numFmtId="164" fontId="3" fillId="0" borderId="16" xfId="36" applyNumberFormat="1" applyFont="1" applyBorder="1" applyAlignment="1">
      <alignment horizontal="right" vertical="center" indent="1"/>
    </xf>
    <xf numFmtId="0" fontId="1" fillId="35" borderId="16" xfId="0" applyFont="1" applyFill="1" applyBorder="1" applyAlignment="1">
      <alignment horizontal="center" vertical="center"/>
    </xf>
    <xf numFmtId="0" fontId="3" fillId="0" borderId="13" xfId="0" applyFont="1" applyBorder="1"/>
    <xf numFmtId="0" fontId="1" fillId="0" borderId="14" xfId="0" applyFont="1" applyBorder="1"/>
    <xf numFmtId="0" fontId="1" fillId="0" borderId="15" xfId="0" applyFont="1" applyBorder="1"/>
    <xf numFmtId="0" fontId="3" fillId="0" borderId="3" xfId="36" applyFont="1" applyBorder="1" applyAlignment="1">
      <alignment horizontal="left" wrapText="1"/>
    </xf>
    <xf numFmtId="0" fontId="1" fillId="0" borderId="3" xfId="36" applyBorder="1"/>
    <xf numFmtId="0" fontId="1" fillId="0" borderId="3" xfId="36" applyBorder="1" applyAlignment="1">
      <alignment horizontal="right" vertical="center"/>
    </xf>
    <xf numFmtId="0" fontId="1" fillId="0" borderId="19" xfId="36" applyBorder="1" applyAlignment="1">
      <alignment horizontal="left" vertical="center" wrapText="1"/>
    </xf>
    <xf numFmtId="164" fontId="1" fillId="0" borderId="19" xfId="36" applyNumberFormat="1" applyBorder="1" applyAlignment="1">
      <alignment horizontal="center" vertical="center"/>
    </xf>
    <xf numFmtId="0" fontId="24" fillId="0" borderId="19" xfId="0" applyFont="1" applyBorder="1" applyAlignment="1">
      <alignment horizontal="left" wrapText="1"/>
    </xf>
    <xf numFmtId="0" fontId="3" fillId="0" borderId="19" xfId="0" applyFont="1" applyBorder="1" applyAlignment="1">
      <alignment horizontal="right" vertical="center" wrapText="1"/>
    </xf>
    <xf numFmtId="164" fontId="3" fillId="0" borderId="19" xfId="36" applyNumberFormat="1" applyFont="1" applyBorder="1" applyAlignment="1">
      <alignment horizontal="right" vertical="center" indent="1"/>
    </xf>
    <xf numFmtId="0" fontId="3" fillId="35" borderId="19" xfId="0" applyFont="1" applyFill="1" applyBorder="1" applyAlignment="1">
      <alignment horizontal="left" vertical="center" wrapText="1"/>
    </xf>
    <xf numFmtId="164" fontId="1" fillId="0" borderId="19" xfId="0" applyNumberFormat="1" applyFont="1" applyBorder="1" applyAlignment="1">
      <alignment horizontal="center" vertical="center"/>
    </xf>
    <xf numFmtId="164" fontId="1" fillId="35" borderId="19" xfId="0" applyNumberFormat="1" applyFont="1" applyFill="1" applyBorder="1" applyAlignment="1">
      <alignment horizontal="center" vertical="center"/>
    </xf>
    <xf numFmtId="0" fontId="1" fillId="0" borderId="21" xfId="36" applyBorder="1" applyAlignment="1">
      <alignment horizontal="left" vertical="center" wrapText="1"/>
    </xf>
    <xf numFmtId="164" fontId="1" fillId="0" borderId="21" xfId="36" applyNumberFormat="1" applyBorder="1" applyAlignment="1">
      <alignment horizontal="center" vertical="center"/>
    </xf>
    <xf numFmtId="164" fontId="1" fillId="0" borderId="21" xfId="0" applyNumberFormat="1" applyFont="1" applyBorder="1" applyAlignment="1">
      <alignment horizontal="center" vertical="center"/>
    </xf>
    <xf numFmtId="0" fontId="3" fillId="35" borderId="18" xfId="0" applyFont="1" applyFill="1" applyBorder="1" applyAlignment="1">
      <alignment horizontal="left" vertical="center" wrapText="1"/>
    </xf>
    <xf numFmtId="0" fontId="1" fillId="35" borderId="18" xfId="0" applyFont="1" applyFill="1" applyBorder="1" applyAlignment="1">
      <alignment horizontal="center" vertical="center"/>
    </xf>
    <xf numFmtId="0" fontId="1" fillId="35" borderId="18" xfId="36" applyFill="1" applyBorder="1" applyAlignment="1">
      <alignment horizontal="center" vertical="center" wrapText="1"/>
    </xf>
    <xf numFmtId="0" fontId="1" fillId="0" borderId="22" xfId="36" applyBorder="1" applyAlignment="1">
      <alignment horizontal="left" vertical="center" wrapText="1"/>
    </xf>
    <xf numFmtId="164" fontId="1" fillId="0" borderId="22" xfId="36" applyNumberFormat="1" applyBorder="1" applyAlignment="1">
      <alignment horizontal="center" vertical="center"/>
    </xf>
    <xf numFmtId="0" fontId="3" fillId="0" borderId="18" xfId="0" applyFont="1" applyBorder="1" applyAlignment="1">
      <alignment horizontal="right" vertical="center" wrapText="1"/>
    </xf>
    <xf numFmtId="164" fontId="3" fillId="0" borderId="18" xfId="36" applyNumberFormat="1" applyFont="1" applyBorder="1" applyAlignment="1">
      <alignment horizontal="right" vertical="center" indent="1"/>
    </xf>
    <xf numFmtId="164" fontId="1" fillId="0" borderId="22" xfId="0" applyNumberFormat="1" applyFont="1" applyBorder="1" applyAlignment="1">
      <alignment horizontal="center" vertical="center"/>
    </xf>
    <xf numFmtId="0" fontId="3" fillId="34" borderId="18" xfId="0" applyFont="1" applyFill="1" applyBorder="1" applyAlignment="1">
      <alignment horizontal="left" vertical="center" wrapText="1"/>
    </xf>
    <xf numFmtId="164" fontId="3" fillId="34" borderId="18" xfId="36" applyNumberFormat="1" applyFont="1" applyFill="1" applyBorder="1" applyAlignment="1">
      <alignment horizontal="right" vertical="center" indent="1"/>
    </xf>
    <xf numFmtId="0" fontId="3" fillId="0" borderId="18" xfId="0" applyFont="1" applyBorder="1" applyAlignment="1">
      <alignment horizontal="left" vertical="center" wrapText="1"/>
    </xf>
    <xf numFmtId="164" fontId="1" fillId="35" borderId="18" xfId="36" applyNumberFormat="1" applyFill="1" applyBorder="1" applyAlignment="1">
      <alignment horizontal="center" vertical="center"/>
    </xf>
    <xf numFmtId="164" fontId="1" fillId="35" borderId="18" xfId="0" applyNumberFormat="1" applyFont="1" applyFill="1" applyBorder="1" applyAlignment="1">
      <alignment horizontal="center" vertical="center"/>
    </xf>
    <xf numFmtId="0" fontId="3" fillId="36" borderId="18" xfId="0" applyFont="1" applyFill="1" applyBorder="1" applyAlignment="1">
      <alignment horizontal="left" vertical="center" wrapText="1"/>
    </xf>
    <xf numFmtId="164" fontId="1" fillId="36" borderId="18" xfId="0" applyNumberFormat="1" applyFont="1" applyFill="1" applyBorder="1" applyAlignment="1">
      <alignment horizontal="center" vertical="center"/>
    </xf>
    <xf numFmtId="0" fontId="3" fillId="0" borderId="0" xfId="36" applyFont="1" applyAlignment="1">
      <alignment horizontal="left" wrapText="1"/>
    </xf>
    <xf numFmtId="0" fontId="1" fillId="0" borderId="3" xfId="36" applyBorder="1" applyAlignment="1">
      <alignment horizontal="right"/>
    </xf>
    <xf numFmtId="0" fontId="1" fillId="0" borderId="3" xfId="0" applyFont="1" applyBorder="1"/>
    <xf numFmtId="0" fontId="3" fillId="0" borderId="2" xfId="0" applyFont="1" applyBorder="1" applyAlignment="1">
      <alignment horizontal="left" vertical="center" wrapText="1"/>
    </xf>
    <xf numFmtId="0" fontId="3" fillId="0" borderId="3" xfId="36" applyFont="1" applyBorder="1" applyAlignment="1">
      <alignment horizontal="left"/>
    </xf>
    <xf numFmtId="0" fontId="25" fillId="0" borderId="19" xfId="0" applyFont="1" applyBorder="1" applyAlignment="1">
      <alignment horizontal="left" wrapText="1"/>
    </xf>
    <xf numFmtId="0" fontId="3" fillId="0" borderId="0" xfId="36" applyFont="1" applyAlignment="1">
      <alignment horizontal="left"/>
    </xf>
    <xf numFmtId="0" fontId="1" fillId="35" borderId="18" xfId="0" applyFont="1" applyFill="1" applyBorder="1"/>
    <xf numFmtId="164" fontId="1" fillId="0" borderId="21" xfId="36" applyNumberFormat="1" applyBorder="1" applyAlignment="1">
      <alignment horizontal="right" vertical="center"/>
    </xf>
    <xf numFmtId="0" fontId="1" fillId="34" borderId="0" xfId="0" applyFont="1" applyFill="1"/>
    <xf numFmtId="0" fontId="1" fillId="0" borderId="2" xfId="36" applyBorder="1" applyAlignment="1">
      <alignment vertical="center" wrapText="1"/>
    </xf>
    <xf numFmtId="164" fontId="1" fillId="34" borderId="2" xfId="36" applyNumberFormat="1" applyFill="1" applyBorder="1" applyAlignment="1">
      <alignment vertical="center" wrapText="1"/>
    </xf>
    <xf numFmtId="164" fontId="3" fillId="34" borderId="2" xfId="0" applyNumberFormat="1" applyFont="1" applyFill="1" applyBorder="1" applyAlignment="1">
      <alignment horizontal="right" vertical="center" wrapText="1"/>
    </xf>
    <xf numFmtId="164" fontId="24" fillId="0" borderId="1" xfId="0" applyNumberFormat="1" applyFont="1" applyBorder="1" applyAlignment="1">
      <alignment horizontal="right" vertical="center"/>
    </xf>
    <xf numFmtId="164" fontId="24" fillId="0" borderId="2" xfId="0" applyNumberFormat="1" applyFont="1" applyBorder="1" applyAlignment="1">
      <alignment horizontal="right" vertical="center"/>
    </xf>
    <xf numFmtId="0" fontId="26" fillId="0" borderId="1" xfId="0" applyFont="1" applyBorder="1" applyAlignment="1">
      <alignment horizontal="right" vertical="center"/>
    </xf>
    <xf numFmtId="0" fontId="3" fillId="0" borderId="24" xfId="36" applyFont="1" applyBorder="1" applyAlignment="1">
      <alignment horizontal="left" vertical="center"/>
    </xf>
    <xf numFmtId="164" fontId="3" fillId="0" borderId="24" xfId="36" applyNumberFormat="1" applyFont="1" applyBorder="1" applyAlignment="1">
      <alignment horizontal="right" vertical="center"/>
    </xf>
    <xf numFmtId="0" fontId="15" fillId="0" borderId="0" xfId="31" quotePrefix="1" applyFill="1" applyAlignment="1" applyProtection="1"/>
    <xf numFmtId="0" fontId="15" fillId="0" borderId="2" xfId="31" quotePrefix="1" applyFill="1" applyBorder="1" applyAlignment="1" applyProtection="1"/>
    <xf numFmtId="0" fontId="4" fillId="0" borderId="2" xfId="0" applyFont="1" applyBorder="1"/>
    <xf numFmtId="0" fontId="4" fillId="0" borderId="2" xfId="0" applyFont="1" applyBorder="1" applyAlignment="1">
      <alignment horizontal="center"/>
    </xf>
    <xf numFmtId="0" fontId="1" fillId="0" borderId="2" xfId="0" applyFont="1" applyBorder="1" applyAlignment="1">
      <alignment horizontal="center"/>
    </xf>
    <xf numFmtId="164" fontId="24" fillId="0" borderId="3" xfId="0" applyNumberFormat="1" applyFont="1" applyBorder="1" applyAlignment="1">
      <alignment horizontal="right" vertical="center"/>
    </xf>
    <xf numFmtId="0" fontId="3" fillId="0" borderId="0" xfId="36" applyFont="1" applyAlignment="1">
      <alignment horizontal="center" vertical="center"/>
    </xf>
    <xf numFmtId="0" fontId="1" fillId="0" borderId="1" xfId="36" applyBorder="1" applyAlignment="1">
      <alignment horizontal="right"/>
    </xf>
    <xf numFmtId="165" fontId="0" fillId="0" borderId="0" xfId="46" applyNumberFormat="1" applyFont="1" applyFill="1"/>
    <xf numFmtId="0" fontId="1" fillId="0" borderId="16" xfId="0" applyFont="1" applyBorder="1"/>
    <xf numFmtId="164" fontId="1" fillId="0" borderId="16" xfId="36" applyNumberFormat="1" applyBorder="1" applyAlignment="1">
      <alignment horizontal="right" vertical="center" indent="1"/>
    </xf>
    <xf numFmtId="164" fontId="3" fillId="0" borderId="16" xfId="36" applyNumberFormat="1" applyFont="1" applyBorder="1" applyAlignment="1">
      <alignment horizontal="center" vertical="center"/>
    </xf>
    <xf numFmtId="164" fontId="3" fillId="0" borderId="2" xfId="0" applyNumberFormat="1" applyFont="1" applyBorder="1" applyAlignment="1">
      <alignment horizontal="right" vertical="center" wrapText="1"/>
    </xf>
    <xf numFmtId="0" fontId="0" fillId="34" borderId="16" xfId="0" applyFill="1" applyBorder="1" applyAlignment="1">
      <alignment horizontal="right" vertical="center"/>
    </xf>
    <xf numFmtId="164" fontId="0" fillId="34" borderId="16" xfId="0" applyNumberFormat="1" applyFill="1" applyBorder="1" applyAlignment="1">
      <alignment horizontal="right" vertical="center"/>
    </xf>
    <xf numFmtId="165" fontId="0" fillId="34" borderId="0" xfId="46" applyNumberFormat="1" applyFont="1" applyFill="1"/>
    <xf numFmtId="164" fontId="3" fillId="34" borderId="16" xfId="36" applyNumberFormat="1" applyFont="1" applyFill="1" applyBorder="1" applyAlignment="1">
      <alignment horizontal="left" vertical="center" indent="1"/>
    </xf>
    <xf numFmtId="164" fontId="3" fillId="34" borderId="16" xfId="36" applyNumberFormat="1" applyFont="1" applyFill="1" applyBorder="1" applyAlignment="1">
      <alignment horizontal="right" vertical="center" indent="1"/>
    </xf>
    <xf numFmtId="165" fontId="3" fillId="34" borderId="18" xfId="46" applyNumberFormat="1" applyFont="1" applyFill="1" applyBorder="1" applyAlignment="1">
      <alignment horizontal="right" vertical="center"/>
    </xf>
    <xf numFmtId="0" fontId="0" fillId="34" borderId="0" xfId="0" applyFill="1" applyAlignment="1">
      <alignment horizontal="center" vertical="center"/>
    </xf>
    <xf numFmtId="0" fontId="0" fillId="34" borderId="2" xfId="0" applyFill="1" applyBorder="1" applyAlignment="1">
      <alignment horizontal="center" vertical="center"/>
    </xf>
    <xf numFmtId="0" fontId="0" fillId="34" borderId="3" xfId="0" applyFill="1" applyBorder="1" applyAlignment="1">
      <alignment horizontal="center" vertical="center"/>
    </xf>
    <xf numFmtId="0" fontId="27" fillId="34" borderId="2" xfId="0" applyFont="1" applyFill="1" applyBorder="1" applyAlignment="1">
      <alignment vertical="center"/>
    </xf>
    <xf numFmtId="0" fontId="4" fillId="0" borderId="24" xfId="0" applyFont="1" applyBorder="1"/>
    <xf numFmtId="0" fontId="3" fillId="0" borderId="25" xfId="36" applyFont="1" applyBorder="1" applyAlignment="1">
      <alignment horizontal="center" vertical="center" wrapText="1"/>
    </xf>
    <xf numFmtId="0" fontId="3" fillId="0" borderId="1" xfId="36" applyFont="1" applyBorder="1" applyAlignment="1">
      <alignment horizontal="left"/>
    </xf>
    <xf numFmtId="166" fontId="24" fillId="0" borderId="0" xfId="0" applyNumberFormat="1" applyFont="1"/>
    <xf numFmtId="0" fontId="29" fillId="0" borderId="0" xfId="0" applyFont="1"/>
    <xf numFmtId="166" fontId="4" fillId="0" borderId="0" xfId="0" applyNumberFormat="1" applyFont="1" applyAlignment="1">
      <alignment horizontal="center"/>
    </xf>
    <xf numFmtId="0" fontId="15" fillId="34" borderId="0" xfId="31" quotePrefix="1" applyFill="1" applyAlignment="1" applyProtection="1"/>
    <xf numFmtId="0" fontId="1" fillId="0" borderId="1" xfId="36" applyBorder="1" applyAlignment="1">
      <alignment horizontal="justify" vertical="center" wrapText="1"/>
    </xf>
    <xf numFmtId="164" fontId="1" fillId="0" borderId="1" xfId="36" applyNumberFormat="1" applyBorder="1" applyAlignment="1">
      <alignment horizontal="right" vertical="center"/>
    </xf>
    <xf numFmtId="164" fontId="1" fillId="0" borderId="3" xfId="36" applyNumberFormat="1" applyBorder="1" applyAlignment="1">
      <alignment horizontal="right" vertical="center"/>
    </xf>
    <xf numFmtId="164" fontId="1" fillId="0" borderId="0" xfId="36" applyNumberFormat="1" applyAlignment="1">
      <alignment horizontal="right" vertical="center"/>
    </xf>
    <xf numFmtId="164" fontId="1" fillId="0" borderId="2" xfId="36" applyNumberFormat="1" applyBorder="1" applyAlignment="1">
      <alignment horizontal="right" vertical="center"/>
    </xf>
    <xf numFmtId="0" fontId="1" fillId="0" borderId="2" xfId="36" applyBorder="1" applyAlignment="1">
      <alignment horizontal="justify" vertical="center" wrapText="1"/>
    </xf>
    <xf numFmtId="0" fontId="24" fillId="0" borderId="21" xfId="0" applyFont="1" applyBorder="1" applyAlignment="1">
      <alignment horizontal="right" vertical="center"/>
    </xf>
    <xf numFmtId="166" fontId="24" fillId="0" borderId="21" xfId="0" applyNumberFormat="1" applyFont="1" applyBorder="1" applyAlignment="1">
      <alignment horizontal="right" vertical="center"/>
    </xf>
    <xf numFmtId="166" fontId="24" fillId="0" borderId="19" xfId="0" applyNumberFormat="1" applyFont="1" applyBorder="1" applyAlignment="1">
      <alignment horizontal="right" vertical="center"/>
    </xf>
    <xf numFmtId="0" fontId="24" fillId="0" borderId="0" xfId="0" applyFont="1" applyAlignment="1">
      <alignment horizontal="right" vertical="center"/>
    </xf>
    <xf numFmtId="165" fontId="0" fillId="34" borderId="0" xfId="46" applyNumberFormat="1" applyFont="1" applyFill="1" applyBorder="1"/>
    <xf numFmtId="0" fontId="2" fillId="34" borderId="0" xfId="36" applyFont="1" applyFill="1" applyAlignment="1">
      <alignment vertical="center" wrapText="1"/>
    </xf>
    <xf numFmtId="0" fontId="2" fillId="0" borderId="0" xfId="36" applyFont="1" applyAlignment="1">
      <alignment vertical="center" wrapText="1"/>
    </xf>
    <xf numFmtId="164" fontId="1" fillId="0" borderId="23" xfId="36" applyNumberFormat="1" applyBorder="1" applyAlignment="1">
      <alignment horizontal="right" vertical="center"/>
    </xf>
    <xf numFmtId="164" fontId="1" fillId="0" borderId="21" xfId="36" applyNumberFormat="1" applyBorder="1" applyAlignment="1">
      <alignment horizontal="right" vertical="center" indent="1"/>
    </xf>
    <xf numFmtId="164" fontId="1" fillId="0" borderId="19" xfId="36" applyNumberFormat="1" applyBorder="1" applyAlignment="1">
      <alignment horizontal="right" vertical="center" indent="1"/>
    </xf>
    <xf numFmtId="164" fontId="1" fillId="0" borderId="22" xfId="36" applyNumberFormat="1" applyBorder="1" applyAlignment="1">
      <alignment horizontal="right" vertical="center" indent="1"/>
    </xf>
    <xf numFmtId="0" fontId="1" fillId="35" borderId="18" xfId="36" applyFill="1" applyBorder="1" applyAlignment="1">
      <alignment horizontal="right" vertical="center" wrapText="1" indent="2"/>
    </xf>
    <xf numFmtId="164" fontId="1" fillId="35" borderId="18" xfId="36" applyNumberFormat="1" applyFill="1" applyBorder="1" applyAlignment="1">
      <alignment horizontal="center" vertical="center" wrapText="1"/>
    </xf>
    <xf numFmtId="164" fontId="1" fillId="35" borderId="18" xfId="36" applyNumberFormat="1" applyFill="1" applyBorder="1" applyAlignment="1">
      <alignment horizontal="right" vertical="center" wrapText="1" indent="2"/>
    </xf>
    <xf numFmtId="0" fontId="1" fillId="36" borderId="18" xfId="36" applyFill="1" applyBorder="1" applyAlignment="1">
      <alignment horizontal="right" vertical="center" wrapText="1" indent="2"/>
    </xf>
    <xf numFmtId="164" fontId="1" fillId="36" borderId="18" xfId="36" applyNumberFormat="1" applyFill="1" applyBorder="1" applyAlignment="1">
      <alignment horizontal="center" vertical="center"/>
    </xf>
    <xf numFmtId="0" fontId="1" fillId="35" borderId="19" xfId="36" applyFill="1" applyBorder="1" applyAlignment="1">
      <alignment horizontal="right" vertical="center" wrapText="1" indent="2"/>
    </xf>
    <xf numFmtId="164" fontId="1" fillId="35" borderId="19" xfId="36" applyNumberFormat="1" applyFill="1" applyBorder="1" applyAlignment="1">
      <alignment horizontal="center" vertical="center"/>
    </xf>
    <xf numFmtId="166" fontId="1" fillId="0" borderId="19" xfId="0" applyNumberFormat="1" applyFont="1" applyBorder="1" applyAlignment="1">
      <alignment horizontal="center" vertical="center"/>
    </xf>
    <xf numFmtId="166" fontId="24" fillId="0" borderId="21" xfId="0" applyNumberFormat="1" applyFont="1" applyBorder="1" applyAlignment="1">
      <alignment horizontal="center" vertical="center"/>
    </xf>
    <xf numFmtId="166" fontId="24" fillId="0" borderId="19" xfId="0" applyNumberFormat="1" applyFont="1" applyBorder="1" applyAlignment="1">
      <alignment horizontal="center" vertical="center"/>
    </xf>
    <xf numFmtId="166" fontId="24" fillId="0" borderId="22" xfId="0" applyNumberFormat="1" applyFont="1" applyBorder="1" applyAlignment="1">
      <alignment horizontal="center" vertical="center"/>
    </xf>
    <xf numFmtId="166" fontId="1" fillId="0" borderId="21" xfId="0" applyNumberFormat="1" applyFont="1" applyBorder="1" applyAlignment="1">
      <alignment horizontal="center" vertical="center"/>
    </xf>
    <xf numFmtId="166" fontId="1" fillId="0" borderId="22" xfId="0" applyNumberFormat="1" applyFont="1" applyBorder="1" applyAlignment="1">
      <alignment horizontal="center" vertical="center"/>
    </xf>
    <xf numFmtId="166" fontId="3" fillId="34" borderId="18" xfId="36" applyNumberFormat="1" applyFont="1" applyFill="1" applyBorder="1" applyAlignment="1">
      <alignment horizontal="right" vertical="center" indent="1"/>
    </xf>
    <xf numFmtId="166" fontId="1" fillId="35" borderId="18" xfId="0" applyNumberFormat="1" applyFont="1" applyFill="1" applyBorder="1" applyAlignment="1">
      <alignment horizontal="center" vertical="center"/>
    </xf>
    <xf numFmtId="166" fontId="1" fillId="0" borderId="0" xfId="0" applyNumberFormat="1" applyFont="1"/>
    <xf numFmtId="166" fontId="1" fillId="0" borderId="3" xfId="36" applyNumberFormat="1" applyBorder="1"/>
    <xf numFmtId="166" fontId="1" fillId="0" borderId="3" xfId="36" applyNumberFormat="1" applyBorder="1" applyAlignment="1">
      <alignment horizontal="right"/>
    </xf>
    <xf numFmtId="166" fontId="3" fillId="0" borderId="18" xfId="36" applyNumberFormat="1" applyFont="1" applyBorder="1" applyAlignment="1">
      <alignment horizontal="center" vertical="center" wrapText="1"/>
    </xf>
    <xf numFmtId="166" fontId="1" fillId="0" borderId="21" xfId="36" applyNumberFormat="1" applyBorder="1" applyAlignment="1">
      <alignment horizontal="center" vertical="center"/>
    </xf>
    <xf numFmtId="166" fontId="3" fillId="0" borderId="18" xfId="36" applyNumberFormat="1" applyFont="1" applyBorder="1" applyAlignment="1">
      <alignment horizontal="right" vertical="center" indent="1"/>
    </xf>
    <xf numFmtId="166" fontId="1" fillId="36" borderId="18" xfId="0" applyNumberFormat="1" applyFont="1" applyFill="1" applyBorder="1" applyAlignment="1">
      <alignment horizontal="center" vertical="center"/>
    </xf>
    <xf numFmtId="166" fontId="3" fillId="0" borderId="19" xfId="36" applyNumberFormat="1" applyFont="1" applyBorder="1" applyAlignment="1">
      <alignment horizontal="right" vertical="center" indent="1"/>
    </xf>
    <xf numFmtId="166" fontId="1" fillId="35" borderId="19" xfId="0" applyNumberFormat="1" applyFont="1" applyFill="1" applyBorder="1" applyAlignment="1">
      <alignment horizontal="center" vertical="center"/>
    </xf>
    <xf numFmtId="166" fontId="26" fillId="0" borderId="21" xfId="0" applyNumberFormat="1" applyFont="1" applyBorder="1" applyAlignment="1">
      <alignment horizontal="center" vertical="center"/>
    </xf>
    <xf numFmtId="166" fontId="1" fillId="34" borderId="2" xfId="36" applyNumberFormat="1" applyFill="1" applyBorder="1" applyAlignment="1">
      <alignment vertical="center" wrapText="1"/>
    </xf>
    <xf numFmtId="166" fontId="29" fillId="0" borderId="0" xfId="0" applyNumberFormat="1" applyFont="1"/>
    <xf numFmtId="166" fontId="1" fillId="0" borderId="21" xfId="46" applyNumberFormat="1" applyFont="1" applyFill="1" applyBorder="1" applyAlignment="1">
      <alignment horizontal="right" vertical="center"/>
    </xf>
    <xf numFmtId="0" fontId="30" fillId="0" borderId="1" xfId="0" applyFont="1" applyBorder="1" applyAlignment="1">
      <alignment horizontal="center" vertical="center"/>
    </xf>
    <xf numFmtId="0" fontId="24" fillId="0" borderId="0" xfId="0" applyFont="1" applyAlignment="1">
      <alignment horizontal="center"/>
    </xf>
    <xf numFmtId="0" fontId="2" fillId="0" borderId="2" xfId="36" applyFont="1" applyBorder="1" applyAlignment="1">
      <alignment horizontal="left" vertical="center" wrapText="1"/>
    </xf>
    <xf numFmtId="0" fontId="6" fillId="0" borderId="1" xfId="0" applyFont="1" applyBorder="1" applyAlignment="1">
      <alignment horizontal="center" vertical="center" wrapText="1"/>
    </xf>
    <xf numFmtId="0" fontId="3" fillId="2" borderId="18" xfId="36" applyFont="1" applyFill="1" applyBorder="1" applyAlignment="1">
      <alignment horizontal="center" vertical="center"/>
    </xf>
    <xf numFmtId="0" fontId="26" fillId="0" borderId="18" xfId="0" applyFont="1" applyBorder="1" applyAlignment="1">
      <alignment horizontal="center" vertical="center" wrapText="1"/>
    </xf>
    <xf numFmtId="0" fontId="2" fillId="34" borderId="3" xfId="36" applyFont="1" applyFill="1" applyBorder="1" applyAlignment="1">
      <alignment horizontal="left" vertical="center" wrapText="1"/>
    </xf>
    <xf numFmtId="0" fontId="2" fillId="34" borderId="0" xfId="36" applyFont="1" applyFill="1" applyAlignment="1">
      <alignment horizontal="left" vertical="center" wrapText="1"/>
    </xf>
    <xf numFmtId="0" fontId="31" fillId="0" borderId="3" xfId="0" applyFont="1" applyBorder="1" applyAlignment="1">
      <alignment horizontal="center" vertical="center"/>
    </xf>
    <xf numFmtId="0" fontId="26" fillId="0" borderId="20" xfId="0" applyFont="1" applyBorder="1" applyAlignment="1">
      <alignment horizontal="center" vertical="center" wrapText="1"/>
    </xf>
    <xf numFmtId="0" fontId="3" fillId="2" borderId="20" xfId="36" applyFont="1" applyFill="1" applyBorder="1" applyAlignment="1">
      <alignment horizontal="center" vertical="center"/>
    </xf>
    <xf numFmtId="0" fontId="6" fillId="0" borderId="0" xfId="0" applyFont="1" applyAlignment="1">
      <alignment horizontal="center" vertical="center" wrapText="1"/>
    </xf>
    <xf numFmtId="0" fontId="3" fillId="0" borderId="18" xfId="36" applyFont="1" applyBorder="1" applyAlignment="1">
      <alignment horizontal="center" vertical="center"/>
    </xf>
    <xf numFmtId="0" fontId="1" fillId="0" borderId="0" xfId="36" applyAlignment="1">
      <alignment horizontal="left" vertical="center" wrapText="1"/>
    </xf>
    <xf numFmtId="0" fontId="2" fillId="0" borderId="0" xfId="36" applyFont="1" applyAlignment="1">
      <alignment horizontal="left" vertical="center" wrapText="1"/>
    </xf>
    <xf numFmtId="166" fontId="1" fillId="0" borderId="19" xfId="46" applyNumberFormat="1" applyFont="1" applyFill="1" applyBorder="1" applyAlignment="1">
      <alignment horizontal="right" vertical="center"/>
    </xf>
    <xf numFmtId="166" fontId="0" fillId="0" borderId="19" xfId="46" applyNumberFormat="1" applyFont="1" applyFill="1" applyBorder="1" applyAlignment="1">
      <alignment horizontal="right" vertical="center"/>
    </xf>
    <xf numFmtId="166" fontId="32" fillId="0" borderId="21" xfId="0" applyNumberFormat="1" applyFont="1" applyBorder="1" applyAlignment="1">
      <alignment horizontal="center" vertical="center"/>
    </xf>
    <xf numFmtId="166" fontId="1" fillId="0" borderId="21" xfId="0" applyNumberFormat="1" applyFont="1" applyBorder="1" applyAlignment="1">
      <alignment vertical="center"/>
    </xf>
    <xf numFmtId="166" fontId="1" fillId="0" borderId="19" xfId="0" applyNumberFormat="1" applyFont="1" applyBorder="1" applyAlignment="1">
      <alignment vertical="center"/>
    </xf>
    <xf numFmtId="166" fontId="0" fillId="0" borderId="19" xfId="0" applyNumberFormat="1" applyBorder="1" applyAlignment="1">
      <alignment horizontal="center" vertical="center"/>
    </xf>
    <xf numFmtId="166" fontId="1" fillId="0" borderId="22" xfId="46" applyNumberFormat="1" applyFont="1" applyFill="1" applyBorder="1" applyAlignment="1">
      <alignment horizontal="right" vertical="center"/>
    </xf>
    <xf numFmtId="166" fontId="3" fillId="0" borderId="18" xfId="46" applyNumberFormat="1" applyFont="1" applyFill="1" applyBorder="1" applyAlignment="1">
      <alignment horizontal="right" vertical="center"/>
    </xf>
    <xf numFmtId="166" fontId="1" fillId="35" borderId="18" xfId="36" applyNumberFormat="1" applyFill="1" applyBorder="1" applyAlignment="1">
      <alignment horizontal="right" vertical="center" wrapText="1"/>
    </xf>
    <xf numFmtId="166" fontId="1" fillId="35" borderId="18" xfId="36" applyNumberFormat="1" applyFill="1" applyBorder="1" applyAlignment="1">
      <alignment horizontal="center" vertical="center"/>
    </xf>
    <xf numFmtId="166" fontId="1" fillId="35" borderId="18" xfId="0" applyNumberFormat="1" applyFont="1" applyFill="1" applyBorder="1" applyAlignment="1">
      <alignment vertical="center"/>
    </xf>
    <xf numFmtId="166" fontId="1" fillId="0" borderId="21" xfId="36" applyNumberFormat="1" applyBorder="1" applyAlignment="1">
      <alignment horizontal="right" vertical="center"/>
    </xf>
    <xf numFmtId="166" fontId="1" fillId="0" borderId="19" xfId="36" applyNumberFormat="1" applyBorder="1" applyAlignment="1">
      <alignment horizontal="right" vertical="center"/>
    </xf>
    <xf numFmtId="166" fontId="1" fillId="0" borderId="19" xfId="36" applyNumberFormat="1" applyBorder="1" applyAlignment="1">
      <alignment horizontal="center" vertical="center"/>
    </xf>
    <xf numFmtId="166" fontId="1" fillId="0" borderId="22" xfId="36" applyNumberFormat="1" applyBorder="1" applyAlignment="1">
      <alignment horizontal="right" vertical="center"/>
    </xf>
    <xf numFmtId="166" fontId="1" fillId="0" borderId="22" xfId="36" applyNumberFormat="1" applyBorder="1" applyAlignment="1">
      <alignment horizontal="center" vertical="center"/>
    </xf>
    <xf numFmtId="166" fontId="1" fillId="0" borderId="22" xfId="0" applyNumberFormat="1" applyFont="1" applyBorder="1" applyAlignment="1">
      <alignment vertical="center"/>
    </xf>
    <xf numFmtId="166" fontId="3" fillId="0" borderId="18" xfId="36" applyNumberFormat="1" applyFont="1" applyBorder="1" applyAlignment="1">
      <alignment horizontal="right" vertical="center"/>
    </xf>
    <xf numFmtId="166" fontId="3" fillId="0" borderId="18" xfId="36" applyNumberFormat="1" applyFont="1" applyBorder="1" applyAlignment="1">
      <alignment horizontal="center" vertical="center"/>
    </xf>
    <xf numFmtId="166" fontId="0" fillId="0" borderId="21" xfId="0" applyNumberFormat="1" applyBorder="1" applyAlignment="1">
      <alignment horizontal="center" vertical="center"/>
    </xf>
    <xf numFmtId="166" fontId="0" fillId="0" borderId="22" xfId="0" applyNumberFormat="1" applyBorder="1" applyAlignment="1">
      <alignment horizontal="center" vertical="center"/>
    </xf>
  </cellXfs>
  <cellStyles count="4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Millares" xfId="46" builtinId="3"/>
    <cellStyle name="Neutral" xfId="33" builtinId="28" customBuiltin="1"/>
    <cellStyle name="Normal" xfId="0" builtinId="0"/>
    <cellStyle name="Normal 2" xfId="34" xr:uid="{00000000-0005-0000-0000-000023000000}"/>
    <cellStyle name="Normal 2 2" xfId="35" xr:uid="{00000000-0005-0000-0000-000024000000}"/>
    <cellStyle name="Normal 3" xfId="36" xr:uid="{00000000-0005-0000-0000-000025000000}"/>
    <cellStyle name="Notas 2" xfId="37" xr:uid="{00000000-0005-0000-0000-000026000000}"/>
    <cellStyle name="Notas 3" xfId="38" xr:uid="{00000000-0005-0000-0000-000027000000}"/>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5287743</xdr:colOff>
      <xdr:row>4</xdr:row>
      <xdr:rowOff>378884</xdr:rowOff>
    </xdr:from>
    <xdr:to>
      <xdr:col>4</xdr:col>
      <xdr:colOff>24342</xdr:colOff>
      <xdr:row>4</xdr:row>
      <xdr:rowOff>759883</xdr:rowOff>
    </xdr:to>
    <xdr:pic>
      <xdr:nvPicPr>
        <xdr:cNvPr id="2" name="Imagen 1">
          <a:extLst>
            <a:ext uri="{FF2B5EF4-FFF2-40B4-BE49-F238E27FC236}">
              <a16:creationId xmlns:a16="http://schemas.microsoft.com/office/drawing/2014/main" id="{D0DBEF49-BFDA-41AE-B482-979D52B0FE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9797"/>
        <a:stretch>
          <a:fillRect/>
        </a:stretch>
      </xdr:blipFill>
      <xdr:spPr bwMode="auto">
        <a:xfrm>
          <a:off x="7457326" y="897467"/>
          <a:ext cx="3721849"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57945</xdr:colOff>
      <xdr:row>4</xdr:row>
      <xdr:rowOff>245272</xdr:rowOff>
    </xdr:from>
    <xdr:ext cx="1226343" cy="545305"/>
    <xdr:pic>
      <xdr:nvPicPr>
        <xdr:cNvPr id="6" name="image1.png">
          <a:extLst>
            <a:ext uri="{FF2B5EF4-FFF2-40B4-BE49-F238E27FC236}">
              <a16:creationId xmlns:a16="http://schemas.microsoft.com/office/drawing/2014/main" id="{7F4DA520-7CAF-47D7-A690-3EB5004A635C}"/>
            </a:ext>
          </a:extLst>
        </xdr:cNvPr>
        <xdr:cNvPicPr preferRelativeResize="0"/>
      </xdr:nvPicPr>
      <xdr:blipFill>
        <a:blip xmlns:r="http://schemas.openxmlformats.org/officeDocument/2006/relationships" r:embed="rId2" cstate="print"/>
        <a:stretch>
          <a:fillRect/>
        </a:stretch>
      </xdr:blipFill>
      <xdr:spPr>
        <a:xfrm>
          <a:off x="1645445" y="763855"/>
          <a:ext cx="1226343" cy="545305"/>
        </a:xfrm>
        <a:prstGeom prst="rect">
          <a:avLst/>
        </a:prstGeom>
        <a:noFill/>
      </xdr:spPr>
    </xdr:pic>
    <xdr:clientData fLocksWithSheet="0"/>
  </xdr:oneCellAnchor>
  <xdr:oneCellAnchor>
    <xdr:from>
      <xdr:col>0</xdr:col>
      <xdr:colOff>1566333</xdr:colOff>
      <xdr:row>2</xdr:row>
      <xdr:rowOff>20109</xdr:rowOff>
    </xdr:from>
    <xdr:ext cx="1295400" cy="574148"/>
    <xdr:pic>
      <xdr:nvPicPr>
        <xdr:cNvPr id="7" name="image2.png">
          <a:extLst>
            <a:ext uri="{FF2B5EF4-FFF2-40B4-BE49-F238E27FC236}">
              <a16:creationId xmlns:a16="http://schemas.microsoft.com/office/drawing/2014/main" id="{59472E52-C7E2-4757-8E3F-31A243D52B9A}"/>
            </a:ext>
          </a:extLst>
        </xdr:cNvPr>
        <xdr:cNvPicPr preferRelativeResize="0"/>
      </xdr:nvPicPr>
      <xdr:blipFill>
        <a:blip xmlns:r="http://schemas.openxmlformats.org/officeDocument/2006/relationships" r:embed="rId3" cstate="print"/>
        <a:stretch>
          <a:fillRect/>
        </a:stretch>
      </xdr:blipFill>
      <xdr:spPr>
        <a:xfrm>
          <a:off x="1566333" y="221192"/>
          <a:ext cx="1295400" cy="574148"/>
        </a:xfrm>
        <a:prstGeom prst="rect">
          <a:avLst/>
        </a:prstGeom>
        <a:noFill/>
      </xdr:spPr>
    </xdr:pic>
    <xdr:clientData fLocksWithSheet="0"/>
  </xdr:oneCellAnchor>
  <xdr:oneCellAnchor>
    <xdr:from>
      <xdr:col>2</xdr:col>
      <xdr:colOff>7618148</xdr:colOff>
      <xdr:row>2</xdr:row>
      <xdr:rowOff>31750</xdr:rowOff>
    </xdr:from>
    <xdr:ext cx="1391180" cy="609601"/>
    <xdr:pic>
      <xdr:nvPicPr>
        <xdr:cNvPr id="8" name="image4.png">
          <a:extLst>
            <a:ext uri="{FF2B5EF4-FFF2-40B4-BE49-F238E27FC236}">
              <a16:creationId xmlns:a16="http://schemas.microsoft.com/office/drawing/2014/main" id="{CF75A041-ED2A-4746-9E82-9294DCEB40C6}"/>
            </a:ext>
          </a:extLst>
        </xdr:cNvPr>
        <xdr:cNvPicPr preferRelativeResize="0"/>
      </xdr:nvPicPr>
      <xdr:blipFill>
        <a:blip xmlns:r="http://schemas.openxmlformats.org/officeDocument/2006/relationships" r:embed="rId4" cstate="print"/>
        <a:stretch>
          <a:fillRect/>
        </a:stretch>
      </xdr:blipFill>
      <xdr:spPr>
        <a:xfrm>
          <a:off x="9787731" y="232833"/>
          <a:ext cx="1391180" cy="60960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8</xdr:col>
      <xdr:colOff>1000125</xdr:colOff>
      <xdr:row>0</xdr:row>
      <xdr:rowOff>200025</xdr:rowOff>
    </xdr:from>
    <xdr:to>
      <xdr:col>8</xdr:col>
      <xdr:colOff>762000</xdr:colOff>
      <xdr:row>0</xdr:row>
      <xdr:rowOff>885825</xdr:rowOff>
    </xdr:to>
    <xdr:pic>
      <xdr:nvPicPr>
        <xdr:cNvPr id="60690" name="Picture 5" descr="1 logo memo color">
          <a:extLst>
            <a:ext uri="{FF2B5EF4-FFF2-40B4-BE49-F238E27FC236}">
              <a16:creationId xmlns:a16="http://schemas.microsoft.com/office/drawing/2014/main" id="{00000000-0008-0000-0100-000012E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3619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204007</xdr:colOff>
      <xdr:row>0</xdr:row>
      <xdr:rowOff>719418</xdr:rowOff>
    </xdr:from>
    <xdr:to>
      <xdr:col>19</xdr:col>
      <xdr:colOff>698562</xdr:colOff>
      <xdr:row>0</xdr:row>
      <xdr:rowOff>1100417</xdr:rowOff>
    </xdr:to>
    <xdr:pic>
      <xdr:nvPicPr>
        <xdr:cNvPr id="2" name="Imagen 1">
          <a:extLst>
            <a:ext uri="{FF2B5EF4-FFF2-40B4-BE49-F238E27FC236}">
              <a16:creationId xmlns:a16="http://schemas.microsoft.com/office/drawing/2014/main" id="{D8C016E8-586F-4F2D-BC1E-047402C2C7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9797"/>
        <a:stretch>
          <a:fillRect/>
        </a:stretch>
      </xdr:blipFill>
      <xdr:spPr bwMode="auto">
        <a:xfrm>
          <a:off x="15051801" y="719418"/>
          <a:ext cx="3721849"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34289</xdr:colOff>
      <xdr:row>0</xdr:row>
      <xdr:rowOff>597012</xdr:rowOff>
    </xdr:from>
    <xdr:ext cx="1226343" cy="545305"/>
    <xdr:pic>
      <xdr:nvPicPr>
        <xdr:cNvPr id="3" name="image1.png">
          <a:extLst>
            <a:ext uri="{FF2B5EF4-FFF2-40B4-BE49-F238E27FC236}">
              <a16:creationId xmlns:a16="http://schemas.microsoft.com/office/drawing/2014/main" id="{12985F60-4D63-441D-AD58-1B3475F22B27}"/>
            </a:ext>
          </a:extLst>
        </xdr:cNvPr>
        <xdr:cNvPicPr preferRelativeResize="0"/>
      </xdr:nvPicPr>
      <xdr:blipFill>
        <a:blip xmlns:r="http://schemas.openxmlformats.org/officeDocument/2006/relationships" r:embed="rId3" cstate="print"/>
        <a:stretch>
          <a:fillRect/>
        </a:stretch>
      </xdr:blipFill>
      <xdr:spPr>
        <a:xfrm>
          <a:off x="370465" y="597012"/>
          <a:ext cx="1226343" cy="545305"/>
        </a:xfrm>
        <a:prstGeom prst="rect">
          <a:avLst/>
        </a:prstGeom>
        <a:noFill/>
      </xdr:spPr>
    </xdr:pic>
    <xdr:clientData fLocksWithSheet="0"/>
  </xdr:oneCellAnchor>
  <xdr:oneCellAnchor>
    <xdr:from>
      <xdr:col>0</xdr:col>
      <xdr:colOff>291353</xdr:colOff>
      <xdr:row>0</xdr:row>
      <xdr:rowOff>54349</xdr:rowOff>
    </xdr:from>
    <xdr:ext cx="1295400" cy="574148"/>
    <xdr:pic>
      <xdr:nvPicPr>
        <xdr:cNvPr id="6" name="image2.png">
          <a:extLst>
            <a:ext uri="{FF2B5EF4-FFF2-40B4-BE49-F238E27FC236}">
              <a16:creationId xmlns:a16="http://schemas.microsoft.com/office/drawing/2014/main" id="{D6315676-76B5-4E4F-A69B-B47FE2101984}"/>
            </a:ext>
          </a:extLst>
        </xdr:cNvPr>
        <xdr:cNvPicPr preferRelativeResize="0"/>
      </xdr:nvPicPr>
      <xdr:blipFill>
        <a:blip xmlns:r="http://schemas.openxmlformats.org/officeDocument/2006/relationships" r:embed="rId4" cstate="print"/>
        <a:stretch>
          <a:fillRect/>
        </a:stretch>
      </xdr:blipFill>
      <xdr:spPr>
        <a:xfrm>
          <a:off x="291353" y="54349"/>
          <a:ext cx="1295400" cy="574148"/>
        </a:xfrm>
        <a:prstGeom prst="rect">
          <a:avLst/>
        </a:prstGeom>
        <a:noFill/>
      </xdr:spPr>
    </xdr:pic>
    <xdr:clientData fLocksWithSheet="0"/>
  </xdr:oneCellAnchor>
  <xdr:oneCellAnchor>
    <xdr:from>
      <xdr:col>18</xdr:col>
      <xdr:colOff>155030</xdr:colOff>
      <xdr:row>0</xdr:row>
      <xdr:rowOff>67236</xdr:rowOff>
    </xdr:from>
    <xdr:ext cx="1391180" cy="609601"/>
    <xdr:pic>
      <xdr:nvPicPr>
        <xdr:cNvPr id="7" name="image4.png">
          <a:extLst>
            <a:ext uri="{FF2B5EF4-FFF2-40B4-BE49-F238E27FC236}">
              <a16:creationId xmlns:a16="http://schemas.microsoft.com/office/drawing/2014/main" id="{377F8894-80ED-4C69-893F-5B8CA814EB5D}"/>
            </a:ext>
          </a:extLst>
        </xdr:cNvPr>
        <xdr:cNvPicPr preferRelativeResize="0"/>
      </xdr:nvPicPr>
      <xdr:blipFill>
        <a:blip xmlns:r="http://schemas.openxmlformats.org/officeDocument/2006/relationships" r:embed="rId5" cstate="print"/>
        <a:stretch>
          <a:fillRect/>
        </a:stretch>
      </xdr:blipFill>
      <xdr:spPr>
        <a:xfrm>
          <a:off x="17423295" y="67236"/>
          <a:ext cx="1391180" cy="609601"/>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15</xdr:col>
      <xdr:colOff>297015</xdr:colOff>
      <xdr:row>0</xdr:row>
      <xdr:rowOff>732304</xdr:rowOff>
    </xdr:from>
    <xdr:to>
      <xdr:col>19</xdr:col>
      <xdr:colOff>701923</xdr:colOff>
      <xdr:row>0</xdr:row>
      <xdr:rowOff>1113303</xdr:rowOff>
    </xdr:to>
    <xdr:pic>
      <xdr:nvPicPr>
        <xdr:cNvPr id="2" name="Imagen 1">
          <a:extLst>
            <a:ext uri="{FF2B5EF4-FFF2-40B4-BE49-F238E27FC236}">
              <a16:creationId xmlns:a16="http://schemas.microsoft.com/office/drawing/2014/main" id="{48BC97AF-AA42-4447-BBFA-A9254DF5BF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9797"/>
        <a:stretch>
          <a:fillRect/>
        </a:stretch>
      </xdr:blipFill>
      <xdr:spPr bwMode="auto">
        <a:xfrm>
          <a:off x="15660280" y="732304"/>
          <a:ext cx="3721849"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112730</xdr:colOff>
      <xdr:row>0</xdr:row>
      <xdr:rowOff>542663</xdr:rowOff>
    </xdr:from>
    <xdr:ext cx="1226343" cy="545305"/>
    <xdr:pic>
      <xdr:nvPicPr>
        <xdr:cNvPr id="5" name="image1.png">
          <a:extLst>
            <a:ext uri="{FF2B5EF4-FFF2-40B4-BE49-F238E27FC236}">
              <a16:creationId xmlns:a16="http://schemas.microsoft.com/office/drawing/2014/main" id="{530719F9-3F4F-48E7-AEA8-6488ECD0E956}"/>
            </a:ext>
          </a:extLst>
        </xdr:cNvPr>
        <xdr:cNvPicPr preferRelativeResize="0"/>
      </xdr:nvPicPr>
      <xdr:blipFill>
        <a:blip xmlns:r="http://schemas.openxmlformats.org/officeDocument/2006/relationships" r:embed="rId2" cstate="print"/>
        <a:stretch>
          <a:fillRect/>
        </a:stretch>
      </xdr:blipFill>
      <xdr:spPr>
        <a:xfrm>
          <a:off x="280818" y="542663"/>
          <a:ext cx="1226343" cy="545305"/>
        </a:xfrm>
        <a:prstGeom prst="rect">
          <a:avLst/>
        </a:prstGeom>
        <a:noFill/>
      </xdr:spPr>
    </xdr:pic>
    <xdr:clientData fLocksWithSheet="0"/>
  </xdr:oneCellAnchor>
  <xdr:oneCellAnchor>
    <xdr:from>
      <xdr:col>1</xdr:col>
      <xdr:colOff>33618</xdr:colOff>
      <xdr:row>0</xdr:row>
      <xdr:rowOff>0</xdr:rowOff>
    </xdr:from>
    <xdr:ext cx="1295400" cy="574148"/>
    <xdr:pic>
      <xdr:nvPicPr>
        <xdr:cNvPr id="6" name="image2.png">
          <a:extLst>
            <a:ext uri="{FF2B5EF4-FFF2-40B4-BE49-F238E27FC236}">
              <a16:creationId xmlns:a16="http://schemas.microsoft.com/office/drawing/2014/main" id="{345F7B54-CA2A-4B84-A390-40B0112C5D58}"/>
            </a:ext>
          </a:extLst>
        </xdr:cNvPr>
        <xdr:cNvPicPr preferRelativeResize="0"/>
      </xdr:nvPicPr>
      <xdr:blipFill>
        <a:blip xmlns:r="http://schemas.openxmlformats.org/officeDocument/2006/relationships" r:embed="rId3" cstate="print"/>
        <a:stretch>
          <a:fillRect/>
        </a:stretch>
      </xdr:blipFill>
      <xdr:spPr>
        <a:xfrm>
          <a:off x="201706" y="0"/>
          <a:ext cx="1295400" cy="574148"/>
        </a:xfrm>
        <a:prstGeom prst="rect">
          <a:avLst/>
        </a:prstGeom>
        <a:noFill/>
      </xdr:spPr>
    </xdr:pic>
    <xdr:clientData fLocksWithSheet="0"/>
  </xdr:oneCellAnchor>
  <xdr:oneCellAnchor>
    <xdr:from>
      <xdr:col>18</xdr:col>
      <xdr:colOff>132618</xdr:colOff>
      <xdr:row>0</xdr:row>
      <xdr:rowOff>102533</xdr:rowOff>
    </xdr:from>
    <xdr:ext cx="1391180" cy="609601"/>
    <xdr:pic>
      <xdr:nvPicPr>
        <xdr:cNvPr id="7" name="image4.png">
          <a:extLst>
            <a:ext uri="{FF2B5EF4-FFF2-40B4-BE49-F238E27FC236}">
              <a16:creationId xmlns:a16="http://schemas.microsoft.com/office/drawing/2014/main" id="{CB088130-C1CF-454A-A481-CD9CE73776DC}"/>
            </a:ext>
          </a:extLst>
        </xdr:cNvPr>
        <xdr:cNvPicPr preferRelativeResize="0"/>
      </xdr:nvPicPr>
      <xdr:blipFill>
        <a:blip xmlns:r="http://schemas.openxmlformats.org/officeDocument/2006/relationships" r:embed="rId4" cstate="print"/>
        <a:stretch>
          <a:fillRect/>
        </a:stretch>
      </xdr:blipFill>
      <xdr:spPr>
        <a:xfrm>
          <a:off x="17949971" y="102533"/>
          <a:ext cx="1391180" cy="609601"/>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13</xdr:col>
      <xdr:colOff>16868</xdr:colOff>
      <xdr:row>0</xdr:row>
      <xdr:rowOff>721098</xdr:rowOff>
    </xdr:from>
    <xdr:to>
      <xdr:col>17</xdr:col>
      <xdr:colOff>690717</xdr:colOff>
      <xdr:row>0</xdr:row>
      <xdr:rowOff>1102097</xdr:rowOff>
    </xdr:to>
    <xdr:pic>
      <xdr:nvPicPr>
        <xdr:cNvPr id="2" name="Imagen 1">
          <a:extLst>
            <a:ext uri="{FF2B5EF4-FFF2-40B4-BE49-F238E27FC236}">
              <a16:creationId xmlns:a16="http://schemas.microsoft.com/office/drawing/2014/main" id="{2B582F76-16D5-4525-B246-E364C1A03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9797"/>
        <a:stretch>
          <a:fillRect/>
        </a:stretch>
      </xdr:blipFill>
      <xdr:spPr bwMode="auto">
        <a:xfrm>
          <a:off x="15391339" y="721098"/>
          <a:ext cx="3721849"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90318</xdr:colOff>
      <xdr:row>0</xdr:row>
      <xdr:rowOff>598693</xdr:rowOff>
    </xdr:from>
    <xdr:ext cx="1226343" cy="545305"/>
    <xdr:pic>
      <xdr:nvPicPr>
        <xdr:cNvPr id="5" name="image1.png">
          <a:extLst>
            <a:ext uri="{FF2B5EF4-FFF2-40B4-BE49-F238E27FC236}">
              <a16:creationId xmlns:a16="http://schemas.microsoft.com/office/drawing/2014/main" id="{ED6FC365-806D-4C74-B5ED-0CB5484F1437}"/>
            </a:ext>
          </a:extLst>
        </xdr:cNvPr>
        <xdr:cNvPicPr preferRelativeResize="0"/>
      </xdr:nvPicPr>
      <xdr:blipFill>
        <a:blip xmlns:r="http://schemas.openxmlformats.org/officeDocument/2006/relationships" r:embed="rId2" cstate="print"/>
        <a:stretch>
          <a:fillRect/>
        </a:stretch>
      </xdr:blipFill>
      <xdr:spPr>
        <a:xfrm>
          <a:off x="695436" y="598693"/>
          <a:ext cx="1226343" cy="545305"/>
        </a:xfrm>
        <a:prstGeom prst="rect">
          <a:avLst/>
        </a:prstGeom>
        <a:noFill/>
      </xdr:spPr>
    </xdr:pic>
    <xdr:clientData fLocksWithSheet="0"/>
  </xdr:oneCellAnchor>
  <xdr:oneCellAnchor>
    <xdr:from>
      <xdr:col>1</xdr:col>
      <xdr:colOff>11205</xdr:colOff>
      <xdr:row>0</xdr:row>
      <xdr:rowOff>67236</xdr:rowOff>
    </xdr:from>
    <xdr:ext cx="1295400" cy="574148"/>
    <xdr:pic>
      <xdr:nvPicPr>
        <xdr:cNvPr id="6" name="image2.png">
          <a:extLst>
            <a:ext uri="{FF2B5EF4-FFF2-40B4-BE49-F238E27FC236}">
              <a16:creationId xmlns:a16="http://schemas.microsoft.com/office/drawing/2014/main" id="{95EF68AC-25FF-4E66-94F6-741207C72B20}"/>
            </a:ext>
          </a:extLst>
        </xdr:cNvPr>
        <xdr:cNvPicPr preferRelativeResize="0"/>
      </xdr:nvPicPr>
      <xdr:blipFill>
        <a:blip xmlns:r="http://schemas.openxmlformats.org/officeDocument/2006/relationships" r:embed="rId3" cstate="print"/>
        <a:stretch>
          <a:fillRect/>
        </a:stretch>
      </xdr:blipFill>
      <xdr:spPr>
        <a:xfrm>
          <a:off x="616323" y="67236"/>
          <a:ext cx="1295400" cy="574148"/>
        </a:xfrm>
        <a:prstGeom prst="rect">
          <a:avLst/>
        </a:prstGeom>
        <a:noFill/>
      </xdr:spPr>
    </xdr:pic>
    <xdr:clientData fLocksWithSheet="0"/>
  </xdr:oneCellAnchor>
  <xdr:oneCellAnchor>
    <xdr:from>
      <xdr:col>15</xdr:col>
      <xdr:colOff>625676</xdr:colOff>
      <xdr:row>0</xdr:row>
      <xdr:rowOff>46503</xdr:rowOff>
    </xdr:from>
    <xdr:ext cx="1391180" cy="609601"/>
    <xdr:pic>
      <xdr:nvPicPr>
        <xdr:cNvPr id="7" name="image4.png">
          <a:extLst>
            <a:ext uri="{FF2B5EF4-FFF2-40B4-BE49-F238E27FC236}">
              <a16:creationId xmlns:a16="http://schemas.microsoft.com/office/drawing/2014/main" id="{59ED67C4-8315-454A-9839-C670A519BD1B}"/>
            </a:ext>
          </a:extLst>
        </xdr:cNvPr>
        <xdr:cNvPicPr preferRelativeResize="0"/>
      </xdr:nvPicPr>
      <xdr:blipFill>
        <a:blip xmlns:r="http://schemas.openxmlformats.org/officeDocument/2006/relationships" r:embed="rId4" cstate="print"/>
        <a:stretch>
          <a:fillRect/>
        </a:stretch>
      </xdr:blipFill>
      <xdr:spPr>
        <a:xfrm>
          <a:off x="17524147" y="46503"/>
          <a:ext cx="1391180" cy="609601"/>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15</xdr:col>
      <xdr:colOff>392265</xdr:colOff>
      <xdr:row>0</xdr:row>
      <xdr:rowOff>748679</xdr:rowOff>
    </xdr:from>
    <xdr:to>
      <xdr:col>20</xdr:col>
      <xdr:colOff>28947</xdr:colOff>
      <xdr:row>0</xdr:row>
      <xdr:rowOff>1129678</xdr:rowOff>
    </xdr:to>
    <xdr:pic>
      <xdr:nvPicPr>
        <xdr:cNvPr id="2" name="Imagen 1">
          <a:extLst>
            <a:ext uri="{FF2B5EF4-FFF2-40B4-BE49-F238E27FC236}">
              <a16:creationId xmlns:a16="http://schemas.microsoft.com/office/drawing/2014/main" id="{6DF61C16-8AE9-4F9D-AAC7-5DAD70971B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9797"/>
        <a:stretch>
          <a:fillRect/>
        </a:stretch>
      </xdr:blipFill>
      <xdr:spPr bwMode="auto">
        <a:xfrm>
          <a:off x="15653432" y="748679"/>
          <a:ext cx="3721849"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79113</xdr:colOff>
      <xdr:row>0</xdr:row>
      <xdr:rowOff>552190</xdr:rowOff>
    </xdr:from>
    <xdr:ext cx="1226343" cy="545305"/>
    <xdr:pic>
      <xdr:nvPicPr>
        <xdr:cNvPr id="5" name="image1.png">
          <a:extLst>
            <a:ext uri="{FF2B5EF4-FFF2-40B4-BE49-F238E27FC236}">
              <a16:creationId xmlns:a16="http://schemas.microsoft.com/office/drawing/2014/main" id="{4E4629F6-62D6-46FF-9C64-2D187C07A74E}"/>
            </a:ext>
          </a:extLst>
        </xdr:cNvPr>
        <xdr:cNvPicPr preferRelativeResize="0"/>
      </xdr:nvPicPr>
      <xdr:blipFill>
        <a:blip xmlns:r="http://schemas.openxmlformats.org/officeDocument/2006/relationships" r:embed="rId2" cstate="print"/>
        <a:stretch>
          <a:fillRect/>
        </a:stretch>
      </xdr:blipFill>
      <xdr:spPr>
        <a:xfrm>
          <a:off x="1317363" y="552190"/>
          <a:ext cx="1226343" cy="545305"/>
        </a:xfrm>
        <a:prstGeom prst="rect">
          <a:avLst/>
        </a:prstGeom>
        <a:noFill/>
      </xdr:spPr>
    </xdr:pic>
    <xdr:clientData fLocksWithSheet="0"/>
  </xdr:oneCellAnchor>
  <xdr:oneCellAnchor>
    <xdr:from>
      <xdr:col>2</xdr:col>
      <xdr:colOff>0</xdr:colOff>
      <xdr:row>0</xdr:row>
      <xdr:rowOff>20733</xdr:rowOff>
    </xdr:from>
    <xdr:ext cx="1295400" cy="574148"/>
    <xdr:pic>
      <xdr:nvPicPr>
        <xdr:cNvPr id="6" name="image2.png">
          <a:extLst>
            <a:ext uri="{FF2B5EF4-FFF2-40B4-BE49-F238E27FC236}">
              <a16:creationId xmlns:a16="http://schemas.microsoft.com/office/drawing/2014/main" id="{CA6FAD0C-5611-413B-9E88-4A0C6C9F5287}"/>
            </a:ext>
          </a:extLst>
        </xdr:cNvPr>
        <xdr:cNvPicPr preferRelativeResize="0"/>
      </xdr:nvPicPr>
      <xdr:blipFill>
        <a:blip xmlns:r="http://schemas.openxmlformats.org/officeDocument/2006/relationships" r:embed="rId3" cstate="print"/>
        <a:stretch>
          <a:fillRect/>
        </a:stretch>
      </xdr:blipFill>
      <xdr:spPr>
        <a:xfrm>
          <a:off x="1238250" y="20733"/>
          <a:ext cx="1295400" cy="574148"/>
        </a:xfrm>
        <a:prstGeom prst="rect">
          <a:avLst/>
        </a:prstGeom>
        <a:noFill/>
      </xdr:spPr>
    </xdr:pic>
    <xdr:clientData fLocksWithSheet="0"/>
  </xdr:oneCellAnchor>
  <xdr:oneCellAnchor>
    <xdr:from>
      <xdr:col>18</xdr:col>
      <xdr:colOff>387241</xdr:colOff>
      <xdr:row>0</xdr:row>
      <xdr:rowOff>63500</xdr:rowOff>
    </xdr:from>
    <xdr:ext cx="1391180" cy="609601"/>
    <xdr:pic>
      <xdr:nvPicPr>
        <xdr:cNvPr id="7" name="image4.png">
          <a:extLst>
            <a:ext uri="{FF2B5EF4-FFF2-40B4-BE49-F238E27FC236}">
              <a16:creationId xmlns:a16="http://schemas.microsoft.com/office/drawing/2014/main" id="{39990B33-00F2-45CE-A9D9-52F10916AD2B}"/>
            </a:ext>
          </a:extLst>
        </xdr:cNvPr>
        <xdr:cNvPicPr preferRelativeResize="0"/>
      </xdr:nvPicPr>
      <xdr:blipFill>
        <a:blip xmlns:r="http://schemas.openxmlformats.org/officeDocument/2006/relationships" r:embed="rId4" cstate="print"/>
        <a:stretch>
          <a:fillRect/>
        </a:stretch>
      </xdr:blipFill>
      <xdr:spPr>
        <a:xfrm>
          <a:off x="17934408" y="63500"/>
          <a:ext cx="1391180" cy="609601"/>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14</xdr:col>
      <xdr:colOff>170016</xdr:colOff>
      <xdr:row>0</xdr:row>
      <xdr:rowOff>706779</xdr:rowOff>
    </xdr:from>
    <xdr:to>
      <xdr:col>19</xdr:col>
      <xdr:colOff>81865</xdr:colOff>
      <xdr:row>0</xdr:row>
      <xdr:rowOff>1087778</xdr:rowOff>
    </xdr:to>
    <xdr:pic>
      <xdr:nvPicPr>
        <xdr:cNvPr id="2" name="Imagen 1">
          <a:extLst>
            <a:ext uri="{FF2B5EF4-FFF2-40B4-BE49-F238E27FC236}">
              <a16:creationId xmlns:a16="http://schemas.microsoft.com/office/drawing/2014/main" id="{6E352B27-B66F-4EB1-8B6B-2F007749C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9797"/>
        <a:stretch>
          <a:fillRect/>
        </a:stretch>
      </xdr:blipFill>
      <xdr:spPr bwMode="auto">
        <a:xfrm>
          <a:off x="16055599" y="706779"/>
          <a:ext cx="3721849"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79113</xdr:colOff>
      <xdr:row>0</xdr:row>
      <xdr:rowOff>531457</xdr:rowOff>
    </xdr:from>
    <xdr:ext cx="1226343" cy="545305"/>
    <xdr:pic>
      <xdr:nvPicPr>
        <xdr:cNvPr id="5" name="image1.png">
          <a:extLst>
            <a:ext uri="{FF2B5EF4-FFF2-40B4-BE49-F238E27FC236}">
              <a16:creationId xmlns:a16="http://schemas.microsoft.com/office/drawing/2014/main" id="{87FC604D-DAA2-4EC0-829F-779F9CDED845}"/>
            </a:ext>
          </a:extLst>
        </xdr:cNvPr>
        <xdr:cNvPicPr preferRelativeResize="0"/>
      </xdr:nvPicPr>
      <xdr:blipFill>
        <a:blip xmlns:r="http://schemas.openxmlformats.org/officeDocument/2006/relationships" r:embed="rId2" cstate="print"/>
        <a:stretch>
          <a:fillRect/>
        </a:stretch>
      </xdr:blipFill>
      <xdr:spPr>
        <a:xfrm>
          <a:off x="1349113" y="531457"/>
          <a:ext cx="1226343" cy="545305"/>
        </a:xfrm>
        <a:prstGeom prst="rect">
          <a:avLst/>
        </a:prstGeom>
        <a:noFill/>
      </xdr:spPr>
    </xdr:pic>
    <xdr:clientData fLocksWithSheet="0"/>
  </xdr:oneCellAnchor>
  <xdr:oneCellAnchor>
    <xdr:from>
      <xdr:col>2</xdr:col>
      <xdr:colOff>0</xdr:colOff>
      <xdr:row>0</xdr:row>
      <xdr:rowOff>0</xdr:rowOff>
    </xdr:from>
    <xdr:ext cx="1295400" cy="574148"/>
    <xdr:pic>
      <xdr:nvPicPr>
        <xdr:cNvPr id="6" name="image2.png">
          <a:extLst>
            <a:ext uri="{FF2B5EF4-FFF2-40B4-BE49-F238E27FC236}">
              <a16:creationId xmlns:a16="http://schemas.microsoft.com/office/drawing/2014/main" id="{7458F295-04A1-41F9-8C90-1ABF0354D5BF}"/>
            </a:ext>
          </a:extLst>
        </xdr:cNvPr>
        <xdr:cNvPicPr preferRelativeResize="0"/>
      </xdr:nvPicPr>
      <xdr:blipFill>
        <a:blip xmlns:r="http://schemas.openxmlformats.org/officeDocument/2006/relationships" r:embed="rId3" cstate="print"/>
        <a:stretch>
          <a:fillRect/>
        </a:stretch>
      </xdr:blipFill>
      <xdr:spPr>
        <a:xfrm>
          <a:off x="1270000" y="0"/>
          <a:ext cx="1295400" cy="574148"/>
        </a:xfrm>
        <a:prstGeom prst="rect">
          <a:avLst/>
        </a:prstGeom>
        <a:noFill/>
      </xdr:spPr>
    </xdr:pic>
    <xdr:clientData fLocksWithSheet="0"/>
  </xdr:oneCellAnchor>
  <xdr:oneCellAnchor>
    <xdr:from>
      <xdr:col>17</xdr:col>
      <xdr:colOff>175575</xdr:colOff>
      <xdr:row>0</xdr:row>
      <xdr:rowOff>42767</xdr:rowOff>
    </xdr:from>
    <xdr:ext cx="1391180" cy="609601"/>
    <xdr:pic>
      <xdr:nvPicPr>
        <xdr:cNvPr id="7" name="image4.png">
          <a:extLst>
            <a:ext uri="{FF2B5EF4-FFF2-40B4-BE49-F238E27FC236}">
              <a16:creationId xmlns:a16="http://schemas.microsoft.com/office/drawing/2014/main" id="{00716877-8AD1-4DC6-BBB2-BE5B93239999}"/>
            </a:ext>
          </a:extLst>
        </xdr:cNvPr>
        <xdr:cNvPicPr preferRelativeResize="0"/>
      </xdr:nvPicPr>
      <xdr:blipFill>
        <a:blip xmlns:r="http://schemas.openxmlformats.org/officeDocument/2006/relationships" r:embed="rId4" cstate="print"/>
        <a:stretch>
          <a:fillRect/>
        </a:stretch>
      </xdr:blipFill>
      <xdr:spPr>
        <a:xfrm>
          <a:off x="18347158" y="42767"/>
          <a:ext cx="1391180" cy="609601"/>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B1:D13"/>
  <sheetViews>
    <sheetView showGridLines="0" zoomScale="90" zoomScaleNormal="90" workbookViewId="0">
      <selection activeCell="C10" sqref="C10"/>
    </sheetView>
  </sheetViews>
  <sheetFormatPr baseColWidth="10" defaultColWidth="11.42578125" defaultRowHeight="12.75" x14ac:dyDescent="0.2"/>
  <cols>
    <col min="1" max="1" width="23.85546875" style="8" customWidth="1"/>
    <col min="2" max="2" width="8.7109375" style="8" customWidth="1"/>
    <col min="3" max="3" width="120.140625" style="16" customWidth="1"/>
    <col min="4" max="4" width="14.5703125" style="8" customWidth="1"/>
    <col min="5" max="16384" width="11.42578125" style="8"/>
  </cols>
  <sheetData>
    <row r="1" spans="2:4" ht="6.75" customHeight="1" x14ac:dyDescent="0.2"/>
    <row r="2" spans="2:4" ht="9" customHeight="1" x14ac:dyDescent="0.2">
      <c r="C2" s="221"/>
      <c r="D2" s="221"/>
    </row>
    <row r="3" spans="2:4" x14ac:dyDescent="0.2">
      <c r="C3" s="221"/>
      <c r="D3" s="221"/>
    </row>
    <row r="5" spans="2:4" ht="67.5" customHeight="1" x14ac:dyDescent="0.2">
      <c r="C5" s="221"/>
      <c r="D5" s="221"/>
    </row>
    <row r="6" spans="2:4" s="15" customFormat="1" ht="34.5" customHeight="1" x14ac:dyDescent="0.25">
      <c r="B6" s="220" t="s">
        <v>160</v>
      </c>
      <c r="C6" s="220"/>
      <c r="D6" s="220"/>
    </row>
    <row r="7" spans="2:4" s="15" customFormat="1" ht="34.5" customHeight="1" x14ac:dyDescent="0.25">
      <c r="B7" s="167" t="s">
        <v>139</v>
      </c>
      <c r="C7" s="21"/>
      <c r="D7" s="167" t="s">
        <v>140</v>
      </c>
    </row>
    <row r="8" spans="2:4" s="15" customFormat="1" ht="34.5" customHeight="1" x14ac:dyDescent="0.3">
      <c r="B8" s="19" t="s">
        <v>141</v>
      </c>
      <c r="C8" s="20" t="s">
        <v>138</v>
      </c>
    </row>
    <row r="9" spans="2:4" s="15" customFormat="1" ht="23.25" customHeight="1" x14ac:dyDescent="0.25">
      <c r="B9" s="164">
        <v>1</v>
      </c>
      <c r="C9" s="145" t="s">
        <v>146</v>
      </c>
      <c r="D9" s="166" t="s">
        <v>151</v>
      </c>
    </row>
    <row r="10" spans="2:4" s="15" customFormat="1" ht="23.25" customHeight="1" x14ac:dyDescent="0.25">
      <c r="B10" s="164">
        <v>2</v>
      </c>
      <c r="C10" s="174" t="s">
        <v>142</v>
      </c>
      <c r="D10" s="164" t="s">
        <v>151</v>
      </c>
    </row>
    <row r="11" spans="2:4" s="15" customFormat="1" ht="23.25" customHeight="1" x14ac:dyDescent="0.25">
      <c r="B11" s="164">
        <v>3</v>
      </c>
      <c r="C11" s="174" t="s">
        <v>143</v>
      </c>
      <c r="D11" s="164" t="s">
        <v>151</v>
      </c>
    </row>
    <row r="12" spans="2:4" s="15" customFormat="1" ht="23.25" customHeight="1" x14ac:dyDescent="0.25">
      <c r="B12" s="164">
        <v>4</v>
      </c>
      <c r="C12" s="174" t="s">
        <v>144</v>
      </c>
      <c r="D12" s="164" t="s">
        <v>151</v>
      </c>
    </row>
    <row r="13" spans="2:4" s="15" customFormat="1" ht="23.25" customHeight="1" x14ac:dyDescent="0.25">
      <c r="B13" s="165">
        <v>5</v>
      </c>
      <c r="C13" s="146" t="s">
        <v>145</v>
      </c>
      <c r="D13" s="165" t="s">
        <v>151</v>
      </c>
    </row>
  </sheetData>
  <mergeCells count="4">
    <mergeCell ref="B6:D6"/>
    <mergeCell ref="C5:D5"/>
    <mergeCell ref="C3:D3"/>
    <mergeCell ref="C2:D2"/>
  </mergeCells>
  <hyperlinks>
    <hyperlink ref="C9" location="'Aprov. por corriente_2007-2022'!A1" display="Cantidad de residuos peligrosos aprovechada, según corriente de residuo" xr:uid="{00000000-0004-0000-0000-000000000000}"/>
    <hyperlink ref="C10" location="'Aprov. int. corriente_2007-2022'!A1" display="Cantidad de residuos peligrosos aprovechada al interior del establecimiento, según corriente de residuo" xr:uid="{00000000-0004-0000-0000-000001000000}"/>
    <hyperlink ref="C11" location="'Aprov.ext. corriente 2007-2022'!A1" display="Cantidad de residuos peligrosos aprovechada al exterior del establecimiento, según corriente de residuo" xr:uid="{00000000-0004-0000-0000-000002000000}"/>
    <hyperlink ref="C12" location="'Aprov. int.tipo 2007-2022'!A1" display="Cantidad de residuos peligrosos aprovechada al interior del establecimeinto, según corriente de residuo y tipo de aprovechamiento" xr:uid="{00000000-0004-0000-0000-000003000000}"/>
    <hyperlink ref="C13" location="'Aprov. ext. tipo 2007-2022'!A1" display="Cantidad de residuos peligrosos aprovechada al exterior del establecimiento, según corriente de residuo y tipo de aprovechamiento" xr:uid="{00000000-0004-0000-0000-000004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autoPageBreaks="0"/>
  </sheetPr>
  <dimension ref="B1:T119"/>
  <sheetViews>
    <sheetView showGridLines="0" topLeftCell="A106" zoomScale="90" zoomScaleNormal="90" zoomScaleSheetLayoutView="90" workbookViewId="0">
      <selection activeCell="R111" sqref="R111"/>
    </sheetView>
  </sheetViews>
  <sheetFormatPr baseColWidth="10" defaultColWidth="11.42578125" defaultRowHeight="12.75" x14ac:dyDescent="0.2"/>
  <cols>
    <col min="1" max="1" width="5" style="8" customWidth="1"/>
    <col min="2" max="2" width="4.28515625" style="8" customWidth="1"/>
    <col min="3" max="3" width="68" style="9" customWidth="1"/>
    <col min="4" max="19" width="12.140625" style="8" customWidth="1"/>
    <col min="20" max="20" width="11.85546875" style="8" customWidth="1"/>
    <col min="21" max="21" width="5.7109375" style="8" customWidth="1"/>
    <col min="22" max="16384" width="11.42578125" style="8"/>
  </cols>
  <sheetData>
    <row r="1" spans="2:20" s="1" customFormat="1" ht="93.95" customHeight="1" x14ac:dyDescent="0.2">
      <c r="B1" s="17"/>
      <c r="C1" s="147"/>
      <c r="D1" s="147"/>
      <c r="E1" s="147"/>
      <c r="F1" s="147"/>
      <c r="G1" s="147"/>
      <c r="H1" s="147"/>
      <c r="I1" s="147"/>
      <c r="J1" s="147"/>
      <c r="K1" s="147"/>
      <c r="L1" s="147"/>
      <c r="M1" s="147"/>
      <c r="N1" s="147"/>
      <c r="O1" s="147"/>
      <c r="P1" s="147"/>
      <c r="Q1" s="147"/>
      <c r="R1" s="147"/>
      <c r="S1" s="147"/>
      <c r="T1" s="148"/>
    </row>
    <row r="2" spans="2:20" s="1" customFormat="1" ht="40.5" customHeight="1" x14ac:dyDescent="0.2">
      <c r="C2" s="223" t="s">
        <v>161</v>
      </c>
      <c r="D2" s="223"/>
      <c r="E2" s="223"/>
      <c r="F2" s="223"/>
      <c r="G2" s="223"/>
      <c r="H2" s="223"/>
      <c r="I2" s="223"/>
      <c r="J2" s="223"/>
      <c r="K2" s="223"/>
      <c r="L2" s="223"/>
      <c r="M2" s="223"/>
      <c r="N2" s="223"/>
      <c r="O2" s="223"/>
      <c r="P2" s="223"/>
      <c r="Q2" s="223"/>
      <c r="R2" s="223"/>
      <c r="S2" s="223"/>
      <c r="T2" s="54"/>
    </row>
    <row r="3" spans="2:20" s="1" customFormat="1" ht="28.5" customHeight="1" thickBot="1" x14ac:dyDescent="0.25">
      <c r="B3" s="56"/>
      <c r="C3" s="41"/>
      <c r="D3" s="41"/>
      <c r="E3" s="42"/>
      <c r="F3" s="43"/>
      <c r="G3" s="43"/>
      <c r="H3" s="44"/>
      <c r="N3" s="22"/>
      <c r="O3" s="22"/>
      <c r="P3" s="22"/>
      <c r="Q3" s="22"/>
      <c r="R3" s="22"/>
      <c r="S3" s="22" t="s">
        <v>0</v>
      </c>
      <c r="T3" s="55"/>
    </row>
    <row r="4" spans="2:20" s="1" customFormat="1" ht="28.5" customHeight="1" thickBot="1" x14ac:dyDescent="0.25">
      <c r="B4" s="46"/>
      <c r="C4" s="225" t="s">
        <v>101</v>
      </c>
      <c r="D4" s="224" t="s">
        <v>148</v>
      </c>
      <c r="E4" s="224"/>
      <c r="F4" s="224"/>
      <c r="G4" s="224"/>
      <c r="H4" s="224"/>
      <c r="I4" s="224"/>
      <c r="J4" s="224"/>
      <c r="K4" s="224"/>
      <c r="L4" s="224"/>
      <c r="M4" s="224"/>
      <c r="N4" s="224"/>
      <c r="O4" s="224"/>
      <c r="P4" s="224"/>
      <c r="Q4" s="224"/>
      <c r="R4" s="224"/>
      <c r="S4" s="224"/>
      <c r="T4" s="49"/>
    </row>
    <row r="5" spans="2:20" ht="29.25" customHeight="1" thickBot="1" x14ac:dyDescent="0.25">
      <c r="B5" s="47"/>
      <c r="C5" s="225"/>
      <c r="D5" s="57">
        <v>2007</v>
      </c>
      <c r="E5" s="57">
        <v>2008</v>
      </c>
      <c r="F5" s="57">
        <v>2009</v>
      </c>
      <c r="G5" s="57">
        <v>2010</v>
      </c>
      <c r="H5" s="57">
        <v>2011</v>
      </c>
      <c r="I5" s="57">
        <v>2012</v>
      </c>
      <c r="J5" s="57">
        <v>2013</v>
      </c>
      <c r="K5" s="57">
        <v>2014</v>
      </c>
      <c r="L5" s="57">
        <v>2015</v>
      </c>
      <c r="M5" s="57">
        <v>2016</v>
      </c>
      <c r="N5" s="57">
        <v>2017</v>
      </c>
      <c r="O5" s="57">
        <v>2018</v>
      </c>
      <c r="P5" s="57">
        <v>2019</v>
      </c>
      <c r="Q5" s="57">
        <v>2020</v>
      </c>
      <c r="R5" s="57">
        <v>2021</v>
      </c>
      <c r="S5" s="57">
        <v>2022</v>
      </c>
      <c r="T5" s="50"/>
    </row>
    <row r="6" spans="2:20" ht="55.5" customHeight="1" x14ac:dyDescent="0.2">
      <c r="B6" s="47"/>
      <c r="C6" s="61" t="s">
        <v>100</v>
      </c>
      <c r="D6" s="62">
        <v>127.4742</v>
      </c>
      <c r="E6" s="62">
        <v>6107.4150500000005</v>
      </c>
      <c r="F6" s="62">
        <v>336.28746000000001</v>
      </c>
      <c r="G6" s="62">
        <v>595.42544999999996</v>
      </c>
      <c r="H6" s="62">
        <v>929.81770000000006</v>
      </c>
      <c r="I6" s="62">
        <v>262.30106000000001</v>
      </c>
      <c r="J6" s="62">
        <v>728.58661000000018</v>
      </c>
      <c r="K6" s="62">
        <v>216.0526100000001</v>
      </c>
      <c r="L6" s="62">
        <v>388.06462000000045</v>
      </c>
      <c r="M6" s="181">
        <v>541.29999999999995</v>
      </c>
      <c r="N6" s="181">
        <v>824.19999999999993</v>
      </c>
      <c r="O6" s="181">
        <v>160.1</v>
      </c>
      <c r="P6" s="181">
        <v>52.099999999999994</v>
      </c>
      <c r="Q6" s="182">
        <v>47.604999999999997</v>
      </c>
      <c r="R6" s="182">
        <v>38.729999999999997</v>
      </c>
      <c r="S6" s="182">
        <v>130.37200000000001</v>
      </c>
      <c r="T6" s="51"/>
    </row>
    <row r="7" spans="2:20" ht="55.5" customHeight="1" x14ac:dyDescent="0.2">
      <c r="B7" s="47"/>
      <c r="C7" s="58" t="s">
        <v>99</v>
      </c>
      <c r="D7" s="62">
        <v>62.833000000000006</v>
      </c>
      <c r="E7" s="62">
        <v>1.9682500000000001</v>
      </c>
      <c r="F7" s="62">
        <v>25.490449999999999</v>
      </c>
      <c r="G7" s="62">
        <v>14.05298</v>
      </c>
      <c r="H7" s="62">
        <v>185.67679999999999</v>
      </c>
      <c r="I7" s="59">
        <v>135.39106000000001</v>
      </c>
      <c r="J7" s="59">
        <v>148.24341000000001</v>
      </c>
      <c r="K7" s="59">
        <v>2147.8713600000001</v>
      </c>
      <c r="L7" s="59">
        <v>102.96083999999999</v>
      </c>
      <c r="M7" s="60">
        <v>119.8</v>
      </c>
      <c r="N7" s="60">
        <v>66.7</v>
      </c>
      <c r="O7" s="60">
        <v>201</v>
      </c>
      <c r="P7" s="181">
        <v>212.5</v>
      </c>
      <c r="Q7" s="182">
        <v>230.749</v>
      </c>
      <c r="R7" s="182">
        <v>263.94</v>
      </c>
      <c r="S7" s="182">
        <v>335.95699999999999</v>
      </c>
      <c r="T7" s="51"/>
    </row>
    <row r="8" spans="2:20" ht="55.5" customHeight="1" x14ac:dyDescent="0.2">
      <c r="B8" s="47"/>
      <c r="C8" s="58" t="s">
        <v>98</v>
      </c>
      <c r="D8" s="62">
        <v>67.689300000000003</v>
      </c>
      <c r="E8" s="62">
        <v>166.637</v>
      </c>
      <c r="F8" s="62">
        <v>242.32758000000001</v>
      </c>
      <c r="G8" s="62">
        <v>390.88201000000004</v>
      </c>
      <c r="H8" s="62">
        <v>296.84249999999997</v>
      </c>
      <c r="I8" s="59">
        <v>299.28148000000004</v>
      </c>
      <c r="J8" s="59">
        <v>287.59186</v>
      </c>
      <c r="K8" s="59">
        <v>178.63231999999999</v>
      </c>
      <c r="L8" s="59">
        <v>216.14180000000002</v>
      </c>
      <c r="M8" s="60">
        <v>68.7</v>
      </c>
      <c r="N8" s="60">
        <v>128.80000000000001</v>
      </c>
      <c r="O8" s="60">
        <v>62.9</v>
      </c>
      <c r="P8" s="181">
        <v>91</v>
      </c>
      <c r="Q8" s="182">
        <v>72.22</v>
      </c>
      <c r="R8" s="182">
        <v>242.62</v>
      </c>
      <c r="S8" s="182">
        <v>23.756</v>
      </c>
      <c r="T8" s="51"/>
    </row>
    <row r="9" spans="2:20" ht="55.5" customHeight="1" x14ac:dyDescent="0.2">
      <c r="B9" s="47"/>
      <c r="C9" s="58" t="s">
        <v>97</v>
      </c>
      <c r="D9" s="62">
        <v>420.09500000000003</v>
      </c>
      <c r="E9" s="62">
        <v>155.65154000000001</v>
      </c>
      <c r="F9" s="62">
        <v>278.44126</v>
      </c>
      <c r="G9" s="62">
        <v>190.86156</v>
      </c>
      <c r="H9" s="62">
        <v>148.87139999999999</v>
      </c>
      <c r="I9" s="59">
        <v>47.33934</v>
      </c>
      <c r="J9" s="59">
        <v>27.190649999999998</v>
      </c>
      <c r="K9" s="59">
        <v>63.852139999999999</v>
      </c>
      <c r="L9" s="59">
        <v>23.516849999999998</v>
      </c>
      <c r="M9" s="60">
        <v>95.7</v>
      </c>
      <c r="N9" s="60">
        <v>328.9</v>
      </c>
      <c r="O9" s="60">
        <v>189.2</v>
      </c>
      <c r="P9" s="181">
        <v>71.599999999999994</v>
      </c>
      <c r="Q9" s="182">
        <v>386.38400000000001</v>
      </c>
      <c r="R9" s="182">
        <v>568.36</v>
      </c>
      <c r="S9" s="182">
        <v>805.37900000000002</v>
      </c>
      <c r="T9" s="51"/>
    </row>
    <row r="10" spans="2:20" ht="55.5" customHeight="1" x14ac:dyDescent="0.2">
      <c r="B10" s="47"/>
      <c r="C10" s="58" t="s">
        <v>96</v>
      </c>
      <c r="D10" s="62">
        <v>2.9910000000000001</v>
      </c>
      <c r="E10" s="62">
        <v>3.63</v>
      </c>
      <c r="F10" s="62">
        <v>3.6890000000000001</v>
      </c>
      <c r="G10" s="62">
        <v>3.7168600000000001</v>
      </c>
      <c r="H10" s="62">
        <v>1.7</v>
      </c>
      <c r="I10" s="59">
        <v>0.67489999999999994</v>
      </c>
      <c r="J10" s="59">
        <v>0.97589999999999999</v>
      </c>
      <c r="K10" s="59">
        <v>3.1080000000000001</v>
      </c>
      <c r="L10" s="59">
        <v>0.35460000000000003</v>
      </c>
      <c r="M10" s="60">
        <v>2.7</v>
      </c>
      <c r="N10" s="60">
        <v>1.5</v>
      </c>
      <c r="O10" s="60">
        <v>0.9</v>
      </c>
      <c r="P10" s="181">
        <v>1.1000000000000001</v>
      </c>
      <c r="Q10" s="182">
        <v>0.222</v>
      </c>
      <c r="R10" s="182">
        <v>24.08</v>
      </c>
      <c r="S10" s="182">
        <v>1E-3</v>
      </c>
      <c r="T10" s="51"/>
    </row>
    <row r="11" spans="2:20" ht="55.5" customHeight="1" x14ac:dyDescent="0.2">
      <c r="B11" s="47"/>
      <c r="C11" s="58" t="s">
        <v>95</v>
      </c>
      <c r="D11" s="62">
        <v>805.18540000000007</v>
      </c>
      <c r="E11" s="62">
        <v>1063.1125400000001</v>
      </c>
      <c r="F11" s="62">
        <v>1698.0264199999999</v>
      </c>
      <c r="G11" s="62">
        <v>2005.4218299999998</v>
      </c>
      <c r="H11" s="62">
        <v>1080.4406100000001</v>
      </c>
      <c r="I11" s="59">
        <v>982.20909000000006</v>
      </c>
      <c r="J11" s="59">
        <v>1107.0010199999999</v>
      </c>
      <c r="K11" s="59">
        <v>1038.3463000000002</v>
      </c>
      <c r="L11" s="59">
        <v>960.86285000000009</v>
      </c>
      <c r="M11" s="60">
        <v>1026.9000000000001</v>
      </c>
      <c r="N11" s="60">
        <v>1084.3</v>
      </c>
      <c r="O11" s="60">
        <v>608.6</v>
      </c>
      <c r="P11" s="181">
        <v>1075.9000000000001</v>
      </c>
      <c r="Q11" s="182">
        <v>891.69799999999998</v>
      </c>
      <c r="R11" s="182">
        <v>2326.7199999999998</v>
      </c>
      <c r="S11" s="182">
        <v>1022.807</v>
      </c>
      <c r="T11" s="51"/>
    </row>
    <row r="12" spans="2:20" ht="55.5" customHeight="1" x14ac:dyDescent="0.2">
      <c r="B12" s="47"/>
      <c r="C12" s="58" t="s">
        <v>94</v>
      </c>
      <c r="D12" s="62">
        <v>0</v>
      </c>
      <c r="E12" s="62">
        <v>0</v>
      </c>
      <c r="F12" s="62">
        <v>0</v>
      </c>
      <c r="G12" s="62">
        <v>0</v>
      </c>
      <c r="H12" s="62">
        <v>1.2999999999999999E-3</v>
      </c>
      <c r="I12" s="59">
        <v>0</v>
      </c>
      <c r="J12" s="59">
        <v>0</v>
      </c>
      <c r="K12" s="59">
        <v>0</v>
      </c>
      <c r="L12" s="59">
        <v>0</v>
      </c>
      <c r="M12" s="60">
        <v>0</v>
      </c>
      <c r="N12" s="60">
        <v>0</v>
      </c>
      <c r="O12" s="60">
        <v>0</v>
      </c>
      <c r="P12" s="181">
        <v>0</v>
      </c>
      <c r="Q12" s="182">
        <v>0.7</v>
      </c>
      <c r="R12" s="182">
        <v>29.59</v>
      </c>
      <c r="S12" s="182">
        <v>0.01</v>
      </c>
      <c r="T12" s="51"/>
    </row>
    <row r="13" spans="2:20" ht="55.5" customHeight="1" x14ac:dyDescent="0.2">
      <c r="B13" s="47"/>
      <c r="C13" s="58" t="s">
        <v>93</v>
      </c>
      <c r="D13" s="62">
        <v>3587.3538200000003</v>
      </c>
      <c r="E13" s="62">
        <v>4953.7510299999994</v>
      </c>
      <c r="F13" s="62">
        <v>5374.4020099999998</v>
      </c>
      <c r="G13" s="62">
        <v>9905.6702800000003</v>
      </c>
      <c r="H13" s="62">
        <v>11053.101549999999</v>
      </c>
      <c r="I13" s="59">
        <v>16735.256379999992</v>
      </c>
      <c r="J13" s="59">
        <v>12843.158219999987</v>
      </c>
      <c r="K13" s="59">
        <v>33398.007339999989</v>
      </c>
      <c r="L13" s="59">
        <v>17868.318560000011</v>
      </c>
      <c r="M13" s="60">
        <v>12406.8</v>
      </c>
      <c r="N13" s="60">
        <v>22309</v>
      </c>
      <c r="O13" s="60">
        <v>16391.099999999999</v>
      </c>
      <c r="P13" s="181">
        <v>25008.400000000001</v>
      </c>
      <c r="Q13" s="182">
        <v>19161.632000000001</v>
      </c>
      <c r="R13" s="182">
        <v>17775.07</v>
      </c>
      <c r="S13" s="182">
        <v>30115.760999999999</v>
      </c>
      <c r="T13" s="51"/>
    </row>
    <row r="14" spans="2:20" ht="55.5" customHeight="1" x14ac:dyDescent="0.2">
      <c r="B14" s="47"/>
      <c r="C14" s="58" t="s">
        <v>92</v>
      </c>
      <c r="D14" s="62">
        <v>1508.5161900000001</v>
      </c>
      <c r="E14" s="62">
        <v>3045.7595000000001</v>
      </c>
      <c r="F14" s="62">
        <v>1516.0720800000004</v>
      </c>
      <c r="G14" s="62">
        <v>39108.390550000004</v>
      </c>
      <c r="H14" s="62">
        <v>169437.33946999998</v>
      </c>
      <c r="I14" s="59">
        <v>179183.64555000098</v>
      </c>
      <c r="J14" s="59">
        <v>7817.339479999996</v>
      </c>
      <c r="K14" s="59">
        <v>278157.46289000002</v>
      </c>
      <c r="L14" s="59">
        <v>146020.91252000001</v>
      </c>
      <c r="M14" s="60">
        <v>74544.3</v>
      </c>
      <c r="N14" s="60">
        <v>5830</v>
      </c>
      <c r="O14" s="60">
        <v>6752</v>
      </c>
      <c r="P14" s="181">
        <v>7002.4</v>
      </c>
      <c r="Q14" s="182">
        <v>10330.178</v>
      </c>
      <c r="R14" s="182">
        <v>6076.13</v>
      </c>
      <c r="S14" s="182">
        <v>22275.892</v>
      </c>
      <c r="T14" s="51"/>
    </row>
    <row r="15" spans="2:20" ht="55.5" customHeight="1" x14ac:dyDescent="0.2">
      <c r="B15" s="47"/>
      <c r="C15" s="58" t="s">
        <v>91</v>
      </c>
      <c r="D15" s="62">
        <v>11.808</v>
      </c>
      <c r="E15" s="62">
        <v>50.384999999999998</v>
      </c>
      <c r="F15" s="62">
        <v>37.432000000000002</v>
      </c>
      <c r="G15" s="62">
        <v>55.11</v>
      </c>
      <c r="H15" s="62">
        <v>103.50384</v>
      </c>
      <c r="I15" s="59">
        <v>66.095850000000013</v>
      </c>
      <c r="J15" s="59">
        <v>40.613059999999997</v>
      </c>
      <c r="K15" s="59">
        <v>31.91451</v>
      </c>
      <c r="L15" s="59">
        <v>20.936</v>
      </c>
      <c r="M15" s="60">
        <v>11</v>
      </c>
      <c r="N15" s="60">
        <v>35.200000000000003</v>
      </c>
      <c r="O15" s="60">
        <v>34.1</v>
      </c>
      <c r="P15" s="181">
        <v>24</v>
      </c>
      <c r="Q15" s="182">
        <v>31.995000000000001</v>
      </c>
      <c r="R15" s="182">
        <v>6.1</v>
      </c>
      <c r="S15" s="182">
        <v>7.8460000000000001</v>
      </c>
      <c r="T15" s="51"/>
    </row>
    <row r="16" spans="2:20" ht="55.5" customHeight="1" x14ac:dyDescent="0.2">
      <c r="B16" s="47"/>
      <c r="C16" s="58" t="s">
        <v>90</v>
      </c>
      <c r="D16" s="62">
        <v>584</v>
      </c>
      <c r="E16" s="62">
        <v>468.65199999999999</v>
      </c>
      <c r="F16" s="62">
        <v>9523.2890000000007</v>
      </c>
      <c r="G16" s="62">
        <v>9495.3780000000006</v>
      </c>
      <c r="H16" s="62">
        <v>3280.0419999999999</v>
      </c>
      <c r="I16" s="59">
        <v>0</v>
      </c>
      <c r="J16" s="59">
        <v>0</v>
      </c>
      <c r="K16" s="59">
        <v>0</v>
      </c>
      <c r="L16" s="59">
        <v>7.2</v>
      </c>
      <c r="M16" s="60">
        <v>1.7</v>
      </c>
      <c r="N16" s="60">
        <v>0</v>
      </c>
      <c r="O16" s="60">
        <v>0.8</v>
      </c>
      <c r="P16" s="181">
        <v>1</v>
      </c>
      <c r="Q16" s="182">
        <v>0.1</v>
      </c>
      <c r="R16" s="182">
        <v>1.49</v>
      </c>
      <c r="S16" s="182">
        <v>132.34200000000001</v>
      </c>
      <c r="T16" s="51"/>
    </row>
    <row r="17" spans="2:20" ht="55.5" customHeight="1" x14ac:dyDescent="0.2">
      <c r="B17" s="47"/>
      <c r="C17" s="58" t="s">
        <v>89</v>
      </c>
      <c r="D17" s="62">
        <v>696.66925000000003</v>
      </c>
      <c r="E17" s="62">
        <v>368.17191999999994</v>
      </c>
      <c r="F17" s="62">
        <v>1626.9776200000001</v>
      </c>
      <c r="G17" s="62">
        <v>2254.7451700000001</v>
      </c>
      <c r="H17" s="62">
        <v>2086.5817200000001</v>
      </c>
      <c r="I17" s="59">
        <v>2374.1502300000006</v>
      </c>
      <c r="J17" s="59">
        <v>2710.5202499999991</v>
      </c>
      <c r="K17" s="59">
        <v>7521.1064199999983</v>
      </c>
      <c r="L17" s="59">
        <v>2583.5980099999997</v>
      </c>
      <c r="M17" s="60">
        <v>2705.7</v>
      </c>
      <c r="N17" s="60">
        <v>2886.5</v>
      </c>
      <c r="O17" s="60">
        <v>2643.7</v>
      </c>
      <c r="P17" s="181">
        <v>2018.1</v>
      </c>
      <c r="Q17" s="182">
        <v>1046.3489999999999</v>
      </c>
      <c r="R17" s="182">
        <v>1393.54</v>
      </c>
      <c r="S17" s="182">
        <v>1973.5630000000001</v>
      </c>
      <c r="T17" s="51"/>
    </row>
    <row r="18" spans="2:20" ht="55.5" customHeight="1" x14ac:dyDescent="0.2">
      <c r="B18" s="47"/>
      <c r="C18" s="58" t="s">
        <v>88</v>
      </c>
      <c r="D18" s="62">
        <v>194.28074000000001</v>
      </c>
      <c r="E18" s="62">
        <v>583.30549999999994</v>
      </c>
      <c r="F18" s="62">
        <v>520.07799</v>
      </c>
      <c r="G18" s="62">
        <v>259.02094</v>
      </c>
      <c r="H18" s="62">
        <v>209.17620999999997</v>
      </c>
      <c r="I18" s="59">
        <v>548.81116000000009</v>
      </c>
      <c r="J18" s="59">
        <v>480.08940000000001</v>
      </c>
      <c r="K18" s="59">
        <v>452.55824000000001</v>
      </c>
      <c r="L18" s="59">
        <v>657.91863999999998</v>
      </c>
      <c r="M18" s="60">
        <v>866.6</v>
      </c>
      <c r="N18" s="60">
        <v>779.7</v>
      </c>
      <c r="O18" s="60">
        <v>1008</v>
      </c>
      <c r="P18" s="181">
        <v>401.7</v>
      </c>
      <c r="Q18" s="182">
        <v>264.84899999999999</v>
      </c>
      <c r="R18" s="182">
        <v>525.30999999999995</v>
      </c>
      <c r="S18" s="182">
        <v>560.41300000000001</v>
      </c>
      <c r="T18" s="51"/>
    </row>
    <row r="19" spans="2:20" ht="55.5" customHeight="1" x14ac:dyDescent="0.2">
      <c r="B19" s="47"/>
      <c r="C19" s="58" t="s">
        <v>87</v>
      </c>
      <c r="D19" s="62">
        <v>0</v>
      </c>
      <c r="E19" s="62">
        <v>1.9601200000000001</v>
      </c>
      <c r="F19" s="62">
        <v>1.12117</v>
      </c>
      <c r="G19" s="62">
        <v>0.34925</v>
      </c>
      <c r="H19" s="62">
        <v>0.67998999999999998</v>
      </c>
      <c r="I19" s="59">
        <v>48.300979999999996</v>
      </c>
      <c r="J19" s="59">
        <v>0.92795000000000005</v>
      </c>
      <c r="K19" s="59">
        <v>0.14929999999999999</v>
      </c>
      <c r="L19" s="59">
        <v>1.1974500000000001</v>
      </c>
      <c r="M19" s="60">
        <v>12.2</v>
      </c>
      <c r="N19" s="60">
        <v>2.5</v>
      </c>
      <c r="O19" s="60">
        <v>53.9</v>
      </c>
      <c r="P19" s="181">
        <v>0.6</v>
      </c>
      <c r="Q19" s="182">
        <v>6.6059999999999999</v>
      </c>
      <c r="R19" s="182">
        <v>2.11</v>
      </c>
      <c r="S19" s="182">
        <v>5.1660000000000004</v>
      </c>
      <c r="T19" s="51"/>
    </row>
    <row r="20" spans="2:20" ht="55.5" customHeight="1" x14ac:dyDescent="0.2">
      <c r="B20" s="47"/>
      <c r="C20" s="58" t="s">
        <v>86</v>
      </c>
      <c r="D20" s="62">
        <v>4.9500000000000004E-3</v>
      </c>
      <c r="E20" s="62">
        <v>5.6663000000000006</v>
      </c>
      <c r="F20" s="62">
        <v>0.24690000000000001</v>
      </c>
      <c r="G20" s="62">
        <v>1.865E-2</v>
      </c>
      <c r="H20" s="62">
        <v>9.0320999999999998</v>
      </c>
      <c r="I20" s="59">
        <v>16.033799999999999</v>
      </c>
      <c r="J20" s="59">
        <v>0.66548000000000007</v>
      </c>
      <c r="K20" s="59">
        <v>4.4299000000000008</v>
      </c>
      <c r="L20" s="59">
        <v>0.13539999999999999</v>
      </c>
      <c r="M20" s="60">
        <v>0.5</v>
      </c>
      <c r="N20" s="60">
        <v>1.3</v>
      </c>
      <c r="O20" s="60">
        <v>0.1</v>
      </c>
      <c r="P20" s="181">
        <v>0.1</v>
      </c>
      <c r="Q20" s="182">
        <v>4.4999999999999998E-2</v>
      </c>
      <c r="R20" s="182">
        <v>0.34</v>
      </c>
      <c r="S20" s="182">
        <v>0.64200000000000002</v>
      </c>
      <c r="T20" s="51"/>
    </row>
    <row r="21" spans="2:20" ht="55.5" customHeight="1" x14ac:dyDescent="0.2">
      <c r="B21" s="47"/>
      <c r="C21" s="58" t="s">
        <v>85</v>
      </c>
      <c r="D21" s="62">
        <v>33.217860000000002</v>
      </c>
      <c r="E21" s="62">
        <v>61.869299999999996</v>
      </c>
      <c r="F21" s="62">
        <v>75.264580000000009</v>
      </c>
      <c r="G21" s="62">
        <v>116.0453</v>
      </c>
      <c r="H21" s="62">
        <v>58.568630000000006</v>
      </c>
      <c r="I21" s="59">
        <v>63.372960000000006</v>
      </c>
      <c r="J21" s="59">
        <v>110.39873999999999</v>
      </c>
      <c r="K21" s="59">
        <v>125.75551999999999</v>
      </c>
      <c r="L21" s="59">
        <v>158.02149000000003</v>
      </c>
      <c r="M21" s="60">
        <v>62.5</v>
      </c>
      <c r="N21" s="60">
        <v>30.8</v>
      </c>
      <c r="O21" s="60">
        <v>60.3</v>
      </c>
      <c r="P21" s="181">
        <v>14</v>
      </c>
      <c r="Q21" s="182">
        <v>7.5570000000000004</v>
      </c>
      <c r="R21" s="182">
        <v>5.84</v>
      </c>
      <c r="S21" s="182">
        <v>10.86</v>
      </c>
      <c r="T21" s="51"/>
    </row>
    <row r="22" spans="2:20" ht="55.5" customHeight="1" x14ac:dyDescent="0.2">
      <c r="B22" s="47"/>
      <c r="C22" s="58" t="s">
        <v>84</v>
      </c>
      <c r="D22" s="62">
        <v>39.100999999999999</v>
      </c>
      <c r="E22" s="62">
        <v>199.91596000000001</v>
      </c>
      <c r="F22" s="62">
        <v>395.25968</v>
      </c>
      <c r="G22" s="62">
        <v>260.20929999999998</v>
      </c>
      <c r="H22" s="62">
        <v>247.28437</v>
      </c>
      <c r="I22" s="59">
        <v>202.32664</v>
      </c>
      <c r="J22" s="59">
        <v>146.70599999999996</v>
      </c>
      <c r="K22" s="59">
        <v>319.81532000000004</v>
      </c>
      <c r="L22" s="59">
        <v>396.10066</v>
      </c>
      <c r="M22" s="60">
        <v>1478.9</v>
      </c>
      <c r="N22" s="60">
        <v>1760.5</v>
      </c>
      <c r="O22" s="60">
        <v>350</v>
      </c>
      <c r="P22" s="181">
        <v>724.9</v>
      </c>
      <c r="Q22" s="182">
        <v>54.881999999999998</v>
      </c>
      <c r="R22" s="182">
        <v>1.98</v>
      </c>
      <c r="S22" s="182">
        <v>2.1829999999999998</v>
      </c>
      <c r="T22" s="51"/>
    </row>
    <row r="23" spans="2:20" ht="55.5" customHeight="1" x14ac:dyDescent="0.2">
      <c r="B23" s="47"/>
      <c r="C23" s="58" t="s">
        <v>83</v>
      </c>
      <c r="D23" s="62">
        <v>2497.3340000000003</v>
      </c>
      <c r="E23" s="62">
        <v>9383.8219200000003</v>
      </c>
      <c r="F23" s="62">
        <v>8686.6587</v>
      </c>
      <c r="G23" s="62">
        <v>3652.1607000000004</v>
      </c>
      <c r="H23" s="62">
        <v>12018.609549999999</v>
      </c>
      <c r="I23" s="59">
        <v>890.18109000000004</v>
      </c>
      <c r="J23" s="59">
        <v>1060.1654899999999</v>
      </c>
      <c r="K23" s="59">
        <v>1501.3632299999999</v>
      </c>
      <c r="L23" s="59">
        <v>832.74847000000011</v>
      </c>
      <c r="M23" s="60">
        <v>777.1</v>
      </c>
      <c r="N23" s="60">
        <v>966.1</v>
      </c>
      <c r="O23" s="60">
        <v>1368</v>
      </c>
      <c r="P23" s="181">
        <v>481.8</v>
      </c>
      <c r="Q23" s="182">
        <v>918.62599999999998</v>
      </c>
      <c r="R23" s="182">
        <v>1649.51</v>
      </c>
      <c r="S23" s="182">
        <v>2317.1849999999999</v>
      </c>
      <c r="T23" s="51"/>
    </row>
    <row r="24" spans="2:20" ht="55.5" customHeight="1" x14ac:dyDescent="0.2">
      <c r="B24" s="47"/>
      <c r="C24" s="58" t="s">
        <v>82</v>
      </c>
      <c r="D24" s="62">
        <v>0</v>
      </c>
      <c r="E24" s="62">
        <v>7.8509199999999995</v>
      </c>
      <c r="F24" s="62">
        <v>5.3381999999999996</v>
      </c>
      <c r="G24" s="62">
        <v>26.842599999999997</v>
      </c>
      <c r="H24" s="62">
        <v>20.197150000000001</v>
      </c>
      <c r="I24" s="59">
        <v>19.6248</v>
      </c>
      <c r="J24" s="59">
        <v>2.9385700000000003</v>
      </c>
      <c r="K24" s="59">
        <v>345.82110999999998</v>
      </c>
      <c r="L24" s="59">
        <v>0.1139</v>
      </c>
      <c r="M24" s="60">
        <v>29.7</v>
      </c>
      <c r="N24" s="60">
        <v>4.0999999999999996</v>
      </c>
      <c r="O24" s="60">
        <v>173.3</v>
      </c>
      <c r="P24" s="181">
        <v>9.3000000000000007</v>
      </c>
      <c r="Q24" s="182">
        <v>6.819</v>
      </c>
      <c r="R24" s="182">
        <v>8.68</v>
      </c>
      <c r="S24" s="182">
        <v>17.007000000000001</v>
      </c>
      <c r="T24" s="51"/>
    </row>
    <row r="25" spans="2:20" ht="55.5" customHeight="1" x14ac:dyDescent="0.2">
      <c r="B25" s="47"/>
      <c r="C25" s="58" t="s">
        <v>81</v>
      </c>
      <c r="D25" s="62">
        <v>0</v>
      </c>
      <c r="E25" s="62">
        <v>0</v>
      </c>
      <c r="F25" s="62">
        <v>0</v>
      </c>
      <c r="G25" s="62">
        <v>0</v>
      </c>
      <c r="H25" s="62">
        <v>0</v>
      </c>
      <c r="I25" s="59">
        <v>1.42</v>
      </c>
      <c r="J25" s="59">
        <v>0.158</v>
      </c>
      <c r="K25" s="59">
        <v>0</v>
      </c>
      <c r="L25" s="59">
        <v>0</v>
      </c>
      <c r="M25" s="60">
        <v>0</v>
      </c>
      <c r="N25" s="60">
        <v>0.1</v>
      </c>
      <c r="O25" s="183">
        <v>0</v>
      </c>
      <c r="P25" s="182">
        <v>0</v>
      </c>
      <c r="Q25" s="182">
        <v>0</v>
      </c>
      <c r="R25" s="182">
        <v>0</v>
      </c>
      <c r="S25" s="182">
        <v>0</v>
      </c>
      <c r="T25" s="51"/>
    </row>
    <row r="26" spans="2:20" ht="55.5" customHeight="1" x14ac:dyDescent="0.2">
      <c r="B26" s="47"/>
      <c r="C26" s="58" t="s">
        <v>80</v>
      </c>
      <c r="D26" s="62">
        <v>0</v>
      </c>
      <c r="E26" s="62">
        <v>18.421299999999999</v>
      </c>
      <c r="F26" s="62">
        <v>0</v>
      </c>
      <c r="G26" s="62">
        <v>0</v>
      </c>
      <c r="H26" s="62">
        <v>0.8</v>
      </c>
      <c r="I26" s="59">
        <v>137.66110999999998</v>
      </c>
      <c r="J26" s="59">
        <v>0</v>
      </c>
      <c r="K26" s="59">
        <v>0</v>
      </c>
      <c r="L26" s="59">
        <v>0</v>
      </c>
      <c r="M26" s="60">
        <v>1.6</v>
      </c>
      <c r="N26" s="60">
        <v>0.6</v>
      </c>
      <c r="O26" s="183">
        <v>0</v>
      </c>
      <c r="P26" s="182">
        <v>0</v>
      </c>
      <c r="Q26" s="182">
        <v>0</v>
      </c>
      <c r="R26" s="182">
        <v>0.27</v>
      </c>
      <c r="S26" s="182">
        <v>0.14899999999999999</v>
      </c>
      <c r="T26" s="51"/>
    </row>
    <row r="27" spans="2:20" ht="55.5" customHeight="1" x14ac:dyDescent="0.2">
      <c r="B27" s="47"/>
      <c r="C27" s="58" t="s">
        <v>79</v>
      </c>
      <c r="D27" s="62">
        <v>88.822999999999993</v>
      </c>
      <c r="E27" s="62">
        <v>125.70666</v>
      </c>
      <c r="F27" s="62">
        <v>289.28462999999994</v>
      </c>
      <c r="G27" s="62">
        <v>162.43008</v>
      </c>
      <c r="H27" s="62">
        <v>213.01103000000001</v>
      </c>
      <c r="I27" s="59">
        <v>332.12540999999993</v>
      </c>
      <c r="J27" s="59">
        <v>288.20145000000002</v>
      </c>
      <c r="K27" s="59">
        <v>1497.2768999999998</v>
      </c>
      <c r="L27" s="59">
        <v>252.98949999999999</v>
      </c>
      <c r="M27" s="60">
        <v>306.39999999999998</v>
      </c>
      <c r="N27" s="60">
        <v>323.5</v>
      </c>
      <c r="O27" s="60">
        <v>191.6</v>
      </c>
      <c r="P27" s="181">
        <v>161.5</v>
      </c>
      <c r="Q27" s="182">
        <v>167.68199999999999</v>
      </c>
      <c r="R27" s="182">
        <v>157.72</v>
      </c>
      <c r="S27" s="182">
        <v>270.44600000000003</v>
      </c>
      <c r="T27" s="51"/>
    </row>
    <row r="28" spans="2:20" ht="55.5" customHeight="1" x14ac:dyDescent="0.2">
      <c r="B28" s="47"/>
      <c r="C28" s="58" t="s">
        <v>78</v>
      </c>
      <c r="D28" s="62">
        <v>9.2260000000000009</v>
      </c>
      <c r="E28" s="62">
        <v>215.69209000000001</v>
      </c>
      <c r="F28" s="62">
        <v>197.35081000000002</v>
      </c>
      <c r="G28" s="62">
        <v>697.62681999999995</v>
      </c>
      <c r="H28" s="62">
        <v>524.43509999999992</v>
      </c>
      <c r="I28" s="59">
        <v>448.96623999999997</v>
      </c>
      <c r="J28" s="59">
        <v>290.00241</v>
      </c>
      <c r="K28" s="59">
        <v>607.67475000000002</v>
      </c>
      <c r="L28" s="59">
        <v>214.03446</v>
      </c>
      <c r="M28" s="60">
        <v>510.5</v>
      </c>
      <c r="N28" s="60">
        <v>72.599999999999994</v>
      </c>
      <c r="O28" s="60">
        <v>198.4</v>
      </c>
      <c r="P28" s="181">
        <v>105.8</v>
      </c>
      <c r="Q28" s="182">
        <v>40.917000000000002</v>
      </c>
      <c r="R28" s="182">
        <v>54.74</v>
      </c>
      <c r="S28" s="182">
        <v>36.179000000000002</v>
      </c>
      <c r="T28" s="51"/>
    </row>
    <row r="29" spans="2:20" ht="55.5" customHeight="1" x14ac:dyDescent="0.2">
      <c r="B29" s="47"/>
      <c r="C29" s="58" t="s">
        <v>77</v>
      </c>
      <c r="D29" s="62">
        <v>0</v>
      </c>
      <c r="E29" s="62">
        <v>0</v>
      </c>
      <c r="F29" s="62">
        <v>0</v>
      </c>
      <c r="G29" s="62">
        <v>1.2E-2</v>
      </c>
      <c r="H29" s="62">
        <v>3</v>
      </c>
      <c r="I29" s="59">
        <v>1.1865000000000001</v>
      </c>
      <c r="J29" s="59">
        <v>0.01</v>
      </c>
      <c r="K29" s="59">
        <v>9.1000000000000022E-3</v>
      </c>
      <c r="L29" s="59">
        <v>0.39953</v>
      </c>
      <c r="M29" s="60">
        <v>0</v>
      </c>
      <c r="N29" s="60">
        <v>0.1</v>
      </c>
      <c r="O29" s="183">
        <v>0</v>
      </c>
      <c r="P29" s="182">
        <v>0</v>
      </c>
      <c r="Q29" s="182">
        <v>0</v>
      </c>
      <c r="R29" s="182">
        <v>0</v>
      </c>
      <c r="S29" s="182">
        <v>0</v>
      </c>
      <c r="T29" s="51"/>
    </row>
    <row r="30" spans="2:20" ht="55.5" customHeight="1" x14ac:dyDescent="0.2">
      <c r="B30" s="47"/>
      <c r="C30" s="58" t="s">
        <v>76</v>
      </c>
      <c r="D30" s="62">
        <v>0</v>
      </c>
      <c r="E30" s="62">
        <v>0</v>
      </c>
      <c r="F30" s="62">
        <v>0</v>
      </c>
      <c r="G30" s="62">
        <v>0</v>
      </c>
      <c r="H30" s="62">
        <v>7.5399999999999998E-3</v>
      </c>
      <c r="I30" s="59">
        <v>1.0000000000000001E-5</v>
      </c>
      <c r="J30" s="59">
        <v>0</v>
      </c>
      <c r="K30" s="59">
        <v>0</v>
      </c>
      <c r="L30" s="59">
        <v>3.7999999999999999E-2</v>
      </c>
      <c r="M30" s="60">
        <v>0</v>
      </c>
      <c r="N30" s="60">
        <v>0</v>
      </c>
      <c r="O30" s="183">
        <v>0</v>
      </c>
      <c r="P30" s="182">
        <v>0</v>
      </c>
      <c r="Q30" s="182">
        <v>2.8000000000000001E-2</v>
      </c>
      <c r="R30" s="182">
        <v>0</v>
      </c>
      <c r="S30" s="182">
        <v>0</v>
      </c>
      <c r="T30" s="51"/>
    </row>
    <row r="31" spans="2:20" ht="55.5" customHeight="1" x14ac:dyDescent="0.2">
      <c r="B31" s="47"/>
      <c r="C31" s="58" t="s">
        <v>75</v>
      </c>
      <c r="D31" s="62">
        <v>980.98</v>
      </c>
      <c r="E31" s="62">
        <v>2.9023000000000003</v>
      </c>
      <c r="F31" s="62">
        <v>10.9605</v>
      </c>
      <c r="G31" s="62">
        <v>6.3414700000000002</v>
      </c>
      <c r="H31" s="62">
        <v>1.8143199999999999</v>
      </c>
      <c r="I31" s="59">
        <v>0.98739999999999994</v>
      </c>
      <c r="J31" s="59">
        <v>5.0033000000000003</v>
      </c>
      <c r="K31" s="59">
        <v>1.6328999999999998</v>
      </c>
      <c r="L31" s="59">
        <v>1.6071</v>
      </c>
      <c r="M31" s="60">
        <v>4</v>
      </c>
      <c r="N31" s="60">
        <v>3.8</v>
      </c>
      <c r="O31" s="60">
        <v>11.7</v>
      </c>
      <c r="P31" s="181">
        <v>23</v>
      </c>
      <c r="Q31" s="182">
        <v>15.255000000000001</v>
      </c>
      <c r="R31" s="182">
        <v>13.56</v>
      </c>
      <c r="S31" s="182">
        <v>4.5259999999999998</v>
      </c>
      <c r="T31" s="51"/>
    </row>
    <row r="32" spans="2:20" ht="55.5" customHeight="1" x14ac:dyDescent="0.2">
      <c r="B32" s="47"/>
      <c r="C32" s="58" t="s">
        <v>74</v>
      </c>
      <c r="D32" s="62">
        <v>0</v>
      </c>
      <c r="E32" s="62">
        <v>8.0000000000000002E-3</v>
      </c>
      <c r="F32" s="62">
        <v>0</v>
      </c>
      <c r="G32" s="62">
        <v>0</v>
      </c>
      <c r="H32" s="62">
        <v>0</v>
      </c>
      <c r="I32" s="59">
        <v>0</v>
      </c>
      <c r="J32" s="59">
        <v>0</v>
      </c>
      <c r="K32" s="59">
        <v>0</v>
      </c>
      <c r="L32" s="59">
        <v>0</v>
      </c>
      <c r="M32" s="183">
        <v>0</v>
      </c>
      <c r="N32" s="183">
        <v>0</v>
      </c>
      <c r="O32" s="183">
        <v>0</v>
      </c>
      <c r="P32" s="182">
        <v>0</v>
      </c>
      <c r="Q32" s="182">
        <v>0</v>
      </c>
      <c r="R32" s="182">
        <v>0</v>
      </c>
      <c r="S32" s="182">
        <v>0</v>
      </c>
      <c r="T32" s="51"/>
    </row>
    <row r="33" spans="2:20" ht="55.5" customHeight="1" x14ac:dyDescent="0.2">
      <c r="B33" s="47"/>
      <c r="C33" s="58" t="s">
        <v>73</v>
      </c>
      <c r="D33" s="62">
        <v>0</v>
      </c>
      <c r="E33" s="62">
        <v>0</v>
      </c>
      <c r="F33" s="62">
        <v>0</v>
      </c>
      <c r="G33" s="62">
        <v>0</v>
      </c>
      <c r="H33" s="62">
        <v>0</v>
      </c>
      <c r="I33" s="59">
        <v>0</v>
      </c>
      <c r="J33" s="59">
        <v>0</v>
      </c>
      <c r="K33" s="59">
        <v>2E-3</v>
      </c>
      <c r="L33" s="59">
        <v>0</v>
      </c>
      <c r="M33" s="183">
        <v>0</v>
      </c>
      <c r="N33" s="183">
        <v>0</v>
      </c>
      <c r="O33" s="183">
        <v>0</v>
      </c>
      <c r="P33" s="182">
        <v>0</v>
      </c>
      <c r="Q33" s="182">
        <v>0</v>
      </c>
      <c r="R33" s="182">
        <v>0</v>
      </c>
      <c r="S33" s="182">
        <v>0</v>
      </c>
      <c r="T33" s="51"/>
    </row>
    <row r="34" spans="2:20" ht="55.5" customHeight="1" x14ac:dyDescent="0.2">
      <c r="B34" s="47"/>
      <c r="C34" s="58" t="s">
        <v>72</v>
      </c>
      <c r="D34" s="62">
        <v>7.6923999999999992</v>
      </c>
      <c r="E34" s="62">
        <v>14.987169999999997</v>
      </c>
      <c r="F34" s="62">
        <v>36.462179999999996</v>
      </c>
      <c r="G34" s="62">
        <v>12.49785</v>
      </c>
      <c r="H34" s="62">
        <v>12.98432</v>
      </c>
      <c r="I34" s="59">
        <v>20.01502</v>
      </c>
      <c r="J34" s="59">
        <v>41.542399999999994</v>
      </c>
      <c r="K34" s="59">
        <v>60.613230000000001</v>
      </c>
      <c r="L34" s="59">
        <v>38.213659999999983</v>
      </c>
      <c r="M34" s="60">
        <v>57.6</v>
      </c>
      <c r="N34" s="60">
        <v>88.2</v>
      </c>
      <c r="O34" s="60">
        <v>124.5</v>
      </c>
      <c r="P34" s="181">
        <v>130.1</v>
      </c>
      <c r="Q34" s="182">
        <v>137.12200000000001</v>
      </c>
      <c r="R34" s="182">
        <v>165.08</v>
      </c>
      <c r="S34" s="182">
        <v>194.10300000000001</v>
      </c>
      <c r="T34" s="51"/>
    </row>
    <row r="35" spans="2:20" ht="55.5" customHeight="1" x14ac:dyDescent="0.2">
      <c r="B35" s="47"/>
      <c r="C35" s="58" t="s">
        <v>71</v>
      </c>
      <c r="D35" s="62">
        <v>0</v>
      </c>
      <c r="E35" s="62">
        <v>0</v>
      </c>
      <c r="F35" s="62">
        <v>0</v>
      </c>
      <c r="G35" s="62">
        <v>0</v>
      </c>
      <c r="H35" s="62">
        <v>0</v>
      </c>
      <c r="I35" s="59">
        <v>0</v>
      </c>
      <c r="J35" s="59">
        <v>0</v>
      </c>
      <c r="K35" s="59">
        <v>0</v>
      </c>
      <c r="L35" s="59">
        <v>8.0000000000000002E-3</v>
      </c>
      <c r="M35" s="183">
        <v>0</v>
      </c>
      <c r="N35" s="183">
        <v>0</v>
      </c>
      <c r="O35" s="60">
        <v>0.1</v>
      </c>
      <c r="P35" s="183">
        <v>0</v>
      </c>
      <c r="Q35" s="182">
        <v>0</v>
      </c>
      <c r="R35" s="182">
        <v>0.02</v>
      </c>
      <c r="S35" s="182">
        <v>0</v>
      </c>
      <c r="T35" s="51"/>
    </row>
    <row r="36" spans="2:20" ht="55.5" customHeight="1" x14ac:dyDescent="0.2">
      <c r="B36" s="47"/>
      <c r="C36" s="58" t="s">
        <v>70</v>
      </c>
      <c r="D36" s="62">
        <v>753.06649999999991</v>
      </c>
      <c r="E36" s="62">
        <v>1256.4091599999999</v>
      </c>
      <c r="F36" s="62">
        <v>1769.2396799999999</v>
      </c>
      <c r="G36" s="62">
        <v>1031.32708</v>
      </c>
      <c r="H36" s="62">
        <v>2052.2410600000003</v>
      </c>
      <c r="I36" s="59">
        <v>2576.2394200000008</v>
      </c>
      <c r="J36" s="59">
        <v>4259.2018009999983</v>
      </c>
      <c r="K36" s="59">
        <v>9182.1100749999987</v>
      </c>
      <c r="L36" s="59">
        <v>6950.6361199999974</v>
      </c>
      <c r="M36" s="60">
        <v>8424.7999999999993</v>
      </c>
      <c r="N36" s="60">
        <v>13318</v>
      </c>
      <c r="O36" s="60">
        <v>9829.7999999999993</v>
      </c>
      <c r="P36" s="181">
        <v>7429.3</v>
      </c>
      <c r="Q36" s="182">
        <v>11912.281000000001</v>
      </c>
      <c r="R36" s="182">
        <v>10757.96</v>
      </c>
      <c r="S36" s="182">
        <v>6719.27</v>
      </c>
      <c r="T36" s="51"/>
    </row>
    <row r="37" spans="2:20" ht="55.5" customHeight="1" x14ac:dyDescent="0.2">
      <c r="B37" s="47"/>
      <c r="C37" s="58" t="s">
        <v>69</v>
      </c>
      <c r="D37" s="62">
        <v>0</v>
      </c>
      <c r="E37" s="62">
        <v>0</v>
      </c>
      <c r="F37" s="62">
        <v>4.3001199999999997</v>
      </c>
      <c r="G37" s="62">
        <v>6.5000000000000002E-2</v>
      </c>
      <c r="H37" s="62">
        <v>6.6489999999999994E-2</v>
      </c>
      <c r="I37" s="59">
        <v>2E-3</v>
      </c>
      <c r="J37" s="59">
        <v>25.152000000000001</v>
      </c>
      <c r="K37" s="59">
        <v>30.19</v>
      </c>
      <c r="L37" s="59">
        <v>45.259</v>
      </c>
      <c r="M37" s="60">
        <v>185.6</v>
      </c>
      <c r="N37" s="60">
        <v>590</v>
      </c>
      <c r="O37" s="60">
        <v>186.7</v>
      </c>
      <c r="P37" s="181">
        <v>0</v>
      </c>
      <c r="Q37" s="182">
        <v>0.28499999999999998</v>
      </c>
      <c r="R37" s="182">
        <v>0</v>
      </c>
      <c r="S37" s="182">
        <v>0</v>
      </c>
      <c r="T37" s="51"/>
    </row>
    <row r="38" spans="2:20" ht="55.5" customHeight="1" x14ac:dyDescent="0.2">
      <c r="B38" s="47"/>
      <c r="C38" s="58" t="s">
        <v>68</v>
      </c>
      <c r="D38" s="62">
        <v>22.483700000000002</v>
      </c>
      <c r="E38" s="62">
        <v>0</v>
      </c>
      <c r="F38" s="62">
        <v>0.05</v>
      </c>
      <c r="G38" s="62">
        <v>0.75</v>
      </c>
      <c r="H38" s="62">
        <v>2.9</v>
      </c>
      <c r="I38" s="59">
        <v>1.3000099999999999</v>
      </c>
      <c r="J38" s="59">
        <v>0</v>
      </c>
      <c r="K38" s="59">
        <v>2E-3</v>
      </c>
      <c r="L38" s="59">
        <v>2E-3</v>
      </c>
      <c r="M38" s="183">
        <v>0</v>
      </c>
      <c r="N38" s="60">
        <v>0.1</v>
      </c>
      <c r="O38" s="183">
        <v>0</v>
      </c>
      <c r="P38" s="181">
        <v>0.1</v>
      </c>
      <c r="Q38" s="182">
        <v>0</v>
      </c>
      <c r="R38" s="182">
        <v>0</v>
      </c>
      <c r="S38" s="182">
        <v>3.5000000000000003E-2</v>
      </c>
      <c r="T38" s="51"/>
    </row>
    <row r="39" spans="2:20" ht="55.5" customHeight="1" x14ac:dyDescent="0.2">
      <c r="B39" s="47"/>
      <c r="C39" s="58" t="s">
        <v>67</v>
      </c>
      <c r="D39" s="62">
        <v>39.453620000000001</v>
      </c>
      <c r="E39" s="62">
        <v>370.19076000000001</v>
      </c>
      <c r="F39" s="62">
        <v>219.42293000000001</v>
      </c>
      <c r="G39" s="62">
        <v>1181.5561600000001</v>
      </c>
      <c r="H39" s="62">
        <v>998.08696999999995</v>
      </c>
      <c r="I39" s="59">
        <v>630.65134999999998</v>
      </c>
      <c r="J39" s="59">
        <v>1140.9453900000001</v>
      </c>
      <c r="K39" s="59">
        <v>844.38954000000001</v>
      </c>
      <c r="L39" s="59">
        <v>780.59172000000012</v>
      </c>
      <c r="M39" s="60">
        <v>994.1</v>
      </c>
      <c r="N39" s="60">
        <v>1209.7</v>
      </c>
      <c r="O39" s="60">
        <v>257.8</v>
      </c>
      <c r="P39" s="181">
        <v>410.2</v>
      </c>
      <c r="Q39" s="182">
        <v>301.84399999999999</v>
      </c>
      <c r="R39" s="182">
        <v>36.299999999999997</v>
      </c>
      <c r="S39" s="182">
        <v>46.633000000000003</v>
      </c>
      <c r="T39" s="51"/>
    </row>
    <row r="40" spans="2:20" ht="55.5" customHeight="1" x14ac:dyDescent="0.2">
      <c r="B40" s="47"/>
      <c r="C40" s="58" t="s">
        <v>66</v>
      </c>
      <c r="D40" s="62">
        <v>26.331</v>
      </c>
      <c r="E40" s="62">
        <v>1139.50821</v>
      </c>
      <c r="F40" s="62">
        <v>1056.2372500000001</v>
      </c>
      <c r="G40" s="62">
        <v>5.4887500000000005</v>
      </c>
      <c r="H40" s="62">
        <v>6.4180000000000001</v>
      </c>
      <c r="I40" s="59">
        <v>41.091730000000005</v>
      </c>
      <c r="J40" s="59">
        <v>62.942160000000001</v>
      </c>
      <c r="K40" s="59">
        <v>101.25395999999999</v>
      </c>
      <c r="L40" s="59">
        <v>61.603279999999984</v>
      </c>
      <c r="M40" s="60">
        <v>33.9</v>
      </c>
      <c r="N40" s="60">
        <v>40.799999999999997</v>
      </c>
      <c r="O40" s="60">
        <v>476.6</v>
      </c>
      <c r="P40" s="181">
        <v>3604.2</v>
      </c>
      <c r="Q40" s="182">
        <v>26.416</v>
      </c>
      <c r="R40" s="182">
        <v>1149.02</v>
      </c>
      <c r="S40" s="182">
        <v>633.19200000000001</v>
      </c>
      <c r="T40" s="51"/>
    </row>
    <row r="41" spans="2:20" ht="55.5" customHeight="1" x14ac:dyDescent="0.2">
      <c r="B41" s="47"/>
      <c r="C41" s="58" t="s">
        <v>65</v>
      </c>
      <c r="D41" s="62">
        <v>124.09</v>
      </c>
      <c r="E41" s="62">
        <v>13.457000000000001</v>
      </c>
      <c r="F41" s="62">
        <v>157.625</v>
      </c>
      <c r="G41" s="62">
        <v>328.63150000000002</v>
      </c>
      <c r="H41" s="62">
        <v>428.90519999999998</v>
      </c>
      <c r="I41" s="59">
        <v>547.76519999999994</v>
      </c>
      <c r="J41" s="59">
        <v>735.83480000000009</v>
      </c>
      <c r="K41" s="59">
        <v>124.72412000000001</v>
      </c>
      <c r="L41" s="59">
        <v>1.1051</v>
      </c>
      <c r="M41" s="60">
        <v>5.4</v>
      </c>
      <c r="N41" s="60">
        <v>28.2</v>
      </c>
      <c r="O41" s="60">
        <v>0</v>
      </c>
      <c r="P41" s="181">
        <v>1.8</v>
      </c>
      <c r="Q41" s="182">
        <v>2.4</v>
      </c>
      <c r="R41" s="182">
        <v>0</v>
      </c>
      <c r="S41" s="182">
        <v>0.39300000000000002</v>
      </c>
      <c r="T41" s="51"/>
    </row>
    <row r="42" spans="2:20" ht="55.5" customHeight="1" x14ac:dyDescent="0.2">
      <c r="B42" s="47"/>
      <c r="C42" s="58" t="s">
        <v>64</v>
      </c>
      <c r="D42" s="62">
        <v>0</v>
      </c>
      <c r="E42" s="62">
        <v>45.388539999999999</v>
      </c>
      <c r="F42" s="62">
        <v>1.44</v>
      </c>
      <c r="G42" s="62">
        <v>24.108800000000002</v>
      </c>
      <c r="H42" s="62">
        <v>1105.4193999999998</v>
      </c>
      <c r="I42" s="59">
        <v>1099.7075</v>
      </c>
      <c r="J42" s="59">
        <v>911.30608000000007</v>
      </c>
      <c r="K42" s="59">
        <v>1041.1589799999999</v>
      </c>
      <c r="L42" s="59">
        <v>1033.4562999999998</v>
      </c>
      <c r="M42" s="60">
        <v>984.5</v>
      </c>
      <c r="N42" s="60">
        <v>1051.9000000000001</v>
      </c>
      <c r="O42" s="60">
        <v>922.6</v>
      </c>
      <c r="P42" s="181">
        <v>815.6</v>
      </c>
      <c r="Q42" s="182">
        <v>700.48699999999997</v>
      </c>
      <c r="R42" s="182">
        <v>0.13</v>
      </c>
      <c r="S42" s="182">
        <v>0.38400000000000001</v>
      </c>
      <c r="T42" s="51"/>
    </row>
    <row r="43" spans="2:20" ht="55.5" customHeight="1" x14ac:dyDescent="0.2">
      <c r="B43" s="47"/>
      <c r="C43" s="58" t="s">
        <v>63</v>
      </c>
      <c r="D43" s="62">
        <v>0</v>
      </c>
      <c r="E43" s="62">
        <v>0</v>
      </c>
      <c r="F43" s="62">
        <v>0</v>
      </c>
      <c r="G43" s="62">
        <v>0</v>
      </c>
      <c r="H43" s="62">
        <v>0</v>
      </c>
      <c r="I43" s="59">
        <v>0</v>
      </c>
      <c r="J43" s="59">
        <v>0</v>
      </c>
      <c r="K43" s="59">
        <v>0</v>
      </c>
      <c r="L43" s="59">
        <v>1E-3</v>
      </c>
      <c r="M43" s="183">
        <v>0</v>
      </c>
      <c r="N43" s="183">
        <v>0</v>
      </c>
      <c r="O43" s="183">
        <v>0</v>
      </c>
      <c r="P43" s="182">
        <v>0</v>
      </c>
      <c r="Q43" s="182">
        <v>0</v>
      </c>
      <c r="R43" s="182">
        <v>0</v>
      </c>
      <c r="S43" s="182">
        <v>0</v>
      </c>
      <c r="T43" s="51"/>
    </row>
    <row r="44" spans="2:20" ht="55.5" customHeight="1" x14ac:dyDescent="0.2">
      <c r="B44" s="47"/>
      <c r="C44" s="58" t="s">
        <v>62</v>
      </c>
      <c r="D44" s="62">
        <v>0</v>
      </c>
      <c r="E44" s="62">
        <v>84</v>
      </c>
      <c r="F44" s="62">
        <v>193.86716999999999</v>
      </c>
      <c r="G44" s="62">
        <v>0.96</v>
      </c>
      <c r="H44" s="62">
        <v>14.4109</v>
      </c>
      <c r="I44" s="59">
        <v>35.731999999999999</v>
      </c>
      <c r="J44" s="59">
        <v>7.9390000000000001</v>
      </c>
      <c r="K44" s="59">
        <v>12.143000000000001</v>
      </c>
      <c r="L44" s="59">
        <v>0</v>
      </c>
      <c r="M44" s="60">
        <v>0.7</v>
      </c>
      <c r="N44" s="60">
        <v>0</v>
      </c>
      <c r="O44" s="60">
        <v>0.1</v>
      </c>
      <c r="P44" s="181">
        <v>0</v>
      </c>
      <c r="Q44" s="182">
        <v>2.5630000000000002</v>
      </c>
      <c r="R44" s="182">
        <v>1.86</v>
      </c>
      <c r="S44" s="182">
        <v>0.70899999999999996</v>
      </c>
      <c r="T44" s="51"/>
    </row>
    <row r="45" spans="2:20" ht="55.5" customHeight="1" x14ac:dyDescent="0.2">
      <c r="B45" s="47"/>
      <c r="C45" s="58" t="s">
        <v>61</v>
      </c>
      <c r="D45" s="62">
        <v>0.15540000000000001</v>
      </c>
      <c r="E45" s="62">
        <v>0.224</v>
      </c>
      <c r="F45" s="62">
        <v>0</v>
      </c>
      <c r="G45" s="62">
        <v>0.03</v>
      </c>
      <c r="H45" s="62">
        <v>5.8000000000000003E-2</v>
      </c>
      <c r="I45" s="59">
        <v>1.5264200000000001</v>
      </c>
      <c r="J45" s="59">
        <v>0.48432000000000003</v>
      </c>
      <c r="K45" s="59">
        <v>1.04372</v>
      </c>
      <c r="L45" s="59">
        <v>3.9039999999999998E-2</v>
      </c>
      <c r="M45" s="183">
        <v>0</v>
      </c>
      <c r="N45" s="183">
        <v>0</v>
      </c>
      <c r="O45" s="183">
        <v>0</v>
      </c>
      <c r="P45" s="182">
        <v>0</v>
      </c>
      <c r="Q45" s="182">
        <v>8.0000000000000002E-3</v>
      </c>
      <c r="R45" s="182">
        <v>0</v>
      </c>
      <c r="S45" s="182">
        <v>1.891</v>
      </c>
      <c r="T45" s="51"/>
    </row>
    <row r="46" spans="2:20" ht="55.5" customHeight="1" x14ac:dyDescent="0.2">
      <c r="B46" s="47"/>
      <c r="C46" s="58" t="s">
        <v>60</v>
      </c>
      <c r="D46" s="62">
        <v>51.732599999999998</v>
      </c>
      <c r="E46" s="62">
        <v>74.340500000000006</v>
      </c>
      <c r="F46" s="62">
        <v>9.6210000000000004</v>
      </c>
      <c r="G46" s="62">
        <v>4.0490000000000004</v>
      </c>
      <c r="H46" s="62">
        <v>14.706999999999999</v>
      </c>
      <c r="I46" s="59">
        <v>7.4251000000000005</v>
      </c>
      <c r="J46" s="59">
        <v>1.3591499999999999</v>
      </c>
      <c r="K46" s="59">
        <v>2.9289999999999998</v>
      </c>
      <c r="L46" s="59">
        <v>1.1970000000000001</v>
      </c>
      <c r="M46" s="60">
        <v>2</v>
      </c>
      <c r="N46" s="60">
        <v>1.5</v>
      </c>
      <c r="O46" s="60">
        <v>3.6</v>
      </c>
      <c r="P46" s="181">
        <v>0.9</v>
      </c>
      <c r="Q46" s="182">
        <v>1.016</v>
      </c>
      <c r="R46" s="182">
        <v>8.75</v>
      </c>
      <c r="S46" s="182">
        <v>8.4819999999999993</v>
      </c>
      <c r="T46" s="51"/>
    </row>
    <row r="47" spans="2:20" ht="55.5" customHeight="1" x14ac:dyDescent="0.2">
      <c r="B47" s="47"/>
      <c r="C47" s="58" t="s">
        <v>59</v>
      </c>
      <c r="D47" s="62">
        <v>48.2605</v>
      </c>
      <c r="E47" s="62">
        <v>68.034120000000001</v>
      </c>
      <c r="F47" s="62">
        <v>112.20205999999999</v>
      </c>
      <c r="G47" s="62">
        <v>137.87963000000002</v>
      </c>
      <c r="H47" s="62">
        <v>206.32538999999997</v>
      </c>
      <c r="I47" s="59">
        <v>179.23674999999997</v>
      </c>
      <c r="J47" s="59">
        <v>192.56688</v>
      </c>
      <c r="K47" s="59">
        <v>229.46957999999998</v>
      </c>
      <c r="L47" s="59">
        <v>167.90916000000001</v>
      </c>
      <c r="M47" s="60">
        <v>155.6</v>
      </c>
      <c r="N47" s="60">
        <v>147.69999999999999</v>
      </c>
      <c r="O47" s="60">
        <v>105.9</v>
      </c>
      <c r="P47" s="181">
        <v>137.30000000000001</v>
      </c>
      <c r="Q47" s="182">
        <v>50.555</v>
      </c>
      <c r="R47" s="182">
        <v>34.479999999999997</v>
      </c>
      <c r="S47" s="182">
        <v>43.043999999999997</v>
      </c>
      <c r="T47" s="51"/>
    </row>
    <row r="48" spans="2:20" ht="55.5" customHeight="1" x14ac:dyDescent="0.2">
      <c r="B48" s="47"/>
      <c r="C48" s="58" t="s">
        <v>58</v>
      </c>
      <c r="D48" s="62">
        <v>0</v>
      </c>
      <c r="E48" s="62">
        <v>0</v>
      </c>
      <c r="F48" s="62">
        <v>0</v>
      </c>
      <c r="G48" s="62">
        <v>0</v>
      </c>
      <c r="H48" s="62">
        <v>1.57</v>
      </c>
      <c r="I48" s="59">
        <v>0</v>
      </c>
      <c r="J48" s="59">
        <v>0</v>
      </c>
      <c r="K48" s="59">
        <v>0</v>
      </c>
      <c r="L48" s="59">
        <v>0</v>
      </c>
      <c r="M48" s="60">
        <v>0.1</v>
      </c>
      <c r="N48" s="60">
        <v>0</v>
      </c>
      <c r="O48" s="60">
        <v>0</v>
      </c>
      <c r="P48" s="181">
        <v>0</v>
      </c>
      <c r="Q48" s="182">
        <v>5.3999999999999999E-2</v>
      </c>
      <c r="R48" s="182">
        <v>0</v>
      </c>
      <c r="S48" s="182">
        <v>0</v>
      </c>
      <c r="T48" s="51"/>
    </row>
    <row r="49" spans="2:20" ht="55.5" customHeight="1" x14ac:dyDescent="0.2">
      <c r="B49" s="47"/>
      <c r="C49" s="58" t="s">
        <v>57</v>
      </c>
      <c r="D49" s="62">
        <v>0</v>
      </c>
      <c r="E49" s="62">
        <v>5.1749999999999998</v>
      </c>
      <c r="F49" s="62">
        <v>2.5135000000000001</v>
      </c>
      <c r="G49" s="62">
        <v>0</v>
      </c>
      <c r="H49" s="62">
        <v>0</v>
      </c>
      <c r="I49" s="62">
        <v>0</v>
      </c>
      <c r="J49" s="62">
        <v>0</v>
      </c>
      <c r="K49" s="62">
        <v>0</v>
      </c>
      <c r="L49" s="62">
        <v>0</v>
      </c>
      <c r="M49" s="62">
        <v>0</v>
      </c>
      <c r="N49" s="62">
        <v>0</v>
      </c>
      <c r="O49" s="62">
        <v>0</v>
      </c>
      <c r="P49" s="62">
        <v>0</v>
      </c>
      <c r="Q49" s="182">
        <v>0</v>
      </c>
      <c r="R49" s="182">
        <v>0</v>
      </c>
      <c r="S49" s="182">
        <v>0</v>
      </c>
      <c r="T49" s="51"/>
    </row>
    <row r="50" spans="2:20" ht="55.5" customHeight="1" x14ac:dyDescent="0.2">
      <c r="B50" s="47"/>
      <c r="C50" s="58" t="s">
        <v>56</v>
      </c>
      <c r="D50" s="62">
        <v>0.31485000000000002</v>
      </c>
      <c r="E50" s="62">
        <v>8.3648000000000007</v>
      </c>
      <c r="F50" s="62">
        <v>8.2515999999999998</v>
      </c>
      <c r="G50" s="62">
        <v>8.6946000000000012</v>
      </c>
      <c r="H50" s="62">
        <v>15.271699999999999</v>
      </c>
      <c r="I50" s="59">
        <v>1.1855599999999999</v>
      </c>
      <c r="J50" s="59">
        <v>0.14881999999999998</v>
      </c>
      <c r="K50" s="59">
        <v>0.63700000000000001</v>
      </c>
      <c r="L50" s="59">
        <v>0.30019999999999997</v>
      </c>
      <c r="M50" s="60">
        <v>0.7</v>
      </c>
      <c r="N50" s="60">
        <v>2.9</v>
      </c>
      <c r="O50" s="60">
        <v>5.2</v>
      </c>
      <c r="P50" s="181">
        <v>6.6</v>
      </c>
      <c r="Q50" s="182">
        <v>12.718</v>
      </c>
      <c r="R50" s="182">
        <v>8.1300000000000008</v>
      </c>
      <c r="S50" s="182">
        <v>21.992000000000001</v>
      </c>
      <c r="T50" s="51"/>
    </row>
    <row r="51" spans="2:20" ht="55.5" customHeight="1" x14ac:dyDescent="0.2">
      <c r="B51" s="47"/>
      <c r="C51" s="58" t="s">
        <v>135</v>
      </c>
      <c r="D51" s="62">
        <v>1703.58491</v>
      </c>
      <c r="E51" s="62">
        <v>8669.756519999999</v>
      </c>
      <c r="F51" s="62">
        <v>3610.8435799999997</v>
      </c>
      <c r="G51" s="62">
        <v>3198.8537000000001</v>
      </c>
      <c r="H51" s="62">
        <v>454.16442000000006</v>
      </c>
      <c r="I51" s="59">
        <v>123.59176999999998</v>
      </c>
      <c r="J51" s="59">
        <v>63.340309999999988</v>
      </c>
      <c r="K51" s="59">
        <v>253.21876000000003</v>
      </c>
      <c r="L51" s="59">
        <v>37.536149999999992</v>
      </c>
      <c r="M51" s="60">
        <v>90.4</v>
      </c>
      <c r="N51" s="60">
        <v>139.6</v>
      </c>
      <c r="O51" s="60">
        <v>107.5</v>
      </c>
      <c r="P51" s="181">
        <v>139</v>
      </c>
      <c r="Q51" s="182">
        <v>87.929000000000002</v>
      </c>
      <c r="R51" s="182">
        <v>85.58</v>
      </c>
      <c r="S51" s="182">
        <v>94.826999999999998</v>
      </c>
      <c r="T51" s="51"/>
    </row>
    <row r="52" spans="2:20" ht="55.5" customHeight="1" x14ac:dyDescent="0.2">
      <c r="B52" s="47"/>
      <c r="C52" s="58" t="s">
        <v>55</v>
      </c>
      <c r="D52" s="62">
        <v>987.15300999999999</v>
      </c>
      <c r="E52" s="62">
        <v>659.80974000000003</v>
      </c>
      <c r="F52" s="62">
        <v>685.84402</v>
      </c>
      <c r="G52" s="62">
        <v>835.48144000000002</v>
      </c>
      <c r="H52" s="62">
        <v>67.203329999999994</v>
      </c>
      <c r="I52" s="59">
        <v>75.471149999999994</v>
      </c>
      <c r="J52" s="59">
        <v>110.01680999999999</v>
      </c>
      <c r="K52" s="59">
        <v>2815.9199299999996</v>
      </c>
      <c r="L52" s="59">
        <v>61.566980000000001</v>
      </c>
      <c r="M52" s="60">
        <v>81.2</v>
      </c>
      <c r="N52" s="60">
        <v>142.4</v>
      </c>
      <c r="O52" s="60">
        <v>35.5</v>
      </c>
      <c r="P52" s="181">
        <v>52</v>
      </c>
      <c r="Q52" s="182">
        <v>76.290999999999997</v>
      </c>
      <c r="R52" s="182">
        <v>56.5</v>
      </c>
      <c r="S52" s="182">
        <v>95.775999999999996</v>
      </c>
      <c r="T52" s="51"/>
    </row>
    <row r="53" spans="2:20" ht="55.5" customHeight="1" x14ac:dyDescent="0.2">
      <c r="B53" s="47"/>
      <c r="C53" s="58" t="s">
        <v>54</v>
      </c>
      <c r="D53" s="62">
        <v>1.3154000000000001</v>
      </c>
      <c r="E53" s="62">
        <v>3.1778399999999998</v>
      </c>
      <c r="F53" s="62">
        <v>2.68397</v>
      </c>
      <c r="G53" s="62">
        <v>1.5489999999999999</v>
      </c>
      <c r="H53" s="62">
        <v>1.2739</v>
      </c>
      <c r="I53" s="59">
        <v>1.2254</v>
      </c>
      <c r="J53" s="59">
        <v>6.2808900000000003</v>
      </c>
      <c r="K53" s="59">
        <v>1.6418400000000002</v>
      </c>
      <c r="L53" s="59">
        <v>0.82175000000000009</v>
      </c>
      <c r="M53" s="60">
        <v>5.8</v>
      </c>
      <c r="N53" s="60">
        <v>5.5</v>
      </c>
      <c r="O53" s="60">
        <v>7.1</v>
      </c>
      <c r="P53" s="181">
        <v>13</v>
      </c>
      <c r="Q53" s="182">
        <v>7.117</v>
      </c>
      <c r="R53" s="182">
        <v>7.32</v>
      </c>
      <c r="S53" s="182">
        <v>1.41</v>
      </c>
      <c r="T53" s="51"/>
    </row>
    <row r="54" spans="2:20" ht="55.5" customHeight="1" x14ac:dyDescent="0.2">
      <c r="B54" s="47"/>
      <c r="C54" s="58" t="s">
        <v>53</v>
      </c>
      <c r="D54" s="62">
        <v>0</v>
      </c>
      <c r="E54" s="62">
        <v>0</v>
      </c>
      <c r="F54" s="62">
        <v>0</v>
      </c>
      <c r="G54" s="62">
        <v>0</v>
      </c>
      <c r="H54" s="62">
        <v>0</v>
      </c>
      <c r="I54" s="59">
        <v>1.085</v>
      </c>
      <c r="J54" s="59">
        <v>4.4999999999999997E-3</v>
      </c>
      <c r="K54" s="59">
        <v>0.3</v>
      </c>
      <c r="L54" s="59">
        <v>0</v>
      </c>
      <c r="M54" s="60">
        <v>0</v>
      </c>
      <c r="N54" s="60">
        <v>0</v>
      </c>
      <c r="O54" s="60">
        <v>0</v>
      </c>
      <c r="P54" s="181">
        <v>0</v>
      </c>
      <c r="Q54" s="182">
        <v>0.24299999999999999</v>
      </c>
      <c r="R54" s="182">
        <v>0.25</v>
      </c>
      <c r="S54" s="182">
        <v>0.32700000000000001</v>
      </c>
      <c r="T54" s="51"/>
    </row>
    <row r="55" spans="2:20" ht="55.5" customHeight="1" x14ac:dyDescent="0.2">
      <c r="B55" s="47"/>
      <c r="C55" s="58" t="s">
        <v>52</v>
      </c>
      <c r="D55" s="62">
        <v>528.53800000000001</v>
      </c>
      <c r="E55" s="62">
        <v>609.55380000000002</v>
      </c>
      <c r="F55" s="62">
        <v>813.73</v>
      </c>
      <c r="G55" s="62">
        <v>932.61699999999996</v>
      </c>
      <c r="H55" s="62">
        <v>618.54200000000003</v>
      </c>
      <c r="I55" s="59">
        <v>793.41812000000016</v>
      </c>
      <c r="J55" s="59">
        <v>674.97971999999993</v>
      </c>
      <c r="K55" s="59">
        <v>539.88625000000002</v>
      </c>
      <c r="L55" s="59">
        <v>533.51499999999999</v>
      </c>
      <c r="M55" s="60">
        <v>554.4</v>
      </c>
      <c r="N55" s="60">
        <v>686.3</v>
      </c>
      <c r="O55" s="60">
        <v>577.29999999999995</v>
      </c>
      <c r="P55" s="181">
        <v>426.7</v>
      </c>
      <c r="Q55" s="182">
        <v>340.28899999999999</v>
      </c>
      <c r="R55" s="182">
        <v>365.27</v>
      </c>
      <c r="S55" s="182">
        <v>107.571</v>
      </c>
      <c r="T55" s="51"/>
    </row>
    <row r="56" spans="2:20" ht="55.5" customHeight="1" x14ac:dyDescent="0.2">
      <c r="B56" s="47"/>
      <c r="C56" s="58" t="s">
        <v>51</v>
      </c>
      <c r="D56" s="62">
        <v>6226.8239999999996</v>
      </c>
      <c r="E56" s="62">
        <v>6145.6855000000005</v>
      </c>
      <c r="F56" s="62">
        <v>11307.684999999999</v>
      </c>
      <c r="G56" s="62">
        <v>3867.68</v>
      </c>
      <c r="H56" s="62">
        <v>5121.5820000000003</v>
      </c>
      <c r="I56" s="59">
        <v>1476.87</v>
      </c>
      <c r="J56" s="59">
        <v>997.91499999999996</v>
      </c>
      <c r="K56" s="59">
        <v>3023.5619999999999</v>
      </c>
      <c r="L56" s="59">
        <v>2.1000000000000001E-2</v>
      </c>
      <c r="M56" s="60">
        <v>699.5</v>
      </c>
      <c r="N56" s="60">
        <v>135.6</v>
      </c>
      <c r="O56" s="60">
        <v>2.2000000000000002</v>
      </c>
      <c r="P56" s="181">
        <v>0.8</v>
      </c>
      <c r="Q56" s="182">
        <v>4.6989999999999998</v>
      </c>
      <c r="R56" s="182">
        <v>0</v>
      </c>
      <c r="S56" s="182">
        <v>1.6E-2</v>
      </c>
      <c r="T56" s="51"/>
    </row>
    <row r="57" spans="2:20" ht="55.5" customHeight="1" x14ac:dyDescent="0.2">
      <c r="B57" s="47"/>
      <c r="C57" s="58" t="s">
        <v>50</v>
      </c>
      <c r="D57" s="62">
        <v>0</v>
      </c>
      <c r="E57" s="62">
        <v>1.8420000000000001</v>
      </c>
      <c r="F57" s="62">
        <v>3.032</v>
      </c>
      <c r="G57" s="62">
        <v>1.89</v>
      </c>
      <c r="H57" s="62">
        <v>2.1074999999999999</v>
      </c>
      <c r="I57" s="59">
        <v>0</v>
      </c>
      <c r="J57" s="59">
        <v>0</v>
      </c>
      <c r="K57" s="59">
        <v>16.036919999999999</v>
      </c>
      <c r="L57" s="59">
        <v>0</v>
      </c>
      <c r="M57" s="60">
        <v>26.4</v>
      </c>
      <c r="N57" s="60">
        <v>27.6</v>
      </c>
      <c r="O57" s="60">
        <v>0</v>
      </c>
      <c r="P57" s="181">
        <v>0</v>
      </c>
      <c r="Q57" s="182">
        <v>2.1000000000000001E-2</v>
      </c>
      <c r="R57" s="182">
        <v>0</v>
      </c>
      <c r="S57" s="182">
        <v>0</v>
      </c>
      <c r="T57" s="51"/>
    </row>
    <row r="58" spans="2:20" ht="55.5" customHeight="1" x14ac:dyDescent="0.2">
      <c r="B58" s="47"/>
      <c r="C58" s="58" t="s">
        <v>49</v>
      </c>
      <c r="D58" s="62">
        <v>41.85</v>
      </c>
      <c r="E58" s="62">
        <v>38.07</v>
      </c>
      <c r="F58" s="62">
        <v>0.14599999999999999</v>
      </c>
      <c r="G58" s="62">
        <v>15.157</v>
      </c>
      <c r="H58" s="62">
        <v>13.648200000000001</v>
      </c>
      <c r="I58" s="59">
        <v>1.3799099999999997</v>
      </c>
      <c r="J58" s="59">
        <v>0.37310000000000004</v>
      </c>
      <c r="K58" s="59">
        <v>5.9188100000000006</v>
      </c>
      <c r="L58" s="59">
        <v>1.127</v>
      </c>
      <c r="M58" s="60">
        <v>1.5</v>
      </c>
      <c r="N58" s="60">
        <v>0.5</v>
      </c>
      <c r="O58" s="60">
        <v>7.6</v>
      </c>
      <c r="P58" s="181">
        <v>15.1</v>
      </c>
      <c r="Q58" s="182">
        <v>1.8320000000000001</v>
      </c>
      <c r="R58" s="182">
        <v>1.2</v>
      </c>
      <c r="S58" s="182">
        <v>1.964</v>
      </c>
      <c r="T58" s="51"/>
    </row>
    <row r="59" spans="2:20" ht="55.5" customHeight="1" x14ac:dyDescent="0.2">
      <c r="B59" s="47"/>
      <c r="C59" s="58" t="s">
        <v>1</v>
      </c>
      <c r="D59" s="62">
        <v>0</v>
      </c>
      <c r="E59" s="62">
        <v>0</v>
      </c>
      <c r="F59" s="62">
        <v>0</v>
      </c>
      <c r="G59" s="62">
        <v>0</v>
      </c>
      <c r="H59" s="62">
        <v>0</v>
      </c>
      <c r="I59" s="59">
        <v>0</v>
      </c>
      <c r="J59" s="59">
        <v>0</v>
      </c>
      <c r="K59" s="59">
        <v>0</v>
      </c>
      <c r="L59" s="59">
        <v>0</v>
      </c>
      <c r="M59" s="60">
        <v>0</v>
      </c>
      <c r="N59" s="60">
        <v>0</v>
      </c>
      <c r="O59" s="60">
        <v>0</v>
      </c>
      <c r="P59" s="181">
        <v>0</v>
      </c>
      <c r="Q59" s="182">
        <v>1.9E-2</v>
      </c>
      <c r="R59" s="182">
        <v>0</v>
      </c>
      <c r="S59" s="182">
        <v>0</v>
      </c>
      <c r="T59" s="51"/>
    </row>
    <row r="60" spans="2:20" ht="55.5" customHeight="1" x14ac:dyDescent="0.2">
      <c r="B60" s="47"/>
      <c r="C60" s="58" t="s">
        <v>48</v>
      </c>
      <c r="D60" s="62">
        <v>0</v>
      </c>
      <c r="E60" s="62">
        <v>10</v>
      </c>
      <c r="F60" s="62">
        <v>8</v>
      </c>
      <c r="G60" s="62">
        <v>0.29399999999999998</v>
      </c>
      <c r="H60" s="62">
        <v>0.215</v>
      </c>
      <c r="I60" s="59">
        <v>0</v>
      </c>
      <c r="J60" s="59">
        <v>0.35</v>
      </c>
      <c r="K60" s="59">
        <v>0</v>
      </c>
      <c r="L60" s="59">
        <v>0</v>
      </c>
      <c r="M60" s="60">
        <v>0</v>
      </c>
      <c r="N60" s="60">
        <v>0</v>
      </c>
      <c r="O60" s="60">
        <v>0</v>
      </c>
      <c r="P60" s="181">
        <v>0</v>
      </c>
      <c r="Q60" s="182">
        <v>0</v>
      </c>
      <c r="R60" s="182">
        <v>0</v>
      </c>
      <c r="S60" s="182">
        <v>1.381</v>
      </c>
      <c r="T60" s="51"/>
    </row>
    <row r="61" spans="2:20" ht="55.5" customHeight="1" x14ac:dyDescent="0.2">
      <c r="B61" s="47"/>
      <c r="C61" s="58" t="s">
        <v>47</v>
      </c>
      <c r="D61" s="62">
        <v>0</v>
      </c>
      <c r="E61" s="62">
        <v>0</v>
      </c>
      <c r="F61" s="62">
        <v>0</v>
      </c>
      <c r="G61" s="62">
        <v>0</v>
      </c>
      <c r="H61" s="62">
        <v>0</v>
      </c>
      <c r="I61" s="59">
        <v>0</v>
      </c>
      <c r="J61" s="59">
        <v>0</v>
      </c>
      <c r="K61" s="59">
        <v>0</v>
      </c>
      <c r="L61" s="59">
        <v>0</v>
      </c>
      <c r="M61" s="60">
        <v>0.1</v>
      </c>
      <c r="N61" s="60">
        <v>0.1</v>
      </c>
      <c r="O61" s="60">
        <v>1.2</v>
      </c>
      <c r="P61" s="181">
        <v>0</v>
      </c>
      <c r="Q61" s="182">
        <v>1.4E-2</v>
      </c>
      <c r="R61" s="182">
        <v>0</v>
      </c>
      <c r="S61" s="182">
        <v>1E-3</v>
      </c>
      <c r="T61" s="51"/>
    </row>
    <row r="62" spans="2:20" ht="55.5" customHeight="1" x14ac:dyDescent="0.2">
      <c r="B62" s="47"/>
      <c r="C62" s="58" t="s">
        <v>46</v>
      </c>
      <c r="D62" s="62">
        <v>211.089</v>
      </c>
      <c r="E62" s="62">
        <v>253.66820000000001</v>
      </c>
      <c r="F62" s="62">
        <v>262.262</v>
      </c>
      <c r="G62" s="62">
        <v>228.19490999999999</v>
      </c>
      <c r="H62" s="62">
        <v>439.76639</v>
      </c>
      <c r="I62" s="59">
        <v>453.31317999999999</v>
      </c>
      <c r="J62" s="59">
        <v>489.58857999999998</v>
      </c>
      <c r="K62" s="59">
        <v>539.23903999999993</v>
      </c>
      <c r="L62" s="59">
        <v>595.05309999999997</v>
      </c>
      <c r="M62" s="60">
        <v>502.4</v>
      </c>
      <c r="N62" s="60">
        <v>305.8</v>
      </c>
      <c r="O62" s="60">
        <v>1024.5999999999999</v>
      </c>
      <c r="P62" s="181">
        <v>239.8</v>
      </c>
      <c r="Q62" s="182">
        <v>111.303</v>
      </c>
      <c r="R62" s="182">
        <v>210.46</v>
      </c>
      <c r="S62" s="182">
        <v>53.624000000000002</v>
      </c>
      <c r="T62" s="51"/>
    </row>
    <row r="63" spans="2:20" ht="55.5" customHeight="1" x14ac:dyDescent="0.2">
      <c r="B63" s="47"/>
      <c r="C63" s="58" t="s">
        <v>45</v>
      </c>
      <c r="D63" s="62">
        <v>0</v>
      </c>
      <c r="E63" s="62">
        <v>0</v>
      </c>
      <c r="F63" s="62">
        <v>0</v>
      </c>
      <c r="G63" s="62">
        <v>0</v>
      </c>
      <c r="H63" s="62">
        <v>0</v>
      </c>
      <c r="I63" s="59">
        <v>0</v>
      </c>
      <c r="J63" s="59">
        <v>0</v>
      </c>
      <c r="K63" s="59">
        <v>0</v>
      </c>
      <c r="L63" s="59">
        <v>0</v>
      </c>
      <c r="M63" s="59">
        <v>0</v>
      </c>
      <c r="N63" s="59">
        <v>0</v>
      </c>
      <c r="O63" s="59">
        <v>0</v>
      </c>
      <c r="P63" s="59">
        <v>0</v>
      </c>
      <c r="Q63" s="182">
        <v>0</v>
      </c>
      <c r="R63" s="182">
        <v>0.01</v>
      </c>
      <c r="S63" s="182">
        <v>0</v>
      </c>
      <c r="T63" s="51"/>
    </row>
    <row r="64" spans="2:20" ht="55.5" customHeight="1" x14ac:dyDescent="0.2">
      <c r="B64" s="47"/>
      <c r="C64" s="58" t="s">
        <v>44</v>
      </c>
      <c r="D64" s="62">
        <v>0</v>
      </c>
      <c r="E64" s="62">
        <v>0</v>
      </c>
      <c r="F64" s="62">
        <v>0</v>
      </c>
      <c r="G64" s="62">
        <v>0</v>
      </c>
      <c r="H64" s="62">
        <v>0</v>
      </c>
      <c r="I64" s="59">
        <v>0</v>
      </c>
      <c r="J64" s="59">
        <v>0</v>
      </c>
      <c r="K64" s="59">
        <v>0</v>
      </c>
      <c r="L64" s="59">
        <v>0</v>
      </c>
      <c r="M64" s="59">
        <v>0</v>
      </c>
      <c r="N64" s="59">
        <v>0</v>
      </c>
      <c r="O64" s="59">
        <v>0</v>
      </c>
      <c r="P64" s="59">
        <v>0</v>
      </c>
      <c r="Q64" s="182">
        <v>0</v>
      </c>
      <c r="R64" s="182">
        <v>0.13</v>
      </c>
      <c r="S64" s="182">
        <v>0</v>
      </c>
      <c r="T64" s="52"/>
    </row>
    <row r="65" spans="2:20" ht="55.5" customHeight="1" x14ac:dyDescent="0.2">
      <c r="B65" s="47"/>
      <c r="C65" s="58" t="s">
        <v>43</v>
      </c>
      <c r="D65" s="62">
        <v>54.149000000000001</v>
      </c>
      <c r="E65" s="62">
        <v>105.819</v>
      </c>
      <c r="F65" s="62">
        <v>0</v>
      </c>
      <c r="G65" s="62">
        <v>0</v>
      </c>
      <c r="H65" s="62">
        <v>0</v>
      </c>
      <c r="I65" s="59">
        <v>2.0000000000000001E-4</v>
      </c>
      <c r="J65" s="59">
        <v>0</v>
      </c>
      <c r="K65" s="59">
        <v>0</v>
      </c>
      <c r="L65" s="59">
        <v>0</v>
      </c>
      <c r="M65" s="60">
        <v>0.9</v>
      </c>
      <c r="N65" s="60">
        <v>0</v>
      </c>
      <c r="O65" s="60">
        <v>0</v>
      </c>
      <c r="P65" s="181">
        <v>73</v>
      </c>
      <c r="Q65" s="182">
        <v>0</v>
      </c>
      <c r="R65" s="182">
        <v>0</v>
      </c>
      <c r="S65" s="182">
        <v>0</v>
      </c>
      <c r="T65" s="51"/>
    </row>
    <row r="66" spans="2:20" ht="55.5" customHeight="1" x14ac:dyDescent="0.2">
      <c r="B66" s="47"/>
      <c r="C66" s="58" t="s">
        <v>42</v>
      </c>
      <c r="D66" s="62">
        <v>447.3667999999999</v>
      </c>
      <c r="E66" s="62">
        <v>838.25717999999995</v>
      </c>
      <c r="F66" s="62">
        <v>2217.0951700000001</v>
      </c>
      <c r="G66" s="62">
        <v>2125.5533599999999</v>
      </c>
      <c r="H66" s="62">
        <v>3211.6890499999995</v>
      </c>
      <c r="I66" s="59">
        <v>2452.1052999999988</v>
      </c>
      <c r="J66" s="59">
        <v>3967.5101800000002</v>
      </c>
      <c r="K66" s="59">
        <v>3410.2311800000002</v>
      </c>
      <c r="L66" s="59">
        <v>2633.0488099999993</v>
      </c>
      <c r="M66" s="60">
        <v>5719.1</v>
      </c>
      <c r="N66" s="60">
        <v>4738.3999999999996</v>
      </c>
      <c r="O66" s="60">
        <v>4407.5</v>
      </c>
      <c r="P66" s="181">
        <v>6701.1</v>
      </c>
      <c r="Q66" s="182">
        <v>9038.2189999999991</v>
      </c>
      <c r="R66" s="182">
        <v>11730.6</v>
      </c>
      <c r="S66" s="182">
        <v>12557.066999999999</v>
      </c>
      <c r="T66" s="51"/>
    </row>
    <row r="67" spans="2:20" ht="55.5" customHeight="1" x14ac:dyDescent="0.2">
      <c r="B67" s="47"/>
      <c r="C67" s="58" t="s">
        <v>41</v>
      </c>
      <c r="D67" s="62">
        <v>4.3200000000000001E-3</v>
      </c>
      <c r="E67" s="62">
        <v>1.282E-2</v>
      </c>
      <c r="F67" s="62">
        <v>1.93482</v>
      </c>
      <c r="G67" s="62">
        <v>0.63014000000000003</v>
      </c>
      <c r="H67" s="62">
        <v>5.0438199999999993</v>
      </c>
      <c r="I67" s="59">
        <v>3.40144</v>
      </c>
      <c r="J67" s="59">
        <v>4.5481999999999996</v>
      </c>
      <c r="K67" s="59">
        <v>3.0118500000000004</v>
      </c>
      <c r="L67" s="59">
        <v>42.937999999999995</v>
      </c>
      <c r="M67" s="60">
        <v>7.4</v>
      </c>
      <c r="N67" s="60">
        <v>39.799999999999997</v>
      </c>
      <c r="O67" s="60">
        <v>29.2</v>
      </c>
      <c r="P67" s="181">
        <v>3.7</v>
      </c>
      <c r="Q67" s="182">
        <v>5.9290000000000003</v>
      </c>
      <c r="R67" s="182">
        <v>4.33</v>
      </c>
      <c r="S67" s="182">
        <v>8.4</v>
      </c>
      <c r="T67" s="51"/>
    </row>
    <row r="68" spans="2:20" ht="55.5" customHeight="1" x14ac:dyDescent="0.2">
      <c r="B68" s="47"/>
      <c r="C68" s="58" t="s">
        <v>104</v>
      </c>
      <c r="D68" s="62">
        <v>28.38721</v>
      </c>
      <c r="E68" s="62">
        <v>42.906890000000004</v>
      </c>
      <c r="F68" s="62">
        <v>180.58391</v>
      </c>
      <c r="G68" s="62">
        <v>188.70377999999999</v>
      </c>
      <c r="H68" s="62">
        <v>455.19402000000008</v>
      </c>
      <c r="I68" s="59">
        <v>246.29211000000004</v>
      </c>
      <c r="J68" s="59">
        <v>471.5352900000002</v>
      </c>
      <c r="K68" s="59">
        <v>23706.032809999993</v>
      </c>
      <c r="L68" s="59">
        <v>362.96721999999977</v>
      </c>
      <c r="M68" s="60">
        <v>1118.2</v>
      </c>
      <c r="N68" s="60">
        <v>2244.6999999999998</v>
      </c>
      <c r="O68" s="60">
        <v>746.7</v>
      </c>
      <c r="P68" s="181">
        <v>2227.6</v>
      </c>
      <c r="Q68" s="182">
        <v>1652.3240000000001</v>
      </c>
      <c r="R68" s="182">
        <v>2405.27</v>
      </c>
      <c r="S68" s="182">
        <v>2467.7339999999999</v>
      </c>
      <c r="T68" s="51"/>
    </row>
    <row r="69" spans="2:20" ht="55.5" customHeight="1" x14ac:dyDescent="0.2">
      <c r="B69" s="47"/>
      <c r="C69" s="58" t="s">
        <v>40</v>
      </c>
      <c r="D69" s="62">
        <v>3.6782000000000004</v>
      </c>
      <c r="E69" s="62">
        <v>5.4834899999999998</v>
      </c>
      <c r="F69" s="62">
        <v>3.6018899999999996</v>
      </c>
      <c r="G69" s="62">
        <v>5.4497999999999989</v>
      </c>
      <c r="H69" s="62">
        <v>3.20662</v>
      </c>
      <c r="I69" s="59">
        <v>5.3412700000000006</v>
      </c>
      <c r="J69" s="59">
        <v>6.2484499999999992</v>
      </c>
      <c r="K69" s="59">
        <v>9.83249</v>
      </c>
      <c r="L69" s="59">
        <v>10.962339999999999</v>
      </c>
      <c r="M69" s="60">
        <v>17.3</v>
      </c>
      <c r="N69" s="60">
        <v>14.9</v>
      </c>
      <c r="O69" s="60">
        <v>21.7</v>
      </c>
      <c r="P69" s="181">
        <v>64.099999999999994</v>
      </c>
      <c r="Q69" s="182">
        <v>53.790999999999997</v>
      </c>
      <c r="R69" s="182">
        <v>41.31</v>
      </c>
      <c r="S69" s="182">
        <v>31.978000000000002</v>
      </c>
      <c r="T69" s="51"/>
    </row>
    <row r="70" spans="2:20" ht="55.5" customHeight="1" x14ac:dyDescent="0.2">
      <c r="B70" s="47"/>
      <c r="C70" s="58" t="s">
        <v>39</v>
      </c>
      <c r="D70" s="62">
        <v>0</v>
      </c>
      <c r="E70" s="62">
        <v>8.6999999999999994E-2</v>
      </c>
      <c r="F70" s="62">
        <v>0</v>
      </c>
      <c r="G70" s="62">
        <v>0.02</v>
      </c>
      <c r="H70" s="62">
        <v>0</v>
      </c>
      <c r="I70" s="59">
        <v>0</v>
      </c>
      <c r="J70" s="59">
        <v>0.19400000000000001</v>
      </c>
      <c r="K70" s="59">
        <v>0.21199999999999999</v>
      </c>
      <c r="L70" s="59">
        <v>6.0999999999999999E-2</v>
      </c>
      <c r="M70" s="59">
        <v>0</v>
      </c>
      <c r="N70" s="59">
        <v>0</v>
      </c>
      <c r="O70" s="59">
        <v>0</v>
      </c>
      <c r="P70" s="59">
        <v>0</v>
      </c>
      <c r="Q70" s="182">
        <v>5.8000000000000003E-2</v>
      </c>
      <c r="R70" s="182">
        <v>0</v>
      </c>
      <c r="S70" s="182">
        <v>2E-3</v>
      </c>
      <c r="T70" s="51"/>
    </row>
    <row r="71" spans="2:20" ht="55.5" customHeight="1" x14ac:dyDescent="0.2">
      <c r="B71" s="47"/>
      <c r="C71" s="58" t="s">
        <v>38</v>
      </c>
      <c r="D71" s="62">
        <v>4.96</v>
      </c>
      <c r="E71" s="62">
        <v>8.01</v>
      </c>
      <c r="F71" s="62">
        <v>8.7403999999999993</v>
      </c>
      <c r="G71" s="62">
        <v>1.45</v>
      </c>
      <c r="H71" s="62">
        <v>44.51</v>
      </c>
      <c r="I71" s="59">
        <v>1.0801999999999998</v>
      </c>
      <c r="J71" s="59">
        <v>0</v>
      </c>
      <c r="K71" s="59">
        <v>0.83199999999999996</v>
      </c>
      <c r="L71" s="59">
        <v>0</v>
      </c>
      <c r="M71" s="60">
        <v>0.1</v>
      </c>
      <c r="N71" s="59">
        <v>0</v>
      </c>
      <c r="O71" s="59">
        <v>0</v>
      </c>
      <c r="P71" s="181">
        <v>2.2999999999999998</v>
      </c>
      <c r="Q71" s="182">
        <v>7.7</v>
      </c>
      <c r="R71" s="182">
        <v>79.16</v>
      </c>
      <c r="S71" s="182">
        <v>299.5</v>
      </c>
      <c r="T71" s="51"/>
    </row>
    <row r="72" spans="2:20" ht="55.5" customHeight="1" x14ac:dyDescent="0.2">
      <c r="B72" s="47"/>
      <c r="C72" s="58" t="s">
        <v>37</v>
      </c>
      <c r="D72" s="62">
        <v>0</v>
      </c>
      <c r="E72" s="62">
        <v>0</v>
      </c>
      <c r="F72" s="62">
        <v>0</v>
      </c>
      <c r="G72" s="62">
        <v>0</v>
      </c>
      <c r="H72" s="62">
        <v>0</v>
      </c>
      <c r="I72" s="59">
        <v>0</v>
      </c>
      <c r="J72" s="59">
        <v>0</v>
      </c>
      <c r="K72" s="59">
        <v>0</v>
      </c>
      <c r="L72" s="59">
        <v>0</v>
      </c>
      <c r="M72" s="59">
        <v>0</v>
      </c>
      <c r="N72" s="59">
        <v>0</v>
      </c>
      <c r="O72" s="59">
        <v>0</v>
      </c>
      <c r="P72" s="59">
        <v>0</v>
      </c>
      <c r="Q72" s="182">
        <v>0</v>
      </c>
      <c r="R72" s="182">
        <v>0</v>
      </c>
      <c r="S72" s="182">
        <v>0</v>
      </c>
      <c r="T72" s="51"/>
    </row>
    <row r="73" spans="2:20" ht="55.5" customHeight="1" x14ac:dyDescent="0.2">
      <c r="B73" s="47"/>
      <c r="C73" s="58" t="s">
        <v>36</v>
      </c>
      <c r="D73" s="62">
        <v>9.94</v>
      </c>
      <c r="E73" s="62">
        <v>4.0000000000000001E-3</v>
      </c>
      <c r="F73" s="62">
        <v>0.126</v>
      </c>
      <c r="G73" s="62">
        <v>10</v>
      </c>
      <c r="H73" s="62">
        <v>1.1900000000000001E-2</v>
      </c>
      <c r="I73" s="59">
        <v>0</v>
      </c>
      <c r="J73" s="59">
        <v>2.4799999999999999E-2</v>
      </c>
      <c r="K73" s="59">
        <v>0</v>
      </c>
      <c r="L73" s="59">
        <v>4.2020000000000002E-2</v>
      </c>
      <c r="M73" s="60">
        <v>0.1</v>
      </c>
      <c r="N73" s="59">
        <v>0</v>
      </c>
      <c r="O73" s="60">
        <v>0.2</v>
      </c>
      <c r="P73" s="59">
        <v>0</v>
      </c>
      <c r="Q73" s="182">
        <v>0</v>
      </c>
      <c r="R73" s="182">
        <v>1</v>
      </c>
      <c r="S73" s="182">
        <v>0</v>
      </c>
      <c r="T73" s="51"/>
    </row>
    <row r="74" spans="2:20" ht="55.5" customHeight="1" x14ac:dyDescent="0.2">
      <c r="B74" s="47"/>
      <c r="C74" s="58" t="s">
        <v>35</v>
      </c>
      <c r="D74" s="62">
        <v>0</v>
      </c>
      <c r="E74" s="62">
        <v>0</v>
      </c>
      <c r="F74" s="62">
        <v>0</v>
      </c>
      <c r="G74" s="62">
        <v>0</v>
      </c>
      <c r="H74" s="62">
        <v>0</v>
      </c>
      <c r="I74" s="59">
        <v>0</v>
      </c>
      <c r="J74" s="59">
        <v>0.45</v>
      </c>
      <c r="K74" s="59">
        <v>4.4953000000000003</v>
      </c>
      <c r="L74" s="59">
        <v>2.0750000000000002</v>
      </c>
      <c r="M74" s="59">
        <v>0</v>
      </c>
      <c r="N74" s="59">
        <v>0</v>
      </c>
      <c r="O74" s="59">
        <v>0</v>
      </c>
      <c r="P74" s="59">
        <v>0</v>
      </c>
      <c r="Q74" s="182">
        <v>0</v>
      </c>
      <c r="R74" s="182">
        <v>0</v>
      </c>
      <c r="S74" s="182">
        <v>0</v>
      </c>
      <c r="T74" s="51"/>
    </row>
    <row r="75" spans="2:20" ht="55.5" customHeight="1" x14ac:dyDescent="0.2">
      <c r="B75" s="47"/>
      <c r="C75" s="58" t="s">
        <v>34</v>
      </c>
      <c r="D75" s="62">
        <v>7.0000000000000001E-3</v>
      </c>
      <c r="E75" s="62">
        <v>0</v>
      </c>
      <c r="F75" s="62">
        <v>231</v>
      </c>
      <c r="G75" s="62">
        <v>70.873999999999995</v>
      </c>
      <c r="H75" s="62">
        <v>0.26</v>
      </c>
      <c r="I75" s="59">
        <v>12.065700000000001</v>
      </c>
      <c r="J75" s="59">
        <v>7.6875400000000003</v>
      </c>
      <c r="K75" s="59">
        <v>3.25258</v>
      </c>
      <c r="L75" s="59">
        <v>170.56408999999999</v>
      </c>
      <c r="M75" s="60">
        <v>0.5</v>
      </c>
      <c r="N75" s="60">
        <v>70.5</v>
      </c>
      <c r="O75" s="60">
        <v>13.5</v>
      </c>
      <c r="P75" s="181">
        <v>6.2</v>
      </c>
      <c r="Q75" s="182">
        <v>6.6420000000000003</v>
      </c>
      <c r="R75" s="182">
        <v>0.75</v>
      </c>
      <c r="S75" s="182">
        <v>1.9770000000000001</v>
      </c>
      <c r="T75" s="51"/>
    </row>
    <row r="76" spans="2:20" ht="55.5" customHeight="1" x14ac:dyDescent="0.2">
      <c r="B76" s="47"/>
      <c r="C76" s="58" t="s">
        <v>33</v>
      </c>
      <c r="D76" s="62">
        <v>343.34654</v>
      </c>
      <c r="E76" s="62">
        <v>1591.2177800000002</v>
      </c>
      <c r="F76" s="62">
        <v>3827.8260800000003</v>
      </c>
      <c r="G76" s="62">
        <v>3587.5843299999997</v>
      </c>
      <c r="H76" s="62">
        <v>4078.2267799999995</v>
      </c>
      <c r="I76" s="59">
        <v>4879.156390000001</v>
      </c>
      <c r="J76" s="59">
        <v>6400.3794299999981</v>
      </c>
      <c r="K76" s="59">
        <v>4837.6392400000013</v>
      </c>
      <c r="L76" s="59">
        <v>6192.2354200000018</v>
      </c>
      <c r="M76" s="60">
        <v>3065.9</v>
      </c>
      <c r="N76" s="60">
        <v>4189</v>
      </c>
      <c r="O76" s="60">
        <v>2270.1</v>
      </c>
      <c r="P76" s="181">
        <v>3907.9</v>
      </c>
      <c r="Q76" s="182">
        <v>3813.614</v>
      </c>
      <c r="R76" s="182">
        <v>5214.4399999999996</v>
      </c>
      <c r="S76" s="182">
        <v>5011.25</v>
      </c>
      <c r="T76" s="51"/>
    </row>
    <row r="77" spans="2:20" ht="55.5" customHeight="1" x14ac:dyDescent="0.2">
      <c r="B77" s="47"/>
      <c r="C77" s="58" t="s">
        <v>32</v>
      </c>
      <c r="D77" s="62">
        <v>27.87</v>
      </c>
      <c r="E77" s="62">
        <v>0</v>
      </c>
      <c r="F77" s="62">
        <v>25.326000000000001</v>
      </c>
      <c r="G77" s="62">
        <v>33.5428</v>
      </c>
      <c r="H77" s="62">
        <v>0.20637</v>
      </c>
      <c r="I77" s="59">
        <v>0.16846</v>
      </c>
      <c r="J77" s="59">
        <v>0.17510000000000001</v>
      </c>
      <c r="K77" s="59">
        <v>4.2430000000000003</v>
      </c>
      <c r="L77" s="59">
        <v>52</v>
      </c>
      <c r="M77" s="60">
        <v>3.2</v>
      </c>
      <c r="N77" s="60">
        <v>9.6</v>
      </c>
      <c r="O77" s="60">
        <v>0.6</v>
      </c>
      <c r="P77" s="181">
        <v>1.3</v>
      </c>
      <c r="Q77" s="182">
        <v>0</v>
      </c>
      <c r="R77" s="182">
        <v>0</v>
      </c>
      <c r="S77" s="182">
        <v>3.1E-2</v>
      </c>
      <c r="T77" s="51"/>
    </row>
    <row r="78" spans="2:20" ht="55.5" customHeight="1" x14ac:dyDescent="0.2">
      <c r="B78" s="47"/>
      <c r="C78" s="58" t="s">
        <v>31</v>
      </c>
      <c r="D78" s="62">
        <v>22.423999999999999</v>
      </c>
      <c r="E78" s="62">
        <v>16.542000000000002</v>
      </c>
      <c r="F78" s="62">
        <v>9.8783200000000004</v>
      </c>
      <c r="G78" s="62">
        <v>5.3100000000000005</v>
      </c>
      <c r="H78" s="62">
        <v>6.6500000000000004E-2</v>
      </c>
      <c r="I78" s="59">
        <v>2.0880000000000001</v>
      </c>
      <c r="J78" s="59">
        <v>2.4613400000000003</v>
      </c>
      <c r="K78" s="59">
        <v>4.8721999999999994</v>
      </c>
      <c r="L78" s="59">
        <v>10.021049999999999</v>
      </c>
      <c r="M78" s="60">
        <v>2.4</v>
      </c>
      <c r="N78" s="183">
        <v>2</v>
      </c>
      <c r="O78" s="60">
        <v>11.9</v>
      </c>
      <c r="P78" s="181">
        <v>2.2000000000000002</v>
      </c>
      <c r="Q78" s="182">
        <v>0.41599999999999998</v>
      </c>
      <c r="R78" s="182">
        <v>0.35</v>
      </c>
      <c r="S78" s="182">
        <v>0.33900000000000002</v>
      </c>
      <c r="T78" s="51"/>
    </row>
    <row r="79" spans="2:20" ht="55.5" customHeight="1" x14ac:dyDescent="0.2">
      <c r="B79" s="47"/>
      <c r="C79" s="58" t="s">
        <v>30</v>
      </c>
      <c r="D79" s="62">
        <v>0.127</v>
      </c>
      <c r="E79" s="62">
        <v>0.18</v>
      </c>
      <c r="F79" s="62">
        <v>2.68797</v>
      </c>
      <c r="G79" s="62">
        <v>19.666099999999997</v>
      </c>
      <c r="H79" s="62">
        <v>2.7000000000000001E-3</v>
      </c>
      <c r="I79" s="59">
        <v>1.7250000000000001</v>
      </c>
      <c r="J79" s="59">
        <v>6.2700100000000001</v>
      </c>
      <c r="K79" s="59">
        <v>1.7470000000000001</v>
      </c>
      <c r="L79" s="59">
        <v>0.30810000000000004</v>
      </c>
      <c r="M79" s="60">
        <v>0.6</v>
      </c>
      <c r="N79" s="60">
        <v>7.2</v>
      </c>
      <c r="O79" s="60">
        <v>0.8</v>
      </c>
      <c r="P79" s="181">
        <v>253.1</v>
      </c>
      <c r="Q79" s="182">
        <v>4.1349999999999998</v>
      </c>
      <c r="R79" s="182">
        <v>193.18</v>
      </c>
      <c r="S79" s="182">
        <v>3.4239999999999999</v>
      </c>
      <c r="T79" s="51"/>
    </row>
    <row r="80" spans="2:20" ht="55.5" customHeight="1" x14ac:dyDescent="0.2">
      <c r="B80" s="47"/>
      <c r="C80" s="58" t="s">
        <v>29</v>
      </c>
      <c r="D80" s="62">
        <v>0</v>
      </c>
      <c r="E80" s="62">
        <v>0</v>
      </c>
      <c r="F80" s="62">
        <v>0</v>
      </c>
      <c r="G80" s="62">
        <v>0</v>
      </c>
      <c r="H80" s="62">
        <v>0.157</v>
      </c>
      <c r="I80" s="59">
        <v>0</v>
      </c>
      <c r="J80" s="59">
        <v>0</v>
      </c>
      <c r="K80" s="59">
        <v>0</v>
      </c>
      <c r="L80" s="59">
        <v>0</v>
      </c>
      <c r="M80" s="59">
        <v>0</v>
      </c>
      <c r="N80" s="59">
        <v>0</v>
      </c>
      <c r="O80" s="59">
        <v>0</v>
      </c>
      <c r="P80" s="59">
        <v>0</v>
      </c>
      <c r="Q80" s="182">
        <v>0</v>
      </c>
      <c r="R80" s="182">
        <v>0</v>
      </c>
      <c r="S80" s="182">
        <v>0</v>
      </c>
      <c r="T80" s="52"/>
    </row>
    <row r="81" spans="2:20" ht="55.5" customHeight="1" x14ac:dyDescent="0.2">
      <c r="B81" s="47"/>
      <c r="C81" s="58" t="s">
        <v>28</v>
      </c>
      <c r="D81" s="62">
        <v>0</v>
      </c>
      <c r="E81" s="62">
        <v>0</v>
      </c>
      <c r="F81" s="62">
        <v>0</v>
      </c>
      <c r="G81" s="62">
        <v>0</v>
      </c>
      <c r="H81" s="62">
        <v>0</v>
      </c>
      <c r="I81" s="59">
        <v>0.62</v>
      </c>
      <c r="J81" s="59">
        <v>0</v>
      </c>
      <c r="K81" s="59">
        <v>0</v>
      </c>
      <c r="L81" s="59">
        <v>0.11700000000000001</v>
      </c>
      <c r="M81" s="59">
        <v>0</v>
      </c>
      <c r="N81" s="59">
        <v>0</v>
      </c>
      <c r="O81" s="59">
        <v>0</v>
      </c>
      <c r="P81" s="59">
        <v>0</v>
      </c>
      <c r="Q81" s="59">
        <v>0</v>
      </c>
      <c r="R81" s="59">
        <v>0</v>
      </c>
      <c r="S81" s="59">
        <v>0</v>
      </c>
      <c r="T81" s="51"/>
    </row>
    <row r="82" spans="2:20" ht="55.5" customHeight="1" x14ac:dyDescent="0.2">
      <c r="B82" s="47"/>
      <c r="C82" s="58" t="s">
        <v>137</v>
      </c>
      <c r="D82" s="62">
        <v>0</v>
      </c>
      <c r="E82" s="62">
        <v>0</v>
      </c>
      <c r="F82" s="62">
        <v>0</v>
      </c>
      <c r="G82" s="62">
        <v>0</v>
      </c>
      <c r="H82" s="62">
        <v>0</v>
      </c>
      <c r="I82" s="62">
        <v>0</v>
      </c>
      <c r="J82" s="62">
        <v>0</v>
      </c>
      <c r="K82" s="62">
        <v>0</v>
      </c>
      <c r="L82" s="62">
        <v>0</v>
      </c>
      <c r="M82" s="59">
        <v>0</v>
      </c>
      <c r="N82" s="59">
        <v>0</v>
      </c>
      <c r="O82" s="59">
        <v>0</v>
      </c>
      <c r="P82" s="59">
        <v>0</v>
      </c>
      <c r="Q82" s="59">
        <v>0</v>
      </c>
      <c r="R82" s="59">
        <v>0</v>
      </c>
      <c r="S82" s="59">
        <v>0</v>
      </c>
      <c r="T82" s="51"/>
    </row>
    <row r="83" spans="2:20" ht="55.5" customHeight="1" x14ac:dyDescent="0.2">
      <c r="B83" s="47"/>
      <c r="C83" s="58" t="s">
        <v>27</v>
      </c>
      <c r="D83" s="62">
        <v>29.312200000000001</v>
      </c>
      <c r="E83" s="62">
        <v>35.911000000000001</v>
      </c>
      <c r="F83" s="62">
        <v>46.344999999999999</v>
      </c>
      <c r="G83" s="62">
        <v>0</v>
      </c>
      <c r="H83" s="62">
        <v>17.19013</v>
      </c>
      <c r="I83" s="59">
        <v>0.51800000000000002</v>
      </c>
      <c r="J83" s="59">
        <v>0</v>
      </c>
      <c r="K83" s="59">
        <v>0</v>
      </c>
      <c r="L83" s="59">
        <v>0</v>
      </c>
      <c r="M83" s="60">
        <v>1.2</v>
      </c>
      <c r="N83" s="59">
        <v>0</v>
      </c>
      <c r="O83" s="59">
        <v>0</v>
      </c>
      <c r="P83" s="59">
        <v>0</v>
      </c>
      <c r="Q83" s="182">
        <v>0</v>
      </c>
      <c r="R83" s="182">
        <v>0</v>
      </c>
      <c r="S83" s="182">
        <v>0</v>
      </c>
      <c r="T83" s="51"/>
    </row>
    <row r="84" spans="2:20" ht="55.5" customHeight="1" x14ac:dyDescent="0.2">
      <c r="B84" s="47"/>
      <c r="C84" s="58" t="s">
        <v>26</v>
      </c>
      <c r="D84" s="62">
        <v>0.6</v>
      </c>
      <c r="E84" s="62">
        <v>0.05</v>
      </c>
      <c r="F84" s="62">
        <v>1.1033200000000001</v>
      </c>
      <c r="G84" s="62">
        <v>4.18</v>
      </c>
      <c r="H84" s="62">
        <v>5.367</v>
      </c>
      <c r="I84" s="59">
        <v>1.4770000000000001</v>
      </c>
      <c r="J84" s="59">
        <v>2E-3</v>
      </c>
      <c r="K84" s="59">
        <v>0.54661999999999999</v>
      </c>
      <c r="L84" s="59">
        <v>2E-3</v>
      </c>
      <c r="M84" s="59">
        <v>2E-3</v>
      </c>
      <c r="N84" s="59">
        <v>2E-3</v>
      </c>
      <c r="O84" s="60">
        <v>0.2</v>
      </c>
      <c r="P84" s="59">
        <v>0</v>
      </c>
      <c r="Q84" s="182">
        <v>0</v>
      </c>
      <c r="R84" s="182">
        <v>0.01</v>
      </c>
      <c r="S84" s="182">
        <v>0</v>
      </c>
      <c r="T84" s="51"/>
    </row>
    <row r="85" spans="2:20" ht="55.5" customHeight="1" x14ac:dyDescent="0.2">
      <c r="B85" s="47"/>
      <c r="C85" s="58" t="s">
        <v>25</v>
      </c>
      <c r="D85" s="62">
        <v>0</v>
      </c>
      <c r="E85" s="62">
        <v>0</v>
      </c>
      <c r="F85" s="62">
        <v>26.934000000000001</v>
      </c>
      <c r="G85" s="62">
        <v>18.29917</v>
      </c>
      <c r="H85" s="62">
        <v>261.62101000000001</v>
      </c>
      <c r="I85" s="59">
        <v>213.29002000000003</v>
      </c>
      <c r="J85" s="59">
        <v>182.18002000000001</v>
      </c>
      <c r="K85" s="59">
        <v>7.1529999999999996</v>
      </c>
      <c r="L85" s="59">
        <v>8.1850000000000005</v>
      </c>
      <c r="M85" s="60">
        <v>0.4</v>
      </c>
      <c r="N85" s="60">
        <v>0.6</v>
      </c>
      <c r="O85" s="59">
        <v>2E-3</v>
      </c>
      <c r="P85" s="59">
        <v>0</v>
      </c>
      <c r="Q85" s="182">
        <v>0</v>
      </c>
      <c r="R85" s="182">
        <v>0</v>
      </c>
      <c r="S85" s="182">
        <v>2.5</v>
      </c>
      <c r="T85" s="51"/>
    </row>
    <row r="86" spans="2:20" ht="55.5" customHeight="1" x14ac:dyDescent="0.2">
      <c r="B86" s="47"/>
      <c r="C86" s="58" t="s">
        <v>24</v>
      </c>
      <c r="D86" s="62">
        <v>0</v>
      </c>
      <c r="E86" s="62">
        <v>1.2E-2</v>
      </c>
      <c r="F86" s="62">
        <v>0</v>
      </c>
      <c r="G86" s="62">
        <v>14.92</v>
      </c>
      <c r="H86" s="62">
        <v>8.0000000000000002E-3</v>
      </c>
      <c r="I86" s="59">
        <v>0</v>
      </c>
      <c r="J86" s="59">
        <v>0</v>
      </c>
      <c r="K86" s="59">
        <v>0.56933</v>
      </c>
      <c r="L86" s="59">
        <v>2E-3</v>
      </c>
      <c r="M86" s="59">
        <v>2E-3</v>
      </c>
      <c r="N86" s="59">
        <v>2E-3</v>
      </c>
      <c r="O86" s="59">
        <v>2E-3</v>
      </c>
      <c r="P86" s="59">
        <v>0</v>
      </c>
      <c r="Q86" s="182">
        <v>5.0000000000000001E-3</v>
      </c>
      <c r="R86" s="182">
        <v>0</v>
      </c>
      <c r="S86" s="182">
        <v>0.25</v>
      </c>
      <c r="T86" s="51"/>
    </row>
    <row r="87" spans="2:20" ht="55.5" customHeight="1" x14ac:dyDescent="0.2">
      <c r="B87" s="47"/>
      <c r="C87" s="58" t="s">
        <v>23</v>
      </c>
      <c r="D87" s="62">
        <v>0</v>
      </c>
      <c r="E87" s="62">
        <v>17.155000000000001</v>
      </c>
      <c r="F87" s="62">
        <v>0</v>
      </c>
      <c r="G87" s="62">
        <v>0</v>
      </c>
      <c r="H87" s="62">
        <v>0</v>
      </c>
      <c r="I87" s="59">
        <v>0</v>
      </c>
      <c r="J87" s="59">
        <v>0</v>
      </c>
      <c r="K87" s="59">
        <v>0</v>
      </c>
      <c r="L87" s="59">
        <v>2.1000000000000001E-2</v>
      </c>
      <c r="M87" s="59">
        <v>2.1000000000000001E-2</v>
      </c>
      <c r="N87" s="59">
        <v>2.1000000000000001E-2</v>
      </c>
      <c r="O87" s="59">
        <v>2.1000000000000001E-2</v>
      </c>
      <c r="P87" s="59">
        <v>0</v>
      </c>
      <c r="Q87" s="182">
        <v>0</v>
      </c>
      <c r="R87" s="182">
        <v>0</v>
      </c>
      <c r="S87" s="182">
        <v>0</v>
      </c>
      <c r="T87" s="51"/>
    </row>
    <row r="88" spans="2:20" ht="55.5" customHeight="1" x14ac:dyDescent="0.2">
      <c r="B88" s="47"/>
      <c r="C88" s="58" t="s">
        <v>22</v>
      </c>
      <c r="D88" s="62">
        <v>73.805600000000013</v>
      </c>
      <c r="E88" s="62">
        <v>172.49569</v>
      </c>
      <c r="F88" s="62">
        <v>55.559020000000004</v>
      </c>
      <c r="G88" s="62">
        <v>173.357</v>
      </c>
      <c r="H88" s="62">
        <v>176.32403000000002</v>
      </c>
      <c r="I88" s="59">
        <v>193.61799999999999</v>
      </c>
      <c r="J88" s="59">
        <v>80.599399999999989</v>
      </c>
      <c r="K88" s="59">
        <v>59.970659999999995</v>
      </c>
      <c r="L88" s="59">
        <v>33.571799999999996</v>
      </c>
      <c r="M88" s="60">
        <v>60.3</v>
      </c>
      <c r="N88" s="60">
        <v>75.400000000000006</v>
      </c>
      <c r="O88" s="60">
        <v>34.1</v>
      </c>
      <c r="P88" s="181">
        <v>59</v>
      </c>
      <c r="Q88" s="182">
        <v>72.076999999999998</v>
      </c>
      <c r="R88" s="182">
        <v>23.94</v>
      </c>
      <c r="S88" s="182">
        <v>4.95</v>
      </c>
      <c r="T88" s="51"/>
    </row>
    <row r="89" spans="2:20" ht="55.5" customHeight="1" x14ac:dyDescent="0.2">
      <c r="B89" s="47"/>
      <c r="C89" s="58" t="s">
        <v>21</v>
      </c>
      <c r="D89" s="62">
        <v>0</v>
      </c>
      <c r="E89" s="62">
        <v>2.411</v>
      </c>
      <c r="F89" s="62">
        <v>2.14</v>
      </c>
      <c r="G89" s="62">
        <v>0</v>
      </c>
      <c r="H89" s="62">
        <v>7.6989999999999998</v>
      </c>
      <c r="I89" s="59">
        <v>9.5259999999999998</v>
      </c>
      <c r="J89" s="59">
        <v>5.2706999999999997</v>
      </c>
      <c r="K89" s="59">
        <v>0.48360000000000003</v>
      </c>
      <c r="L89" s="59">
        <v>1.2789999999999999</v>
      </c>
      <c r="M89" s="60">
        <v>1.4</v>
      </c>
      <c r="N89" s="59">
        <v>2E-3</v>
      </c>
      <c r="O89" s="60">
        <v>10</v>
      </c>
      <c r="P89" s="181">
        <v>1.2</v>
      </c>
      <c r="Q89" s="182">
        <v>0.06</v>
      </c>
      <c r="R89" s="182">
        <v>0</v>
      </c>
      <c r="S89" s="182">
        <v>5.7560000000000002</v>
      </c>
      <c r="T89" s="51"/>
    </row>
    <row r="90" spans="2:20" ht="57" customHeight="1" x14ac:dyDescent="0.2">
      <c r="B90" s="47"/>
      <c r="C90" s="58" t="s">
        <v>20</v>
      </c>
      <c r="D90" s="62">
        <v>0</v>
      </c>
      <c r="E90" s="62">
        <v>8.0370000000000008</v>
      </c>
      <c r="F90" s="62">
        <v>49.914999999999999</v>
      </c>
      <c r="G90" s="62">
        <v>46.698999999999998</v>
      </c>
      <c r="H90" s="62">
        <v>82.999639999999999</v>
      </c>
      <c r="I90" s="59">
        <v>96.143000000000001</v>
      </c>
      <c r="J90" s="59">
        <v>368.81900000000002</v>
      </c>
      <c r="K90" s="59">
        <v>403.94900000000001</v>
      </c>
      <c r="L90" s="59">
        <v>398.38365000000005</v>
      </c>
      <c r="M90" s="60">
        <v>379.4</v>
      </c>
      <c r="N90" s="60">
        <v>431.9</v>
      </c>
      <c r="O90" s="60">
        <v>229.7</v>
      </c>
      <c r="P90" s="181">
        <v>250.8</v>
      </c>
      <c r="Q90" s="182">
        <v>212.33099999999999</v>
      </c>
      <c r="R90" s="182">
        <v>4.0999999999999996</v>
      </c>
      <c r="S90" s="182">
        <v>4.0369999999999999</v>
      </c>
      <c r="T90" s="51"/>
    </row>
    <row r="91" spans="2:20" ht="57" customHeight="1" x14ac:dyDescent="0.2">
      <c r="B91" s="47"/>
      <c r="C91" s="58" t="s">
        <v>19</v>
      </c>
      <c r="D91" s="62">
        <v>0</v>
      </c>
      <c r="E91" s="62">
        <v>0</v>
      </c>
      <c r="F91" s="62">
        <v>62.316000000000003</v>
      </c>
      <c r="G91" s="62">
        <v>69.156999999999996</v>
      </c>
      <c r="H91" s="62">
        <v>88.815070000000006</v>
      </c>
      <c r="I91" s="59">
        <v>0.57389999999999997</v>
      </c>
      <c r="J91" s="59">
        <v>6.7880000000000003</v>
      </c>
      <c r="K91" s="59">
        <v>0.39600000000000002</v>
      </c>
      <c r="L91" s="59">
        <v>7.0000000000000007E-2</v>
      </c>
      <c r="M91" s="59">
        <v>2E-3</v>
      </c>
      <c r="N91" s="60">
        <v>0.3</v>
      </c>
      <c r="O91" s="60">
        <v>4.4000000000000004</v>
      </c>
      <c r="P91" s="59">
        <v>2E-3</v>
      </c>
      <c r="Q91" s="182">
        <v>0</v>
      </c>
      <c r="R91" s="182">
        <v>0.03</v>
      </c>
      <c r="S91" s="182">
        <v>5.7569999999999997</v>
      </c>
      <c r="T91" s="51"/>
    </row>
    <row r="92" spans="2:20" ht="57" customHeight="1" x14ac:dyDescent="0.2">
      <c r="B92" s="47"/>
      <c r="C92" s="58" t="s">
        <v>136</v>
      </c>
      <c r="D92" s="62">
        <v>1.698</v>
      </c>
      <c r="E92" s="62">
        <v>4.9802</v>
      </c>
      <c r="F92" s="62">
        <v>1.6</v>
      </c>
      <c r="G92" s="62">
        <v>7.8E-2</v>
      </c>
      <c r="H92" s="62">
        <v>3.08</v>
      </c>
      <c r="I92" s="59">
        <v>5.8849999999999998</v>
      </c>
      <c r="J92" s="59">
        <v>1.798</v>
      </c>
      <c r="K92" s="59">
        <v>0.74520000000000008</v>
      </c>
      <c r="L92" s="59">
        <v>2.0000000000000001E-4</v>
      </c>
      <c r="M92" s="59">
        <v>2E-3</v>
      </c>
      <c r="N92" s="60">
        <v>3.3</v>
      </c>
      <c r="O92" s="60">
        <v>2</v>
      </c>
      <c r="P92" s="181">
        <v>0.5</v>
      </c>
      <c r="Q92" s="182">
        <v>0</v>
      </c>
      <c r="R92" s="182">
        <v>0.06</v>
      </c>
      <c r="S92" s="182">
        <v>0.58099999999999996</v>
      </c>
      <c r="T92" s="51"/>
    </row>
    <row r="93" spans="2:20" ht="57" customHeight="1" x14ac:dyDescent="0.2">
      <c r="B93" s="47"/>
      <c r="C93" s="58" t="s">
        <v>18</v>
      </c>
      <c r="D93" s="62">
        <v>0</v>
      </c>
      <c r="E93" s="62">
        <v>0</v>
      </c>
      <c r="F93" s="62">
        <v>0</v>
      </c>
      <c r="G93" s="62">
        <v>0</v>
      </c>
      <c r="H93" s="62">
        <v>2004.28</v>
      </c>
      <c r="I93" s="59">
        <v>243.45</v>
      </c>
      <c r="J93" s="59">
        <v>156.10499999999999</v>
      </c>
      <c r="K93" s="59">
        <v>0</v>
      </c>
      <c r="L93" s="59">
        <v>13.85</v>
      </c>
      <c r="M93" s="60">
        <v>49</v>
      </c>
      <c r="N93" s="59">
        <v>2E-3</v>
      </c>
      <c r="O93" s="59">
        <v>2E-3</v>
      </c>
      <c r="P93" s="59">
        <v>2E-3</v>
      </c>
      <c r="Q93" s="182">
        <v>0</v>
      </c>
      <c r="R93" s="182">
        <v>0</v>
      </c>
      <c r="S93" s="182">
        <v>0</v>
      </c>
      <c r="T93" s="51"/>
    </row>
    <row r="94" spans="2:20" ht="57" customHeight="1" x14ac:dyDescent="0.2">
      <c r="B94" s="47"/>
      <c r="C94" s="58" t="s">
        <v>17</v>
      </c>
      <c r="D94" s="62">
        <v>0</v>
      </c>
      <c r="E94" s="62">
        <v>2.9371999999999998</v>
      </c>
      <c r="F94" s="62">
        <v>10.782200000000001</v>
      </c>
      <c r="G94" s="62">
        <v>9.4076000000000004</v>
      </c>
      <c r="H94" s="62">
        <v>11.7438</v>
      </c>
      <c r="I94" s="59">
        <v>99.411000000000001</v>
      </c>
      <c r="J94" s="59">
        <v>0.66</v>
      </c>
      <c r="K94" s="59">
        <v>8.0350000000000001</v>
      </c>
      <c r="L94" s="59">
        <v>6.0626000000000007</v>
      </c>
      <c r="M94" s="60">
        <v>1.8</v>
      </c>
      <c r="N94" s="60">
        <v>4.0999999999999996</v>
      </c>
      <c r="O94" s="60">
        <v>1.8</v>
      </c>
      <c r="P94" s="181">
        <v>2.9</v>
      </c>
      <c r="Q94" s="182">
        <v>1.2050000000000001</v>
      </c>
      <c r="R94" s="182">
        <v>0.11</v>
      </c>
      <c r="S94" s="182">
        <v>0.3</v>
      </c>
      <c r="T94" s="51"/>
    </row>
    <row r="95" spans="2:20" ht="57" customHeight="1" x14ac:dyDescent="0.2">
      <c r="B95" s="47"/>
      <c r="C95" s="58" t="s">
        <v>16</v>
      </c>
      <c r="D95" s="62">
        <v>0.51800000000000002</v>
      </c>
      <c r="E95" s="62">
        <v>0.43719999999999998</v>
      </c>
      <c r="F95" s="62">
        <v>278.9581</v>
      </c>
      <c r="G95" s="62">
        <v>1.74</v>
      </c>
      <c r="H95" s="62">
        <v>2E-3</v>
      </c>
      <c r="I95" s="59">
        <v>0.1032</v>
      </c>
      <c r="J95" s="59">
        <v>9.4400000000000012E-2</v>
      </c>
      <c r="K95" s="59">
        <v>5.1499999999999997E-2</v>
      </c>
      <c r="L95" s="59">
        <v>0.96110000000000007</v>
      </c>
      <c r="M95" s="60">
        <v>14.5</v>
      </c>
      <c r="N95" s="60">
        <v>2.4</v>
      </c>
      <c r="O95" s="59">
        <v>2E-3</v>
      </c>
      <c r="P95" s="59">
        <v>2E-3</v>
      </c>
      <c r="Q95" s="182">
        <v>0.153</v>
      </c>
      <c r="R95" s="182">
        <v>0.03</v>
      </c>
      <c r="S95" s="182">
        <v>637.67899999999997</v>
      </c>
      <c r="T95" s="51"/>
    </row>
    <row r="96" spans="2:20" ht="57" customHeight="1" x14ac:dyDescent="0.2">
      <c r="B96" s="47"/>
      <c r="C96" s="58" t="s">
        <v>15</v>
      </c>
      <c r="D96" s="62">
        <v>240.72657999999998</v>
      </c>
      <c r="E96" s="62">
        <v>29.622539999999997</v>
      </c>
      <c r="F96" s="62">
        <v>1129.73125</v>
      </c>
      <c r="G96" s="62">
        <v>1307.29465</v>
      </c>
      <c r="H96" s="62">
        <v>275.58344000000005</v>
      </c>
      <c r="I96" s="59">
        <v>1077.3571899999999</v>
      </c>
      <c r="J96" s="59">
        <v>53.07</v>
      </c>
      <c r="K96" s="59">
        <v>5.6198099999999993</v>
      </c>
      <c r="L96" s="59">
        <v>4313.1258399999997</v>
      </c>
      <c r="M96" s="60">
        <v>15.3</v>
      </c>
      <c r="N96" s="60">
        <v>12.3</v>
      </c>
      <c r="O96" s="60">
        <v>1</v>
      </c>
      <c r="P96" s="59">
        <v>2E-3</v>
      </c>
      <c r="Q96" s="182">
        <v>9.5000000000000001E-2</v>
      </c>
      <c r="R96" s="182">
        <v>0.25</v>
      </c>
      <c r="S96" s="182">
        <v>2.6949999999999998</v>
      </c>
      <c r="T96" s="51"/>
    </row>
    <row r="97" spans="2:20" ht="57" customHeight="1" x14ac:dyDescent="0.2">
      <c r="B97" s="47"/>
      <c r="C97" s="58" t="s">
        <v>106</v>
      </c>
      <c r="D97" s="62">
        <v>164.35825</v>
      </c>
      <c r="E97" s="62">
        <v>23.248199999999997</v>
      </c>
      <c r="F97" s="62">
        <v>109.19623000000001</v>
      </c>
      <c r="G97" s="62">
        <v>93.308489999999992</v>
      </c>
      <c r="H97" s="62">
        <v>215.81423999999998</v>
      </c>
      <c r="I97" s="59">
        <v>63.957130000000006</v>
      </c>
      <c r="J97" s="59">
        <v>59.505690000000001</v>
      </c>
      <c r="K97" s="59">
        <v>65.313680000000005</v>
      </c>
      <c r="L97" s="59">
        <v>70.939669999999992</v>
      </c>
      <c r="M97" s="60">
        <v>93.3</v>
      </c>
      <c r="N97" s="60">
        <v>729.3</v>
      </c>
      <c r="O97" s="60">
        <v>145</v>
      </c>
      <c r="P97" s="181">
        <v>178.2</v>
      </c>
      <c r="Q97" s="182">
        <v>206.46299999999999</v>
      </c>
      <c r="R97" s="182">
        <v>794.1</v>
      </c>
      <c r="S97" s="182">
        <v>874.33500000000004</v>
      </c>
      <c r="T97" s="51"/>
    </row>
    <row r="98" spans="2:20" ht="57" customHeight="1" x14ac:dyDescent="0.2">
      <c r="B98" s="47"/>
      <c r="C98" s="58" t="s">
        <v>14</v>
      </c>
      <c r="D98" s="62">
        <v>0.61299999999999999</v>
      </c>
      <c r="E98" s="62">
        <v>0.41900000000000004</v>
      </c>
      <c r="F98" s="62">
        <v>25.177499999999998</v>
      </c>
      <c r="G98" s="62">
        <v>5.649</v>
      </c>
      <c r="H98" s="62">
        <v>0.67200000000000004</v>
      </c>
      <c r="I98" s="59">
        <v>0</v>
      </c>
      <c r="J98" s="59">
        <v>1.2</v>
      </c>
      <c r="K98" s="59">
        <v>0.252</v>
      </c>
      <c r="L98" s="59">
        <v>0.71</v>
      </c>
      <c r="M98" s="60">
        <v>0.3</v>
      </c>
      <c r="N98" s="60">
        <v>0</v>
      </c>
      <c r="O98" s="60">
        <v>0.6</v>
      </c>
      <c r="P98" s="181">
        <v>1.2</v>
      </c>
      <c r="Q98" s="182">
        <v>0</v>
      </c>
      <c r="R98" s="182">
        <v>0</v>
      </c>
      <c r="S98" s="182">
        <v>0.43</v>
      </c>
      <c r="T98" s="51"/>
    </row>
    <row r="99" spans="2:20" ht="57" customHeight="1" x14ac:dyDescent="0.2">
      <c r="B99" s="47"/>
      <c r="C99" s="58" t="s">
        <v>13</v>
      </c>
      <c r="D99" s="62">
        <v>0</v>
      </c>
      <c r="E99" s="62">
        <v>0</v>
      </c>
      <c r="F99" s="62">
        <v>0</v>
      </c>
      <c r="G99" s="62">
        <v>1.643E-2</v>
      </c>
      <c r="H99" s="62">
        <v>4.5499999999999999E-2</v>
      </c>
      <c r="I99" s="59">
        <v>0.03</v>
      </c>
      <c r="J99" s="59">
        <v>0</v>
      </c>
      <c r="K99" s="59">
        <v>0</v>
      </c>
      <c r="L99" s="59">
        <v>1.3514999999999999</v>
      </c>
      <c r="M99" s="59">
        <v>2E-3</v>
      </c>
      <c r="N99" s="59">
        <v>2E-3</v>
      </c>
      <c r="O99" s="59">
        <v>2E-3</v>
      </c>
      <c r="P99" s="59">
        <v>2E-3</v>
      </c>
      <c r="Q99" s="182">
        <v>0</v>
      </c>
      <c r="R99" s="182">
        <v>0</v>
      </c>
      <c r="S99" s="182">
        <v>0</v>
      </c>
      <c r="T99" s="51"/>
    </row>
    <row r="100" spans="2:20" ht="57" customHeight="1" x14ac:dyDescent="0.2">
      <c r="B100" s="47"/>
      <c r="C100" s="58" t="s">
        <v>12</v>
      </c>
      <c r="D100" s="62">
        <v>1014.43814</v>
      </c>
      <c r="E100" s="62">
        <v>2281.4567700000002</v>
      </c>
      <c r="F100" s="62">
        <v>1549.7646399999999</v>
      </c>
      <c r="G100" s="62">
        <v>589.60392999999999</v>
      </c>
      <c r="H100" s="62">
        <v>411.82858000000004</v>
      </c>
      <c r="I100" s="59">
        <v>1482.7044900000008</v>
      </c>
      <c r="J100" s="59">
        <v>1065.2536700000001</v>
      </c>
      <c r="K100" s="59">
        <v>6957.54763</v>
      </c>
      <c r="L100" s="59">
        <v>407.32238000000007</v>
      </c>
      <c r="M100" s="60">
        <v>3096.5</v>
      </c>
      <c r="N100" s="60">
        <v>18437.8</v>
      </c>
      <c r="O100" s="60">
        <v>1064.3</v>
      </c>
      <c r="P100" s="181">
        <v>919.7</v>
      </c>
      <c r="Q100" s="182">
        <v>2296.1570000000002</v>
      </c>
      <c r="R100" s="182">
        <v>63944.11</v>
      </c>
      <c r="S100" s="182">
        <v>1550.441</v>
      </c>
      <c r="T100" s="51"/>
    </row>
    <row r="101" spans="2:20" ht="57" customHeight="1" x14ac:dyDescent="0.2">
      <c r="B101" s="47"/>
      <c r="C101" s="58" t="s">
        <v>11</v>
      </c>
      <c r="D101" s="62">
        <v>42.752439999999993</v>
      </c>
      <c r="E101" s="62">
        <v>16.016490000000001</v>
      </c>
      <c r="F101" s="62">
        <v>726.47688000000005</v>
      </c>
      <c r="G101" s="62">
        <v>30.035679999999999</v>
      </c>
      <c r="H101" s="62">
        <v>187.42375000000001</v>
      </c>
      <c r="I101" s="59">
        <v>292.50221000000005</v>
      </c>
      <c r="J101" s="59">
        <v>140.03540000000001</v>
      </c>
      <c r="K101" s="59">
        <v>209.63198000000003</v>
      </c>
      <c r="L101" s="59">
        <v>282.30707000000007</v>
      </c>
      <c r="M101" s="60">
        <v>182.9</v>
      </c>
      <c r="N101" s="60">
        <v>76.8</v>
      </c>
      <c r="O101" s="60">
        <v>167.9</v>
      </c>
      <c r="P101" s="181">
        <v>225.2</v>
      </c>
      <c r="Q101" s="182">
        <v>122.35599999999999</v>
      </c>
      <c r="R101" s="182">
        <v>91.44</v>
      </c>
      <c r="S101" s="182">
        <v>133.381</v>
      </c>
      <c r="T101" s="51"/>
    </row>
    <row r="102" spans="2:20" ht="57" customHeight="1" x14ac:dyDescent="0.2">
      <c r="B102" s="47"/>
      <c r="C102" s="58" t="s">
        <v>10</v>
      </c>
      <c r="D102" s="62">
        <v>0</v>
      </c>
      <c r="E102" s="62">
        <v>24.053999999999998</v>
      </c>
      <c r="F102" s="62">
        <v>0</v>
      </c>
      <c r="G102" s="62">
        <v>0.192</v>
      </c>
      <c r="H102" s="62">
        <v>0.20499999999999999</v>
      </c>
      <c r="I102" s="59">
        <v>0</v>
      </c>
      <c r="J102" s="59">
        <v>0.39400000000000002</v>
      </c>
      <c r="K102" s="59">
        <v>5.8200000000000002E-2</v>
      </c>
      <c r="L102" s="59">
        <v>0</v>
      </c>
      <c r="M102" s="60">
        <v>0.6</v>
      </c>
      <c r="N102" s="59">
        <v>2E-3</v>
      </c>
      <c r="O102" s="60">
        <v>0.1</v>
      </c>
      <c r="P102" s="59">
        <v>2E-3</v>
      </c>
      <c r="Q102" s="182">
        <v>0</v>
      </c>
      <c r="R102" s="182">
        <v>0</v>
      </c>
      <c r="S102" s="182">
        <v>1E-3</v>
      </c>
      <c r="T102" s="51"/>
    </row>
    <row r="103" spans="2:20" ht="57" customHeight="1" x14ac:dyDescent="0.2">
      <c r="B103" s="47"/>
      <c r="C103" s="58" t="s">
        <v>9</v>
      </c>
      <c r="D103" s="62">
        <v>3.32</v>
      </c>
      <c r="E103" s="62">
        <v>125.53099999999999</v>
      </c>
      <c r="F103" s="62">
        <v>102.06</v>
      </c>
      <c r="G103" s="62">
        <v>2.2050000000000001</v>
      </c>
      <c r="H103" s="62">
        <v>2.4050000000000002</v>
      </c>
      <c r="I103" s="59">
        <v>1.8472299999999999</v>
      </c>
      <c r="J103" s="59">
        <v>169.75836000000001</v>
      </c>
      <c r="K103" s="59">
        <v>169.56195000000002</v>
      </c>
      <c r="L103" s="59">
        <v>6.7404800000000007</v>
      </c>
      <c r="M103" s="60">
        <v>46.9</v>
      </c>
      <c r="N103" s="60">
        <v>288.5</v>
      </c>
      <c r="O103" s="60">
        <v>136.9</v>
      </c>
      <c r="P103" s="181">
        <v>2.5</v>
      </c>
      <c r="Q103" s="182">
        <v>1.349</v>
      </c>
      <c r="R103" s="182">
        <v>80.650000000000006</v>
      </c>
      <c r="S103" s="182">
        <v>84.29</v>
      </c>
      <c r="T103" s="51"/>
    </row>
    <row r="104" spans="2:20" ht="57" customHeight="1" x14ac:dyDescent="0.2">
      <c r="B104" s="47"/>
      <c r="C104" s="58" t="s">
        <v>8</v>
      </c>
      <c r="D104" s="62">
        <v>120.42</v>
      </c>
      <c r="E104" s="62">
        <v>51.48245</v>
      </c>
      <c r="F104" s="62">
        <v>65.387500000000003</v>
      </c>
      <c r="G104" s="62">
        <v>0.23749999999999999</v>
      </c>
      <c r="H104" s="62">
        <v>7.0000000000000007E-2</v>
      </c>
      <c r="I104" s="59">
        <v>3.3370000000000002</v>
      </c>
      <c r="J104" s="59">
        <v>0</v>
      </c>
      <c r="K104" s="59">
        <v>19.27618</v>
      </c>
      <c r="L104" s="59">
        <v>0</v>
      </c>
      <c r="M104" s="60">
        <v>0.1</v>
      </c>
      <c r="N104" s="60">
        <v>4.0999999999999996</v>
      </c>
      <c r="O104" s="60">
        <v>0.2</v>
      </c>
      <c r="P104" s="59">
        <v>2E-3</v>
      </c>
      <c r="Q104" s="182">
        <v>0.59099999999999997</v>
      </c>
      <c r="R104" s="182">
        <v>0.06</v>
      </c>
      <c r="S104" s="182">
        <v>0.32</v>
      </c>
      <c r="T104" s="51"/>
    </row>
    <row r="105" spans="2:20" ht="57" customHeight="1" x14ac:dyDescent="0.2">
      <c r="B105" s="47"/>
      <c r="C105" s="58" t="s">
        <v>7</v>
      </c>
      <c r="D105" s="62">
        <v>0</v>
      </c>
      <c r="E105" s="62">
        <v>0</v>
      </c>
      <c r="F105" s="62">
        <v>0</v>
      </c>
      <c r="G105" s="62">
        <v>0</v>
      </c>
      <c r="H105" s="62">
        <v>0</v>
      </c>
      <c r="I105" s="59">
        <v>0</v>
      </c>
      <c r="J105" s="59">
        <v>0</v>
      </c>
      <c r="K105" s="59">
        <v>0</v>
      </c>
      <c r="L105" s="59">
        <v>0</v>
      </c>
      <c r="M105" s="59">
        <v>0</v>
      </c>
      <c r="N105" s="59">
        <v>0</v>
      </c>
      <c r="O105" s="59">
        <v>0</v>
      </c>
      <c r="P105" s="59">
        <v>0</v>
      </c>
      <c r="Q105" s="182">
        <v>0.58499999999999996</v>
      </c>
      <c r="R105" s="182">
        <v>0</v>
      </c>
      <c r="S105" s="182">
        <v>0</v>
      </c>
      <c r="T105" s="51"/>
    </row>
    <row r="106" spans="2:20" ht="57" customHeight="1" x14ac:dyDescent="0.2">
      <c r="B106" s="47"/>
      <c r="C106" s="58" t="s">
        <v>6</v>
      </c>
      <c r="D106" s="62">
        <v>4.8070000000000004</v>
      </c>
      <c r="E106" s="62">
        <v>5.6025</v>
      </c>
      <c r="F106" s="62">
        <v>0.05</v>
      </c>
      <c r="G106" s="62">
        <v>5.0000000000000001E-3</v>
      </c>
      <c r="H106" s="62">
        <v>1.4359999999999999</v>
      </c>
      <c r="I106" s="59">
        <v>21.093</v>
      </c>
      <c r="J106" s="59">
        <v>23.351559999999999</v>
      </c>
      <c r="K106" s="59">
        <v>15.257779999999999</v>
      </c>
      <c r="L106" s="59">
        <v>16.605600000000003</v>
      </c>
      <c r="M106" s="60">
        <v>50.1</v>
      </c>
      <c r="N106" s="60">
        <v>55.6</v>
      </c>
      <c r="O106" s="60">
        <v>16.899999999999999</v>
      </c>
      <c r="P106" s="181">
        <v>28.2</v>
      </c>
      <c r="Q106" s="182">
        <v>15.888999999999999</v>
      </c>
      <c r="R106" s="182">
        <v>41.99</v>
      </c>
      <c r="S106" s="182">
        <v>58.843000000000004</v>
      </c>
      <c r="T106" s="51"/>
    </row>
    <row r="107" spans="2:20" ht="57" customHeight="1" x14ac:dyDescent="0.2">
      <c r="B107" s="47"/>
      <c r="C107" s="58" t="s">
        <v>5</v>
      </c>
      <c r="D107" s="62">
        <v>503.26164000000006</v>
      </c>
      <c r="E107" s="62">
        <v>1150.3773900000001</v>
      </c>
      <c r="F107" s="62">
        <v>1005.3277800000001</v>
      </c>
      <c r="G107" s="62">
        <v>1119.89446</v>
      </c>
      <c r="H107" s="62">
        <v>1743.8730100000002</v>
      </c>
      <c r="I107" s="59">
        <v>1542.1137600000004</v>
      </c>
      <c r="J107" s="59">
        <v>2490.5650799999976</v>
      </c>
      <c r="K107" s="59">
        <v>1613.8870800000002</v>
      </c>
      <c r="L107" s="59">
        <v>1711.0224000000007</v>
      </c>
      <c r="M107" s="60">
        <v>1955.1</v>
      </c>
      <c r="N107" s="60">
        <v>4566.8</v>
      </c>
      <c r="O107" s="60">
        <v>4164.8</v>
      </c>
      <c r="P107" s="181">
        <v>21910</v>
      </c>
      <c r="Q107" s="182">
        <v>1129.644</v>
      </c>
      <c r="R107" s="182">
        <v>1562.66</v>
      </c>
      <c r="S107" s="182">
        <v>1985.1759999999999</v>
      </c>
      <c r="T107" s="51"/>
    </row>
    <row r="108" spans="2:20" ht="57" customHeight="1" x14ac:dyDescent="0.2">
      <c r="B108" s="47"/>
      <c r="C108" s="58" t="s">
        <v>4</v>
      </c>
      <c r="D108" s="62">
        <v>39.954000000000001</v>
      </c>
      <c r="E108" s="62">
        <v>15.244879999999998</v>
      </c>
      <c r="F108" s="62">
        <v>159.51215999999997</v>
      </c>
      <c r="G108" s="62">
        <v>132.89591999999999</v>
      </c>
      <c r="H108" s="62">
        <v>666.53955000000008</v>
      </c>
      <c r="I108" s="59">
        <v>378.85463999999996</v>
      </c>
      <c r="J108" s="59">
        <v>145.26814999999999</v>
      </c>
      <c r="K108" s="59">
        <v>186.75955000000002</v>
      </c>
      <c r="L108" s="59">
        <v>364.41639000000004</v>
      </c>
      <c r="M108" s="60">
        <v>217.1</v>
      </c>
      <c r="N108" s="60">
        <v>244.8</v>
      </c>
      <c r="O108" s="60">
        <v>1422.2</v>
      </c>
      <c r="P108" s="181">
        <v>185.4</v>
      </c>
      <c r="Q108" s="182">
        <v>124.786</v>
      </c>
      <c r="R108" s="182">
        <v>92.79</v>
      </c>
      <c r="S108" s="182">
        <v>78.015000000000001</v>
      </c>
      <c r="T108" s="51"/>
    </row>
    <row r="109" spans="2:20" ht="57" customHeight="1" x14ac:dyDescent="0.2">
      <c r="B109" s="47"/>
      <c r="C109" s="58" t="s">
        <v>3</v>
      </c>
      <c r="D109" s="62">
        <v>0.121</v>
      </c>
      <c r="E109" s="62">
        <v>3.5260099999999999</v>
      </c>
      <c r="F109" s="62">
        <v>1.272</v>
      </c>
      <c r="G109" s="62">
        <v>2.0000000000000002E-5</v>
      </c>
      <c r="H109" s="62">
        <v>9.4200000000000006E-2</v>
      </c>
      <c r="I109" s="59">
        <v>5.4249999999999998</v>
      </c>
      <c r="J109" s="59">
        <v>0.03</v>
      </c>
      <c r="K109" s="59">
        <v>4.1016000000000004</v>
      </c>
      <c r="L109" s="59">
        <v>5.7942999999999998</v>
      </c>
      <c r="M109" s="59">
        <v>0</v>
      </c>
      <c r="N109" s="60">
        <v>24.7</v>
      </c>
      <c r="O109" s="59">
        <v>0</v>
      </c>
      <c r="P109" s="59">
        <v>0</v>
      </c>
      <c r="Q109" s="182">
        <v>0.82</v>
      </c>
      <c r="R109" s="182">
        <v>0.8</v>
      </c>
      <c r="S109" s="182">
        <v>0</v>
      </c>
      <c r="T109" s="51"/>
    </row>
    <row r="110" spans="2:20" ht="57" customHeight="1" thickBot="1" x14ac:dyDescent="0.25">
      <c r="B110" s="47"/>
      <c r="C110" s="63" t="s">
        <v>2</v>
      </c>
      <c r="D110" s="62">
        <v>2.9849999999999999</v>
      </c>
      <c r="E110" s="62">
        <v>1.091</v>
      </c>
      <c r="F110" s="62">
        <v>2.052</v>
      </c>
      <c r="G110" s="62">
        <v>1.1000000000000001</v>
      </c>
      <c r="H110" s="62">
        <v>0</v>
      </c>
      <c r="I110" s="64">
        <v>1.4E-2</v>
      </c>
      <c r="J110" s="64">
        <v>0.14799999999999999</v>
      </c>
      <c r="K110" s="64">
        <v>1.5146400000000002</v>
      </c>
      <c r="L110" s="64">
        <v>0.55100000000000005</v>
      </c>
      <c r="M110" s="184">
        <v>0.2</v>
      </c>
      <c r="N110" s="59">
        <v>0</v>
      </c>
      <c r="O110" s="59">
        <v>0</v>
      </c>
      <c r="P110" s="59">
        <v>0</v>
      </c>
      <c r="Q110" s="182">
        <v>0.751</v>
      </c>
      <c r="R110" s="182">
        <v>0.32</v>
      </c>
      <c r="S110" s="182">
        <v>0</v>
      </c>
      <c r="T110" s="51"/>
    </row>
    <row r="111" spans="2:20" ht="33" customHeight="1" thickBot="1" x14ac:dyDescent="0.25">
      <c r="B111" s="47"/>
      <c r="C111" s="66" t="s">
        <v>102</v>
      </c>
      <c r="D111" s="67">
        <f>SUM(D6:D110)</f>
        <v>25677.468519999995</v>
      </c>
      <c r="E111" s="67">
        <f t="shared" ref="E111:M111" si="0">SUM(E6:E110)</f>
        <v>53044.515739999995</v>
      </c>
      <c r="F111" s="67">
        <f t="shared" si="0"/>
        <v>63029.918240000006</v>
      </c>
      <c r="G111" s="67">
        <f t="shared" si="0"/>
        <v>90687.527380000043</v>
      </c>
      <c r="H111" s="67">
        <f t="shared" si="0"/>
        <v>227452.09675999987</v>
      </c>
      <c r="I111" s="67">
        <f t="shared" si="0"/>
        <v>224202.85047000099</v>
      </c>
      <c r="J111" s="67">
        <f t="shared" si="0"/>
        <v>53637.139730999988</v>
      </c>
      <c r="K111" s="67">
        <f t="shared" si="0"/>
        <v>388156.31355499994</v>
      </c>
      <c r="L111" s="67">
        <f t="shared" si="0"/>
        <v>198138.74884000004</v>
      </c>
      <c r="M111" s="67">
        <f t="shared" si="0"/>
        <v>124483.43099999995</v>
      </c>
      <c r="N111" s="67">
        <f t="shared" ref="N111:S111" si="1">SUM(N6:N110)</f>
        <v>91638.032999999981</v>
      </c>
      <c r="O111" s="67">
        <f t="shared" si="1"/>
        <v>59039.930999999968</v>
      </c>
      <c r="P111" s="67">
        <f t="shared" si="1"/>
        <v>87910.613999999972</v>
      </c>
      <c r="Q111" s="67">
        <f t="shared" si="1"/>
        <v>66228.748999999996</v>
      </c>
      <c r="R111" s="67">
        <f t="shared" si="1"/>
        <v>130362.72</v>
      </c>
      <c r="S111" s="67">
        <f t="shared" si="1"/>
        <v>93886.906000000003</v>
      </c>
      <c r="T111" s="158"/>
    </row>
    <row r="112" spans="2:20" ht="16.5" customHeight="1" x14ac:dyDescent="0.2">
      <c r="B112" s="48"/>
      <c r="C112" s="65"/>
      <c r="D112" s="45"/>
      <c r="E112" s="45"/>
      <c r="F112" s="45"/>
      <c r="G112" s="45"/>
      <c r="H112" s="45"/>
      <c r="I112" s="45"/>
      <c r="J112" s="45"/>
      <c r="K112" s="45"/>
      <c r="L112" s="45"/>
      <c r="M112" s="45"/>
      <c r="N112" s="45"/>
      <c r="O112" s="45"/>
      <c r="P112" s="45"/>
      <c r="Q112" s="45"/>
      <c r="R112" s="45"/>
      <c r="S112" s="45"/>
      <c r="T112" s="53"/>
    </row>
    <row r="113" spans="2:20" s="1" customFormat="1" ht="18" customHeight="1" x14ac:dyDescent="0.2">
      <c r="B113" s="226" t="s">
        <v>152</v>
      </c>
      <c r="C113" s="226"/>
      <c r="D113" s="226"/>
      <c r="E113" s="226"/>
      <c r="F113" s="226"/>
      <c r="G113" s="226"/>
      <c r="H113" s="226"/>
      <c r="I113" s="226"/>
      <c r="J113" s="226"/>
      <c r="K113" s="226"/>
      <c r="L113" s="226"/>
      <c r="M113" s="226"/>
      <c r="N113" s="226"/>
      <c r="O113" s="226"/>
      <c r="P113" s="226"/>
      <c r="Q113" s="226"/>
      <c r="R113" s="226"/>
      <c r="S113" s="226"/>
      <c r="T113" s="226"/>
    </row>
    <row r="114" spans="2:20" s="1" customFormat="1" ht="37.5" customHeight="1" x14ac:dyDescent="0.2">
      <c r="B114" s="227" t="s">
        <v>158</v>
      </c>
      <c r="C114" s="227"/>
      <c r="D114" s="227"/>
      <c r="E114" s="227"/>
      <c r="F114" s="227"/>
      <c r="G114" s="227"/>
      <c r="H114" s="227"/>
      <c r="I114" s="227"/>
      <c r="J114" s="227"/>
      <c r="K114" s="227"/>
      <c r="L114" s="227"/>
      <c r="M114" s="227"/>
      <c r="N114" s="227"/>
      <c r="O114" s="227"/>
      <c r="P114" s="227"/>
      <c r="Q114" s="227"/>
      <c r="R114" s="227"/>
      <c r="S114" s="227"/>
      <c r="T114" s="227"/>
    </row>
    <row r="115" spans="2:20" s="1" customFormat="1" ht="15" customHeight="1" x14ac:dyDescent="0.2">
      <c r="B115" s="227" t="s">
        <v>159</v>
      </c>
      <c r="C115" s="227"/>
      <c r="D115" s="172"/>
      <c r="E115" s="172"/>
      <c r="F115" s="172"/>
      <c r="G115" s="172"/>
      <c r="H115" s="172"/>
      <c r="I115" s="172"/>
      <c r="J115" s="172"/>
      <c r="K115" s="172"/>
      <c r="L115" s="172"/>
      <c r="M115" s="172"/>
      <c r="N115" s="172"/>
      <c r="O115" s="172"/>
      <c r="P115" s="172"/>
      <c r="Q115" s="172"/>
      <c r="R115" s="172"/>
      <c r="S115" s="172"/>
      <c r="T115" s="172"/>
    </row>
    <row r="116" spans="2:20" ht="15" customHeight="1" x14ac:dyDescent="0.2">
      <c r="B116" s="222" t="s">
        <v>157</v>
      </c>
      <c r="C116" s="222"/>
      <c r="D116" s="222"/>
      <c r="E116" s="222"/>
      <c r="F116" s="222"/>
      <c r="G116" s="222"/>
      <c r="H116" s="222"/>
      <c r="I116" s="222"/>
      <c r="J116" s="222"/>
      <c r="K116" s="222"/>
      <c r="L116" s="222"/>
      <c r="M116" s="222"/>
      <c r="N116" s="222"/>
      <c r="O116" s="222"/>
      <c r="P116" s="222"/>
      <c r="Q116" s="222"/>
      <c r="R116" s="222"/>
      <c r="S116" s="222"/>
      <c r="T116" s="222"/>
    </row>
    <row r="119" spans="2:20" x14ac:dyDescent="0.2">
      <c r="D119" s="171">
        <f>SUM('Aprov. int. corriente_2007-2022'!D111+'Aprov.ext. corriente 2007-2022'!C111)</f>
        <v>25677.468519999995</v>
      </c>
      <c r="E119" s="171">
        <f>SUM('Aprov. int. corriente_2007-2022'!E111+'Aprov.ext. corriente 2007-2022'!D111)</f>
        <v>53044.515740000003</v>
      </c>
      <c r="F119" s="171">
        <f>SUM('Aprov. int. corriente_2007-2022'!F111+'Aprov.ext. corriente 2007-2022'!E111)</f>
        <v>63029.918240000021</v>
      </c>
      <c r="G119" s="171">
        <f>SUM('Aprov. int. corriente_2007-2022'!G111+'Aprov.ext. corriente 2007-2022'!F111)</f>
        <v>90687.52737999997</v>
      </c>
      <c r="H119" s="171">
        <f>SUM('Aprov. int. corriente_2007-2022'!H111+'Aprov.ext. corriente 2007-2022'!G111)</f>
        <v>227452.09676000004</v>
      </c>
      <c r="I119" s="171">
        <f>SUM('Aprov. int. corriente_2007-2022'!I111+'Aprov.ext. corriente 2007-2022'!H111)</f>
        <v>224202.85047000097</v>
      </c>
      <c r="J119" s="171">
        <f>SUM('Aprov. int. corriente_2007-2022'!J111+'Aprov.ext. corriente 2007-2022'!I111)</f>
        <v>53637.139730999959</v>
      </c>
      <c r="K119" s="171">
        <f>SUM('Aprov. int. corriente_2007-2022'!K111+'Aprov.ext. corriente 2007-2022'!J111)</f>
        <v>388156.31355500006</v>
      </c>
      <c r="L119" s="171">
        <f>SUM('Aprov. int. corriente_2007-2022'!L111+'Aprov.ext. corriente 2007-2022'!K111)</f>
        <v>198138.73343999987</v>
      </c>
      <c r="M119" s="171">
        <f>SUM('Aprov. int. corriente_2007-2022'!M111+'Aprov.ext. corriente 2007-2022'!L111)</f>
        <v>124483.42001999996</v>
      </c>
      <c r="N119" s="171">
        <f>SUM('Aprov. int. corriente_2007-2022'!N111+'Aprov.ext. corriente 2007-2022'!M111)</f>
        <v>91638.020519999962</v>
      </c>
      <c r="O119" s="171">
        <f>SUM('Aprov. int. corriente_2007-2022'!O111+'Aprov.ext. corriente 2007-2022'!N111)</f>
        <v>59039.920020000005</v>
      </c>
      <c r="P119" s="171">
        <f>SUM('Aprov. int. corriente_2007-2022'!P111+'Aprov.ext. corriente 2007-2022'!O111)</f>
        <v>87910.599999999977</v>
      </c>
      <c r="Q119" s="171">
        <f>SUM('Aprov. int. corriente_2007-2022'!Q111+'Aprov.ext. corriente 2007-2022'!P111)</f>
        <v>66228.748999999996</v>
      </c>
      <c r="R119" s="171">
        <f>SUM('Aprov. int. corriente_2007-2022'!R111+'Aprov.ext. corriente 2007-2022'!Q111)</f>
        <v>130362.72</v>
      </c>
      <c r="S119" s="171">
        <f>SUM('Aprov. int. corriente_2007-2022'!S111+'Aprov.ext. corriente 2007-2022'!R111)</f>
        <v>93886.908900000024</v>
      </c>
    </row>
  </sheetData>
  <mergeCells count="7">
    <mergeCell ref="B116:T116"/>
    <mergeCell ref="C2:S2"/>
    <mergeCell ref="D4:S4"/>
    <mergeCell ref="C4:C5"/>
    <mergeCell ref="B113:T113"/>
    <mergeCell ref="B114:T114"/>
    <mergeCell ref="B115:C115"/>
  </mergeCells>
  <pageMargins left="0.70866141732283472" right="0.70866141732283472" top="0.74803149606299213" bottom="0.74803149606299213" header="0.31496062992125984" footer="0.31496062992125984"/>
  <pageSetup scale="28" orientation="portrait" r:id="rId1"/>
  <ignoredErrors>
    <ignoredError sqref="D111:Q111 R111:S11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autoPageBreaks="0"/>
  </sheetPr>
  <dimension ref="B1:V119"/>
  <sheetViews>
    <sheetView showGridLines="0" topLeftCell="A2" zoomScale="90" zoomScaleNormal="90" zoomScaleSheetLayoutView="85" workbookViewId="0">
      <selection activeCell="M49" sqref="M49"/>
    </sheetView>
  </sheetViews>
  <sheetFormatPr baseColWidth="10" defaultColWidth="11.42578125" defaultRowHeight="12.75" x14ac:dyDescent="0.2"/>
  <cols>
    <col min="1" max="1" width="2.5703125" style="1" customWidth="1"/>
    <col min="2" max="2" width="4" style="1" customWidth="1"/>
    <col min="3" max="3" width="80.7109375" style="2" customWidth="1"/>
    <col min="4" max="7" width="11.85546875" style="3" customWidth="1"/>
    <col min="8" max="8" width="11.85546875" style="4" customWidth="1"/>
    <col min="9" max="17" width="11.85546875" style="1" customWidth="1"/>
    <col min="18" max="19" width="13" style="1" customWidth="1"/>
    <col min="20" max="20" width="11" style="1" customWidth="1"/>
    <col min="21" max="21" width="6.28515625" style="1" customWidth="1"/>
    <col min="22" max="16384" width="11.42578125" style="1"/>
  </cols>
  <sheetData>
    <row r="1" spans="2:21" ht="93.95" customHeight="1" x14ac:dyDescent="0.2"/>
    <row r="2" spans="2:21" ht="43.5" customHeight="1" x14ac:dyDescent="0.2">
      <c r="B2" s="77"/>
      <c r="C2" s="228" t="s">
        <v>162</v>
      </c>
      <c r="D2" s="228"/>
      <c r="E2" s="228"/>
      <c r="F2" s="228"/>
      <c r="G2" s="228"/>
      <c r="H2" s="228"/>
      <c r="I2" s="228"/>
      <c r="J2" s="228"/>
      <c r="K2" s="228"/>
      <c r="L2" s="228"/>
      <c r="M2" s="228"/>
      <c r="N2" s="228"/>
      <c r="O2" s="228"/>
      <c r="P2" s="228"/>
      <c r="Q2" s="228"/>
      <c r="R2" s="228"/>
      <c r="S2" s="228"/>
      <c r="T2" s="78"/>
      <c r="U2" s="38"/>
    </row>
    <row r="3" spans="2:21" ht="25.5" customHeight="1" thickBot="1" x14ac:dyDescent="0.25">
      <c r="B3" s="71"/>
      <c r="C3" s="18"/>
      <c r="D3" s="5"/>
      <c r="E3" s="5"/>
      <c r="F3" s="5"/>
      <c r="G3" s="5"/>
      <c r="H3" s="79"/>
      <c r="I3" s="77"/>
      <c r="J3" s="77"/>
      <c r="K3" s="77"/>
      <c r="L3" s="77"/>
      <c r="M3" s="77"/>
      <c r="N3" s="128"/>
      <c r="O3" s="128"/>
      <c r="P3" s="128"/>
      <c r="Q3" s="168"/>
      <c r="R3" s="128"/>
      <c r="S3" s="128" t="s">
        <v>0</v>
      </c>
      <c r="T3" s="80"/>
      <c r="U3" s="6"/>
    </row>
    <row r="4" spans="2:21" ht="25.5" customHeight="1" thickBot="1" x14ac:dyDescent="0.25">
      <c r="B4" s="46"/>
      <c r="C4" s="225" t="s">
        <v>101</v>
      </c>
      <c r="D4" s="230" t="s">
        <v>148</v>
      </c>
      <c r="E4" s="230"/>
      <c r="F4" s="230"/>
      <c r="G4" s="230"/>
      <c r="H4" s="230"/>
      <c r="I4" s="230"/>
      <c r="J4" s="230"/>
      <c r="K4" s="230"/>
      <c r="L4" s="230"/>
      <c r="M4" s="230"/>
      <c r="N4" s="230"/>
      <c r="O4" s="230"/>
      <c r="P4" s="230"/>
      <c r="Q4" s="230"/>
      <c r="R4" s="230"/>
      <c r="S4" s="230"/>
      <c r="T4" s="49"/>
      <c r="U4" s="6"/>
    </row>
    <row r="5" spans="2:21" ht="22.5" customHeight="1" x14ac:dyDescent="0.2">
      <c r="B5" s="46"/>
      <c r="C5" s="229"/>
      <c r="D5" s="142">
        <v>2007</v>
      </c>
      <c r="E5" s="142">
        <v>2008</v>
      </c>
      <c r="F5" s="142">
        <v>2009</v>
      </c>
      <c r="G5" s="142">
        <v>2010</v>
      </c>
      <c r="H5" s="142">
        <v>2011</v>
      </c>
      <c r="I5" s="142">
        <v>2012</v>
      </c>
      <c r="J5" s="142">
        <v>2013</v>
      </c>
      <c r="K5" s="142">
        <v>2014</v>
      </c>
      <c r="L5" s="142">
        <v>2015</v>
      </c>
      <c r="M5" s="142">
        <v>2016</v>
      </c>
      <c r="N5" s="142">
        <v>2017</v>
      </c>
      <c r="O5" s="142">
        <v>2018</v>
      </c>
      <c r="P5" s="142">
        <v>2019</v>
      </c>
      <c r="Q5" s="142">
        <v>2020</v>
      </c>
      <c r="R5" s="142">
        <v>2021</v>
      </c>
      <c r="S5" s="142">
        <v>2022</v>
      </c>
      <c r="T5" s="50"/>
      <c r="U5" s="28"/>
    </row>
    <row r="6" spans="2:21" ht="43.5" customHeight="1" x14ac:dyDescent="0.2">
      <c r="B6" s="47"/>
      <c r="C6" s="175" t="s">
        <v>100</v>
      </c>
      <c r="D6" s="176">
        <v>46.523000000000003</v>
      </c>
      <c r="E6" s="176">
        <v>5910.4627300000002</v>
      </c>
      <c r="F6" s="176">
        <v>112.84236000000001</v>
      </c>
      <c r="G6" s="176">
        <v>435.66242999999997</v>
      </c>
      <c r="H6" s="176">
        <v>518.83780999999999</v>
      </c>
      <c r="I6" s="176">
        <v>164.16987</v>
      </c>
      <c r="J6" s="177">
        <v>284.03314000000006</v>
      </c>
      <c r="K6" s="150">
        <v>126.37672000000011</v>
      </c>
      <c r="L6" s="177">
        <v>245.33324000000007</v>
      </c>
      <c r="M6" s="150">
        <v>112.5</v>
      </c>
      <c r="N6" s="150">
        <v>475.50000000000006</v>
      </c>
      <c r="O6" s="150">
        <v>43</v>
      </c>
      <c r="P6" s="150">
        <v>20.099999999999998</v>
      </c>
      <c r="Q6" s="150">
        <v>3.536</v>
      </c>
      <c r="R6" s="150">
        <v>29.11</v>
      </c>
      <c r="S6" s="150">
        <v>3.7650000000000001</v>
      </c>
      <c r="T6" s="73"/>
      <c r="U6" s="39"/>
    </row>
    <row r="7" spans="2:21" ht="42" customHeight="1" x14ac:dyDescent="0.2">
      <c r="B7" s="47"/>
      <c r="C7" s="68" t="s">
        <v>99</v>
      </c>
      <c r="D7" s="178">
        <v>0.63300000000000001</v>
      </c>
      <c r="E7" s="178">
        <v>0</v>
      </c>
      <c r="F7" s="178">
        <v>0</v>
      </c>
      <c r="G7" s="178">
        <v>0.06</v>
      </c>
      <c r="H7" s="178">
        <v>7.6639999999999997</v>
      </c>
      <c r="I7" s="178">
        <v>25.912860000000002</v>
      </c>
      <c r="J7" s="176">
        <v>9.0887000000000011</v>
      </c>
      <c r="K7" s="140">
        <v>1054.5990299999999</v>
      </c>
      <c r="L7" s="176">
        <v>14.821819999999999</v>
      </c>
      <c r="M7" s="150">
        <v>11</v>
      </c>
      <c r="N7" s="150">
        <v>0.6</v>
      </c>
      <c r="O7" s="150">
        <v>0.1</v>
      </c>
      <c r="P7" s="140">
        <v>4</v>
      </c>
      <c r="Q7" s="140">
        <v>6.6609999999999996</v>
      </c>
      <c r="R7" s="140">
        <v>6.71</v>
      </c>
      <c r="S7" s="150">
        <v>22.216999999999999</v>
      </c>
      <c r="T7" s="73"/>
      <c r="U7" s="39"/>
    </row>
    <row r="8" spans="2:21" ht="43.5" customHeight="1" x14ac:dyDescent="0.2">
      <c r="B8" s="47"/>
      <c r="C8" s="175" t="s">
        <v>98</v>
      </c>
      <c r="D8" s="176">
        <v>40.292999999999999</v>
      </c>
      <c r="E8" s="176">
        <v>114.426</v>
      </c>
      <c r="F8" s="176">
        <v>123.462</v>
      </c>
      <c r="G8" s="176">
        <v>224.97920000000002</v>
      </c>
      <c r="H8" s="176">
        <v>192.56</v>
      </c>
      <c r="I8" s="176">
        <v>248.98540000000003</v>
      </c>
      <c r="J8" s="179">
        <v>105.69976999999999</v>
      </c>
      <c r="K8" s="141">
        <v>87.515249999999995</v>
      </c>
      <c r="L8" s="179">
        <v>15.21407</v>
      </c>
      <c r="M8" s="140">
        <v>17.3</v>
      </c>
      <c r="N8" s="140">
        <v>51.9</v>
      </c>
      <c r="O8" s="140">
        <v>0.1</v>
      </c>
      <c r="P8" s="140">
        <v>0</v>
      </c>
      <c r="Q8" s="140">
        <v>2E-3</v>
      </c>
      <c r="R8" s="140">
        <v>9.0500000000000007</v>
      </c>
      <c r="S8" s="150">
        <v>3.0000000000000001E-3</v>
      </c>
      <c r="T8" s="73"/>
      <c r="U8" s="39"/>
    </row>
    <row r="9" spans="2:21" ht="43.5" customHeight="1" x14ac:dyDescent="0.2">
      <c r="B9" s="47"/>
      <c r="C9" s="175" t="s">
        <v>97</v>
      </c>
      <c r="D9" s="176">
        <v>219.81570000000002</v>
      </c>
      <c r="E9" s="176">
        <v>101.628</v>
      </c>
      <c r="F9" s="176">
        <v>173.0702</v>
      </c>
      <c r="G9" s="176">
        <v>56.338000000000001</v>
      </c>
      <c r="H9" s="176">
        <v>53.528400000000005</v>
      </c>
      <c r="I9" s="176">
        <v>2.3562699999999999</v>
      </c>
      <c r="J9" s="176">
        <v>3.27027</v>
      </c>
      <c r="K9" s="140">
        <v>0.59118000000000004</v>
      </c>
      <c r="L9" s="176">
        <v>1.7951999999999999</v>
      </c>
      <c r="M9" s="140">
        <v>0.7</v>
      </c>
      <c r="N9" s="140">
        <v>56.8</v>
      </c>
      <c r="O9" s="140">
        <v>1.9</v>
      </c>
      <c r="P9" s="140">
        <v>0.1</v>
      </c>
      <c r="Q9" s="140">
        <v>2.5999999999999999E-2</v>
      </c>
      <c r="R9" s="140">
        <v>0.21</v>
      </c>
      <c r="S9" s="150">
        <v>5.7919999999999998</v>
      </c>
      <c r="T9" s="73"/>
      <c r="U9" s="39"/>
    </row>
    <row r="10" spans="2:21" ht="43.5" customHeight="1" x14ac:dyDescent="0.2">
      <c r="B10" s="47"/>
      <c r="C10" s="180" t="s">
        <v>96</v>
      </c>
      <c r="D10" s="179">
        <v>2.9910000000000001</v>
      </c>
      <c r="E10" s="179">
        <v>0</v>
      </c>
      <c r="F10" s="179">
        <v>0</v>
      </c>
      <c r="G10" s="179">
        <v>0</v>
      </c>
      <c r="H10" s="179">
        <v>1.19</v>
      </c>
      <c r="I10" s="179">
        <v>0.67200000000000004</v>
      </c>
      <c r="J10" s="179">
        <v>0.56100000000000005</v>
      </c>
      <c r="K10" s="141">
        <v>1.01</v>
      </c>
      <c r="L10" s="179">
        <v>0.1895</v>
      </c>
      <c r="M10" s="141">
        <v>0.5</v>
      </c>
      <c r="N10" s="141">
        <v>0</v>
      </c>
      <c r="O10" s="141">
        <v>0</v>
      </c>
      <c r="P10" s="141">
        <v>0</v>
      </c>
      <c r="Q10" s="141">
        <v>2E-3</v>
      </c>
      <c r="R10" s="141">
        <v>0</v>
      </c>
      <c r="S10" s="150">
        <v>1E-3</v>
      </c>
      <c r="T10" s="73"/>
      <c r="U10" s="39"/>
    </row>
    <row r="11" spans="2:21" ht="43.5" customHeight="1" x14ac:dyDescent="0.2">
      <c r="B11" s="47"/>
      <c r="C11" s="180" t="s">
        <v>95</v>
      </c>
      <c r="D11" s="179">
        <v>296.10705999999999</v>
      </c>
      <c r="E11" s="179">
        <v>211.73009999999999</v>
      </c>
      <c r="F11" s="179">
        <v>964.56768999999997</v>
      </c>
      <c r="G11" s="179">
        <v>1322.7340099999997</v>
      </c>
      <c r="H11" s="179">
        <v>356.87769000000003</v>
      </c>
      <c r="I11" s="179">
        <v>234.29642999999999</v>
      </c>
      <c r="J11" s="179">
        <v>416.36499000000009</v>
      </c>
      <c r="K11" s="141">
        <v>379.02597000000003</v>
      </c>
      <c r="L11" s="179">
        <v>435.12796000000003</v>
      </c>
      <c r="M11" s="141">
        <v>203</v>
      </c>
      <c r="N11" s="141">
        <v>236.3</v>
      </c>
      <c r="O11" s="141">
        <v>137.4</v>
      </c>
      <c r="P11" s="141">
        <v>60.5</v>
      </c>
      <c r="Q11" s="141">
        <v>60.423999999999999</v>
      </c>
      <c r="R11" s="141">
        <v>45.93</v>
      </c>
      <c r="S11" s="150">
        <v>53.948999999999998</v>
      </c>
      <c r="T11" s="73"/>
      <c r="U11" s="39"/>
    </row>
    <row r="12" spans="2:21" ht="43.5" customHeight="1" x14ac:dyDescent="0.2">
      <c r="B12" s="47"/>
      <c r="C12" s="180" t="s">
        <v>94</v>
      </c>
      <c r="D12" s="179">
        <v>0</v>
      </c>
      <c r="E12" s="179">
        <v>0</v>
      </c>
      <c r="F12" s="179">
        <v>0</v>
      </c>
      <c r="G12" s="179">
        <v>0</v>
      </c>
      <c r="H12" s="179">
        <v>0</v>
      </c>
      <c r="I12" s="179">
        <v>0</v>
      </c>
      <c r="J12" s="179">
        <v>0</v>
      </c>
      <c r="K12" s="141">
        <v>0</v>
      </c>
      <c r="L12" s="179">
        <v>0</v>
      </c>
      <c r="M12" s="141">
        <v>0</v>
      </c>
      <c r="N12" s="141">
        <v>0</v>
      </c>
      <c r="O12" s="141">
        <v>0</v>
      </c>
      <c r="P12" s="141">
        <v>0</v>
      </c>
      <c r="Q12" s="141">
        <v>0</v>
      </c>
      <c r="R12" s="141">
        <v>0</v>
      </c>
      <c r="S12" s="150">
        <v>0.01</v>
      </c>
      <c r="T12" s="73"/>
      <c r="U12" s="39"/>
    </row>
    <row r="13" spans="2:21" ht="43.5" customHeight="1" x14ac:dyDescent="0.2">
      <c r="B13" s="47"/>
      <c r="C13" s="180" t="s">
        <v>93</v>
      </c>
      <c r="D13" s="179">
        <v>289.61998999999997</v>
      </c>
      <c r="E13" s="179">
        <v>750.62357999999995</v>
      </c>
      <c r="F13" s="179">
        <v>376.18670000000003</v>
      </c>
      <c r="G13" s="179">
        <v>2354.4140400000001</v>
      </c>
      <c r="H13" s="179">
        <v>1317.6393399999999</v>
      </c>
      <c r="I13" s="179">
        <v>2205.7897399999993</v>
      </c>
      <c r="J13" s="179">
        <v>1259.5040200000003</v>
      </c>
      <c r="K13" s="141">
        <v>12795.731189999997</v>
      </c>
      <c r="L13" s="179">
        <v>2264.0685300000005</v>
      </c>
      <c r="M13" s="141">
        <v>1244</v>
      </c>
      <c r="N13" s="141">
        <v>7483.1</v>
      </c>
      <c r="O13" s="141">
        <v>1997.4</v>
      </c>
      <c r="P13" s="141">
        <v>6843.2</v>
      </c>
      <c r="Q13" s="141">
        <v>5487.3670000000002</v>
      </c>
      <c r="R13" s="141">
        <v>2551.98</v>
      </c>
      <c r="S13" s="150">
        <v>13029.45</v>
      </c>
      <c r="T13" s="73"/>
      <c r="U13" s="39"/>
    </row>
    <row r="14" spans="2:21" ht="43.5" customHeight="1" x14ac:dyDescent="0.2">
      <c r="B14" s="47"/>
      <c r="C14" s="180" t="s">
        <v>92</v>
      </c>
      <c r="D14" s="179">
        <v>296.92159999999996</v>
      </c>
      <c r="E14" s="179">
        <v>398.65274000000005</v>
      </c>
      <c r="F14" s="179">
        <v>94.198899999999995</v>
      </c>
      <c r="G14" s="179">
        <v>35464.461080000001</v>
      </c>
      <c r="H14" s="179">
        <v>161683.47072999997</v>
      </c>
      <c r="I14" s="179">
        <v>163087.56668000095</v>
      </c>
      <c r="J14" s="179">
        <v>1111.6567400000004</v>
      </c>
      <c r="K14" s="141">
        <v>273508.34172000003</v>
      </c>
      <c r="L14" s="179">
        <v>141866.98374999996</v>
      </c>
      <c r="M14" s="141">
        <v>70335.399999999994</v>
      </c>
      <c r="N14" s="141">
        <v>793</v>
      </c>
      <c r="O14" s="141">
        <v>2803.5</v>
      </c>
      <c r="P14" s="141">
        <v>1589.9</v>
      </c>
      <c r="Q14" s="141">
        <v>1623.1959999999999</v>
      </c>
      <c r="R14" s="141">
        <v>195.55</v>
      </c>
      <c r="S14" s="150">
        <v>902.17700000000002</v>
      </c>
      <c r="T14" s="73"/>
      <c r="U14" s="39"/>
    </row>
    <row r="15" spans="2:21" ht="43.5" customHeight="1" x14ac:dyDescent="0.2">
      <c r="B15" s="47"/>
      <c r="C15" s="180" t="s">
        <v>91</v>
      </c>
      <c r="D15" s="179">
        <v>0</v>
      </c>
      <c r="E15" s="179">
        <v>0</v>
      </c>
      <c r="F15" s="179">
        <v>0</v>
      </c>
      <c r="G15" s="179">
        <v>53.484000000000002</v>
      </c>
      <c r="H15" s="179">
        <v>47.439</v>
      </c>
      <c r="I15" s="179">
        <v>38.311999999999998</v>
      </c>
      <c r="J15" s="179">
        <v>0.30499999999999999</v>
      </c>
      <c r="K15" s="141">
        <v>2.801E-2</v>
      </c>
      <c r="L15" s="179">
        <v>0</v>
      </c>
      <c r="M15" s="141">
        <v>0</v>
      </c>
      <c r="N15" s="141">
        <v>1.1000000000000001</v>
      </c>
      <c r="O15" s="141">
        <v>0.1</v>
      </c>
      <c r="P15" s="141">
        <v>0</v>
      </c>
      <c r="Q15" s="141">
        <v>0</v>
      </c>
      <c r="R15" s="141">
        <v>0.06</v>
      </c>
      <c r="S15" s="150">
        <v>0</v>
      </c>
      <c r="T15" s="73"/>
      <c r="U15" s="39"/>
    </row>
    <row r="16" spans="2:21" ht="43.5" customHeight="1" x14ac:dyDescent="0.2">
      <c r="B16" s="47"/>
      <c r="C16" s="180" t="s">
        <v>90</v>
      </c>
      <c r="D16" s="179">
        <v>584</v>
      </c>
      <c r="E16" s="179">
        <v>468.65199999999999</v>
      </c>
      <c r="F16" s="179">
        <v>9523.2890000000007</v>
      </c>
      <c r="G16" s="179">
        <v>9471.893</v>
      </c>
      <c r="H16" s="179">
        <v>3280.0419999999999</v>
      </c>
      <c r="I16" s="179">
        <v>0</v>
      </c>
      <c r="J16" s="179">
        <v>0</v>
      </c>
      <c r="K16" s="141">
        <v>0</v>
      </c>
      <c r="L16" s="179">
        <v>7.2</v>
      </c>
      <c r="M16" s="141">
        <v>0.8</v>
      </c>
      <c r="N16" s="141">
        <v>0</v>
      </c>
      <c r="O16" s="141">
        <v>0.4</v>
      </c>
      <c r="P16" s="141">
        <v>0</v>
      </c>
      <c r="Q16" s="141">
        <v>0</v>
      </c>
      <c r="R16" s="141">
        <v>0</v>
      </c>
      <c r="S16" s="150">
        <v>0</v>
      </c>
      <c r="T16" s="73"/>
      <c r="U16" s="39"/>
    </row>
    <row r="17" spans="2:21" ht="43.5" customHeight="1" x14ac:dyDescent="0.2">
      <c r="B17" s="47"/>
      <c r="C17" s="180" t="s">
        <v>89</v>
      </c>
      <c r="D17" s="179">
        <v>46.787999999999997</v>
      </c>
      <c r="E17" s="179">
        <v>42.878699999999995</v>
      </c>
      <c r="F17" s="179">
        <v>1393.3228700000002</v>
      </c>
      <c r="G17" s="179">
        <v>1722.09601</v>
      </c>
      <c r="H17" s="179">
        <v>1756.7789100000002</v>
      </c>
      <c r="I17" s="179">
        <v>1924.2174900000002</v>
      </c>
      <c r="J17" s="179">
        <v>2264.1280499999989</v>
      </c>
      <c r="K17" s="141">
        <v>2233.51971</v>
      </c>
      <c r="L17" s="179">
        <v>2024.8463300000001</v>
      </c>
      <c r="M17" s="141">
        <v>1834.2</v>
      </c>
      <c r="N17" s="141">
        <v>1773.7</v>
      </c>
      <c r="O17" s="141">
        <v>1967.2</v>
      </c>
      <c r="P17" s="141">
        <v>511.3</v>
      </c>
      <c r="Q17" s="141">
        <v>136.239</v>
      </c>
      <c r="R17" s="141">
        <v>575.41999999999996</v>
      </c>
      <c r="S17" s="150">
        <v>533.774</v>
      </c>
      <c r="T17" s="73"/>
      <c r="U17" s="39"/>
    </row>
    <row r="18" spans="2:21" ht="43.5" customHeight="1" x14ac:dyDescent="0.2">
      <c r="B18" s="47"/>
      <c r="C18" s="180" t="s">
        <v>88</v>
      </c>
      <c r="D18" s="179">
        <v>8.3919999999999995</v>
      </c>
      <c r="E18" s="179">
        <v>233.12799999999999</v>
      </c>
      <c r="F18" s="179">
        <v>316.49995000000001</v>
      </c>
      <c r="G18" s="179">
        <v>5.2999600000000004</v>
      </c>
      <c r="H18" s="179">
        <v>10.160879999999999</v>
      </c>
      <c r="I18" s="179">
        <v>311.92146000000002</v>
      </c>
      <c r="J18" s="179">
        <v>351.95890000000003</v>
      </c>
      <c r="K18" s="141">
        <v>288.14667000000003</v>
      </c>
      <c r="L18" s="179">
        <v>503.15832</v>
      </c>
      <c r="M18" s="141">
        <v>565.4</v>
      </c>
      <c r="N18" s="141">
        <v>501.7</v>
      </c>
      <c r="O18" s="141">
        <v>528.1</v>
      </c>
      <c r="P18" s="141">
        <v>328.5</v>
      </c>
      <c r="Q18" s="141">
        <v>178.25399999999999</v>
      </c>
      <c r="R18" s="141">
        <v>311.07</v>
      </c>
      <c r="S18" s="150">
        <v>188.024</v>
      </c>
      <c r="T18" s="73"/>
      <c r="U18" s="39"/>
    </row>
    <row r="19" spans="2:21" ht="43.5" customHeight="1" x14ac:dyDescent="0.2">
      <c r="B19" s="47"/>
      <c r="C19" s="180" t="s">
        <v>87</v>
      </c>
      <c r="D19" s="179">
        <v>0</v>
      </c>
      <c r="E19" s="179">
        <v>6.4000000000000003E-3</v>
      </c>
      <c r="F19" s="179">
        <v>0.86567000000000005</v>
      </c>
      <c r="G19" s="179">
        <v>7.9000000000000001E-2</v>
      </c>
      <c r="H19" s="179">
        <v>0.46329000000000004</v>
      </c>
      <c r="I19" s="179">
        <v>0.22278000000000001</v>
      </c>
      <c r="J19" s="179">
        <v>0.315</v>
      </c>
      <c r="K19" s="141">
        <v>2.5100000000000001E-2</v>
      </c>
      <c r="L19" s="179">
        <v>0.18844999999999998</v>
      </c>
      <c r="M19" s="141">
        <v>0.2</v>
      </c>
      <c r="N19" s="141">
        <v>0.3</v>
      </c>
      <c r="O19" s="141">
        <v>1.1000000000000001</v>
      </c>
      <c r="P19" s="141">
        <v>0.4</v>
      </c>
      <c r="Q19" s="141">
        <v>0.152</v>
      </c>
      <c r="R19" s="141">
        <v>0.23</v>
      </c>
      <c r="S19" s="150">
        <v>0.23200000000000001</v>
      </c>
      <c r="T19" s="73"/>
      <c r="U19" s="39"/>
    </row>
    <row r="20" spans="2:21" ht="43.5" customHeight="1" x14ac:dyDescent="0.2">
      <c r="B20" s="47"/>
      <c r="C20" s="180" t="s">
        <v>86</v>
      </c>
      <c r="D20" s="179">
        <v>0</v>
      </c>
      <c r="E20" s="179">
        <v>0</v>
      </c>
      <c r="F20" s="179">
        <v>0</v>
      </c>
      <c r="G20" s="179">
        <v>0</v>
      </c>
      <c r="H20" s="179">
        <v>9.0135000000000005</v>
      </c>
      <c r="I20" s="179">
        <v>16.016200000000001</v>
      </c>
      <c r="J20" s="179">
        <v>5.7999999999999996E-3</v>
      </c>
      <c r="K20" s="141">
        <v>4.1516000000000002</v>
      </c>
      <c r="L20" s="179">
        <v>1E-4</v>
      </c>
      <c r="M20" s="141">
        <v>0</v>
      </c>
      <c r="N20" s="141">
        <v>0.4</v>
      </c>
      <c r="O20" s="141">
        <v>0</v>
      </c>
      <c r="P20" s="141">
        <v>0</v>
      </c>
      <c r="Q20" s="141">
        <v>0</v>
      </c>
      <c r="R20" s="141">
        <v>0.17</v>
      </c>
      <c r="S20" s="150">
        <v>0.32100000000000001</v>
      </c>
      <c r="T20" s="73"/>
      <c r="U20" s="39"/>
    </row>
    <row r="21" spans="2:21" ht="43.5" customHeight="1" x14ac:dyDescent="0.2">
      <c r="B21" s="47"/>
      <c r="C21" s="180" t="s">
        <v>85</v>
      </c>
      <c r="D21" s="179">
        <v>0.113</v>
      </c>
      <c r="E21" s="179">
        <v>1.4279999999999999</v>
      </c>
      <c r="F21" s="179">
        <v>6.5946000000000007</v>
      </c>
      <c r="G21" s="179">
        <v>3.996</v>
      </c>
      <c r="H21" s="179">
        <v>1.004</v>
      </c>
      <c r="I21" s="179">
        <v>23.8157</v>
      </c>
      <c r="J21" s="179">
        <v>51.931059999999995</v>
      </c>
      <c r="K21" s="141">
        <v>35.856420000000007</v>
      </c>
      <c r="L21" s="179">
        <v>3.4902200000000008</v>
      </c>
      <c r="M21" s="141">
        <v>0.9</v>
      </c>
      <c r="N21" s="141">
        <v>0.3</v>
      </c>
      <c r="O21" s="141">
        <v>0.1</v>
      </c>
      <c r="P21" s="141">
        <v>0.2</v>
      </c>
      <c r="Q21" s="141">
        <v>0.02</v>
      </c>
      <c r="R21" s="141">
        <v>0</v>
      </c>
      <c r="S21" s="150">
        <v>0</v>
      </c>
      <c r="T21" s="73"/>
      <c r="U21" s="39"/>
    </row>
    <row r="22" spans="2:21" ht="43.5" customHeight="1" x14ac:dyDescent="0.2">
      <c r="B22" s="47"/>
      <c r="C22" s="180" t="s">
        <v>84</v>
      </c>
      <c r="D22" s="179">
        <v>0.1</v>
      </c>
      <c r="E22" s="179">
        <v>70.054810000000003</v>
      </c>
      <c r="F22" s="179">
        <v>155.76038</v>
      </c>
      <c r="G22" s="179">
        <v>80.148830000000004</v>
      </c>
      <c r="H22" s="179">
        <v>71.909369999999996</v>
      </c>
      <c r="I22" s="179">
        <v>112.54845999999999</v>
      </c>
      <c r="J22" s="179">
        <v>38.672999999999995</v>
      </c>
      <c r="K22" s="141">
        <v>42.285970000000006</v>
      </c>
      <c r="L22" s="179">
        <v>12.658700000000001</v>
      </c>
      <c r="M22" s="141">
        <v>65.2</v>
      </c>
      <c r="N22" s="141">
        <v>100.4</v>
      </c>
      <c r="O22" s="141">
        <v>2.4</v>
      </c>
      <c r="P22" s="141">
        <v>18.3</v>
      </c>
      <c r="Q22" s="141">
        <v>0</v>
      </c>
      <c r="R22" s="141">
        <v>0.09</v>
      </c>
      <c r="S22" s="150">
        <v>0.29099999999999998</v>
      </c>
      <c r="T22" s="73"/>
      <c r="U22" s="39"/>
    </row>
    <row r="23" spans="2:21" ht="43.5" customHeight="1" x14ac:dyDescent="0.2">
      <c r="B23" s="47"/>
      <c r="C23" s="180" t="s">
        <v>83</v>
      </c>
      <c r="D23" s="179">
        <v>6.2309999999999999</v>
      </c>
      <c r="E23" s="179">
        <v>6882.1550999999999</v>
      </c>
      <c r="F23" s="179">
        <v>7396.0039999999999</v>
      </c>
      <c r="G23" s="179">
        <v>2478.5022000000004</v>
      </c>
      <c r="H23" s="179">
        <v>11820.80891</v>
      </c>
      <c r="I23" s="179">
        <v>67.422139999999999</v>
      </c>
      <c r="J23" s="179">
        <v>105.78774999999999</v>
      </c>
      <c r="K23" s="141">
        <v>631.13912000000005</v>
      </c>
      <c r="L23" s="179">
        <v>73.639660000000006</v>
      </c>
      <c r="M23" s="141">
        <v>162.4</v>
      </c>
      <c r="N23" s="141">
        <v>128.6</v>
      </c>
      <c r="O23" s="141">
        <v>537.70000000000005</v>
      </c>
      <c r="P23" s="141">
        <v>2.1</v>
      </c>
      <c r="Q23" s="141">
        <v>390.80399999999997</v>
      </c>
      <c r="R23" s="141">
        <v>352.07</v>
      </c>
      <c r="S23" s="150">
        <v>321.67399999999998</v>
      </c>
      <c r="T23" s="73"/>
      <c r="U23" s="39"/>
    </row>
    <row r="24" spans="2:21" ht="43.5" customHeight="1" x14ac:dyDescent="0.2">
      <c r="B24" s="47"/>
      <c r="C24" s="180" t="s">
        <v>82</v>
      </c>
      <c r="D24" s="179">
        <v>0</v>
      </c>
      <c r="E24" s="179">
        <v>7.7648199999999994</v>
      </c>
      <c r="F24" s="179">
        <v>0.04</v>
      </c>
      <c r="G24" s="179">
        <v>13.8226</v>
      </c>
      <c r="H24" s="179">
        <v>13.876200000000001</v>
      </c>
      <c r="I24" s="179">
        <v>13.422799999999999</v>
      </c>
      <c r="J24" s="179">
        <v>1.09E-3</v>
      </c>
      <c r="K24" s="141">
        <v>172.45001000000002</v>
      </c>
      <c r="L24" s="179">
        <v>3.0000000000000001E-3</v>
      </c>
      <c r="M24" s="141">
        <v>0.2</v>
      </c>
      <c r="N24" s="141">
        <v>0</v>
      </c>
      <c r="O24" s="141">
        <v>24.3</v>
      </c>
      <c r="P24" s="141">
        <v>3.2</v>
      </c>
      <c r="Q24" s="141">
        <v>2.383</v>
      </c>
      <c r="R24" s="141">
        <v>2.81</v>
      </c>
      <c r="S24" s="150">
        <v>0</v>
      </c>
      <c r="T24" s="73"/>
      <c r="U24" s="39"/>
    </row>
    <row r="25" spans="2:21" ht="43.5" customHeight="1" x14ac:dyDescent="0.2">
      <c r="B25" s="47"/>
      <c r="C25" s="180" t="s">
        <v>81</v>
      </c>
      <c r="D25" s="179">
        <v>0</v>
      </c>
      <c r="E25" s="179">
        <v>0</v>
      </c>
      <c r="F25" s="179">
        <v>0</v>
      </c>
      <c r="G25" s="179">
        <v>0</v>
      </c>
      <c r="H25" s="179">
        <v>0</v>
      </c>
      <c r="I25" s="179">
        <v>0</v>
      </c>
      <c r="J25" s="179">
        <v>0</v>
      </c>
      <c r="K25" s="141">
        <v>0</v>
      </c>
      <c r="L25" s="179">
        <v>0</v>
      </c>
      <c r="M25" s="141">
        <v>0</v>
      </c>
      <c r="N25" s="141">
        <v>0</v>
      </c>
      <c r="O25" s="141">
        <v>0</v>
      </c>
      <c r="P25" s="141">
        <v>0</v>
      </c>
      <c r="Q25" s="141">
        <v>0</v>
      </c>
      <c r="R25" s="141">
        <v>0</v>
      </c>
      <c r="S25" s="150">
        <v>0</v>
      </c>
      <c r="T25" s="73"/>
      <c r="U25" s="39"/>
    </row>
    <row r="26" spans="2:21" ht="43.5" customHeight="1" x14ac:dyDescent="0.2">
      <c r="B26" s="47"/>
      <c r="C26" s="180" t="s">
        <v>80</v>
      </c>
      <c r="D26" s="179">
        <v>0</v>
      </c>
      <c r="E26" s="179">
        <v>0</v>
      </c>
      <c r="F26" s="179">
        <v>0</v>
      </c>
      <c r="G26" s="179">
        <v>0</v>
      </c>
      <c r="H26" s="179">
        <v>0</v>
      </c>
      <c r="I26" s="179">
        <v>1.1E-4</v>
      </c>
      <c r="J26" s="179">
        <v>0</v>
      </c>
      <c r="K26" s="141">
        <v>0</v>
      </c>
      <c r="L26" s="179">
        <v>0</v>
      </c>
      <c r="M26" s="141">
        <v>0.8</v>
      </c>
      <c r="N26" s="141">
        <v>0.1</v>
      </c>
      <c r="O26" s="141">
        <v>0</v>
      </c>
      <c r="P26" s="141">
        <v>0</v>
      </c>
      <c r="Q26" s="141">
        <v>0</v>
      </c>
      <c r="R26" s="141">
        <v>0</v>
      </c>
      <c r="S26" s="150">
        <v>0</v>
      </c>
      <c r="T26" s="73"/>
      <c r="U26" s="39"/>
    </row>
    <row r="27" spans="2:21" ht="43.5" customHeight="1" x14ac:dyDescent="0.2">
      <c r="B27" s="47"/>
      <c r="C27" s="180" t="s">
        <v>79</v>
      </c>
      <c r="D27" s="179">
        <v>0</v>
      </c>
      <c r="E27" s="179">
        <v>12.481540000000001</v>
      </c>
      <c r="F27" s="179">
        <v>25.116409999999998</v>
      </c>
      <c r="G27" s="179">
        <v>0.92525999999999997</v>
      </c>
      <c r="H27" s="179">
        <v>4.12554</v>
      </c>
      <c r="I27" s="179">
        <v>0.75960000000000005</v>
      </c>
      <c r="J27" s="179">
        <v>2.8824000000000001</v>
      </c>
      <c r="K27" s="141">
        <v>608.10900000000004</v>
      </c>
      <c r="L27" s="179">
        <v>14.773</v>
      </c>
      <c r="M27" s="141">
        <v>75.599999999999994</v>
      </c>
      <c r="N27" s="141">
        <v>120.7</v>
      </c>
      <c r="O27" s="141">
        <v>23.2</v>
      </c>
      <c r="P27" s="141">
        <v>6.8</v>
      </c>
      <c r="Q27" s="141">
        <v>0.155</v>
      </c>
      <c r="R27" s="141">
        <v>0</v>
      </c>
      <c r="S27" s="150">
        <v>1E-3</v>
      </c>
      <c r="T27" s="73"/>
      <c r="U27" s="39"/>
    </row>
    <row r="28" spans="2:21" ht="43.5" customHeight="1" x14ac:dyDescent="0.2">
      <c r="B28" s="47"/>
      <c r="C28" s="180" t="s">
        <v>78</v>
      </c>
      <c r="D28" s="179">
        <v>0</v>
      </c>
      <c r="E28" s="179">
        <v>180</v>
      </c>
      <c r="F28" s="179">
        <v>20.2179</v>
      </c>
      <c r="G28" s="179">
        <v>0.28037000000000001</v>
      </c>
      <c r="H28" s="179">
        <v>0.6139</v>
      </c>
      <c r="I28" s="179">
        <v>0.17102000000000001</v>
      </c>
      <c r="J28" s="179">
        <v>3.5999999999999999E-3</v>
      </c>
      <c r="K28" s="141">
        <v>9.9849999999999994E-2</v>
      </c>
      <c r="L28" s="179">
        <v>7.3698300000000003</v>
      </c>
      <c r="M28" s="141">
        <v>0.4</v>
      </c>
      <c r="N28" s="141">
        <v>0.1</v>
      </c>
      <c r="O28" s="141">
        <v>0.1</v>
      </c>
      <c r="P28" s="141">
        <v>0</v>
      </c>
      <c r="Q28" s="141">
        <v>6.0000000000000001E-3</v>
      </c>
      <c r="R28" s="141">
        <v>0</v>
      </c>
      <c r="S28" s="150">
        <v>0</v>
      </c>
      <c r="T28" s="73"/>
      <c r="U28" s="39"/>
    </row>
    <row r="29" spans="2:21" ht="43.5" customHeight="1" x14ac:dyDescent="0.2">
      <c r="B29" s="47"/>
      <c r="C29" s="180" t="s">
        <v>77</v>
      </c>
      <c r="D29" s="179">
        <v>0</v>
      </c>
      <c r="E29" s="179">
        <v>0</v>
      </c>
      <c r="F29" s="179">
        <v>0</v>
      </c>
      <c r="G29" s="179">
        <v>0</v>
      </c>
      <c r="H29" s="179">
        <v>3</v>
      </c>
      <c r="I29" s="179">
        <v>0.97</v>
      </c>
      <c r="J29" s="179">
        <v>0</v>
      </c>
      <c r="K29" s="141">
        <v>0</v>
      </c>
      <c r="L29" s="179">
        <v>0</v>
      </c>
      <c r="M29" s="141">
        <v>0</v>
      </c>
      <c r="N29" s="141">
        <v>0</v>
      </c>
      <c r="O29" s="141">
        <v>0</v>
      </c>
      <c r="P29" s="141">
        <v>0</v>
      </c>
      <c r="Q29" s="141">
        <v>0</v>
      </c>
      <c r="R29" s="141">
        <v>0</v>
      </c>
      <c r="S29" s="150">
        <v>0</v>
      </c>
      <c r="T29" s="73"/>
      <c r="U29" s="39"/>
    </row>
    <row r="30" spans="2:21" ht="43.5" customHeight="1" x14ac:dyDescent="0.2">
      <c r="B30" s="47"/>
      <c r="C30" s="180" t="s">
        <v>76</v>
      </c>
      <c r="D30" s="179">
        <v>0</v>
      </c>
      <c r="E30" s="179">
        <v>0</v>
      </c>
      <c r="F30" s="179">
        <v>0</v>
      </c>
      <c r="G30" s="179">
        <v>0</v>
      </c>
      <c r="H30" s="179">
        <v>0</v>
      </c>
      <c r="I30" s="179">
        <v>0</v>
      </c>
      <c r="J30" s="179">
        <v>0</v>
      </c>
      <c r="K30" s="141">
        <v>0</v>
      </c>
      <c r="L30" s="179">
        <v>3.7999999999999999E-2</v>
      </c>
      <c r="M30" s="141">
        <v>0</v>
      </c>
      <c r="N30" s="141">
        <v>0</v>
      </c>
      <c r="O30" s="141">
        <v>0</v>
      </c>
      <c r="P30" s="141">
        <v>0</v>
      </c>
      <c r="Q30" s="141">
        <v>0</v>
      </c>
      <c r="R30" s="141">
        <v>0</v>
      </c>
      <c r="S30" s="150">
        <v>0</v>
      </c>
      <c r="T30" s="73"/>
      <c r="U30" s="39"/>
    </row>
    <row r="31" spans="2:21" ht="43.5" customHeight="1" x14ac:dyDescent="0.2">
      <c r="B31" s="47"/>
      <c r="C31" s="180" t="s">
        <v>75</v>
      </c>
      <c r="D31" s="179">
        <v>0</v>
      </c>
      <c r="E31" s="179">
        <v>0</v>
      </c>
      <c r="F31" s="179">
        <v>0</v>
      </c>
      <c r="G31" s="179">
        <v>0.66</v>
      </c>
      <c r="H31" s="179">
        <v>0.30099999999999999</v>
      </c>
      <c r="I31" s="179">
        <v>2E-3</v>
      </c>
      <c r="J31" s="179">
        <v>1.121</v>
      </c>
      <c r="K31" s="141">
        <v>3.0000000000000001E-3</v>
      </c>
      <c r="L31" s="179">
        <v>3.1E-2</v>
      </c>
      <c r="M31" s="141">
        <v>0.5</v>
      </c>
      <c r="N31" s="141">
        <v>0</v>
      </c>
      <c r="O31" s="141">
        <v>0</v>
      </c>
      <c r="P31" s="141">
        <v>0</v>
      </c>
      <c r="Q31" s="141">
        <v>0</v>
      </c>
      <c r="R31" s="141">
        <v>0</v>
      </c>
      <c r="S31" s="150">
        <v>0</v>
      </c>
      <c r="T31" s="73"/>
      <c r="U31" s="39"/>
    </row>
    <row r="32" spans="2:21" ht="43.5" customHeight="1" x14ac:dyDescent="0.2">
      <c r="B32" s="47"/>
      <c r="C32" s="180" t="s">
        <v>74</v>
      </c>
      <c r="D32" s="179">
        <v>0</v>
      </c>
      <c r="E32" s="179">
        <v>8.0000000000000002E-3</v>
      </c>
      <c r="F32" s="179">
        <v>0</v>
      </c>
      <c r="G32" s="179">
        <v>0</v>
      </c>
      <c r="H32" s="179">
        <v>0</v>
      </c>
      <c r="I32" s="179">
        <v>0</v>
      </c>
      <c r="J32" s="179">
        <v>0</v>
      </c>
      <c r="K32" s="141">
        <v>0</v>
      </c>
      <c r="L32" s="179">
        <v>0</v>
      </c>
      <c r="M32" s="141">
        <v>0</v>
      </c>
      <c r="N32" s="141">
        <v>0</v>
      </c>
      <c r="O32" s="141">
        <v>0</v>
      </c>
      <c r="P32" s="141">
        <v>0</v>
      </c>
      <c r="Q32" s="141">
        <v>0</v>
      </c>
      <c r="R32" s="141">
        <v>0</v>
      </c>
      <c r="S32" s="150">
        <v>0</v>
      </c>
      <c r="T32" s="73"/>
      <c r="U32" s="39"/>
    </row>
    <row r="33" spans="2:21" ht="43.5" customHeight="1" x14ac:dyDescent="0.2">
      <c r="B33" s="47"/>
      <c r="C33" s="180" t="s">
        <v>73</v>
      </c>
      <c r="D33" s="179">
        <v>0</v>
      </c>
      <c r="E33" s="179">
        <v>0</v>
      </c>
      <c r="F33" s="179">
        <v>0</v>
      </c>
      <c r="G33" s="179">
        <v>0</v>
      </c>
      <c r="H33" s="179">
        <v>0</v>
      </c>
      <c r="I33" s="179">
        <v>0</v>
      </c>
      <c r="J33" s="179">
        <v>0</v>
      </c>
      <c r="K33" s="141">
        <v>0</v>
      </c>
      <c r="L33" s="179">
        <v>0</v>
      </c>
      <c r="M33" s="141">
        <v>0</v>
      </c>
      <c r="N33" s="141">
        <v>0</v>
      </c>
      <c r="O33" s="141">
        <v>0</v>
      </c>
      <c r="P33" s="141">
        <v>0</v>
      </c>
      <c r="Q33" s="141">
        <v>0</v>
      </c>
      <c r="R33" s="141">
        <v>0</v>
      </c>
      <c r="S33" s="150">
        <v>0</v>
      </c>
      <c r="T33" s="73"/>
      <c r="U33" s="39"/>
    </row>
    <row r="34" spans="2:21" ht="43.5" customHeight="1" x14ac:dyDescent="0.2">
      <c r="B34" s="47"/>
      <c r="C34" s="180" t="s">
        <v>72</v>
      </c>
      <c r="D34" s="179">
        <v>0.11070000000000001</v>
      </c>
      <c r="E34" s="179">
        <v>1.10225</v>
      </c>
      <c r="F34" s="179">
        <v>1.933E-2</v>
      </c>
      <c r="G34" s="179">
        <v>0.30471000000000004</v>
      </c>
      <c r="H34" s="179">
        <v>1.5574300000000001</v>
      </c>
      <c r="I34" s="179">
        <v>0.58889999999999998</v>
      </c>
      <c r="J34" s="179">
        <v>5.1587000000000005</v>
      </c>
      <c r="K34" s="141">
        <v>2.8188199999999997</v>
      </c>
      <c r="L34" s="179">
        <v>1.08755</v>
      </c>
      <c r="M34" s="141">
        <v>1.2</v>
      </c>
      <c r="N34" s="141">
        <v>8.6</v>
      </c>
      <c r="O34" s="141">
        <v>5.3</v>
      </c>
      <c r="P34" s="141">
        <v>7.1</v>
      </c>
      <c r="Q34" s="141">
        <v>11.183999999999999</v>
      </c>
      <c r="R34" s="141">
        <v>4.67</v>
      </c>
      <c r="S34" s="150">
        <v>1.266</v>
      </c>
      <c r="T34" s="73"/>
      <c r="U34" s="39"/>
    </row>
    <row r="35" spans="2:21" ht="43.5" customHeight="1" x14ac:dyDescent="0.2">
      <c r="B35" s="47"/>
      <c r="C35" s="180" t="s">
        <v>71</v>
      </c>
      <c r="D35" s="179">
        <v>0</v>
      </c>
      <c r="E35" s="179">
        <v>0</v>
      </c>
      <c r="F35" s="179">
        <v>0</v>
      </c>
      <c r="G35" s="179">
        <v>0</v>
      </c>
      <c r="H35" s="179">
        <v>0</v>
      </c>
      <c r="I35" s="179">
        <v>0</v>
      </c>
      <c r="J35" s="179">
        <v>0</v>
      </c>
      <c r="K35" s="141">
        <v>0</v>
      </c>
      <c r="L35" s="179">
        <v>3.0000000000000001E-3</v>
      </c>
      <c r="M35" s="141">
        <v>0</v>
      </c>
      <c r="N35" s="141">
        <v>0</v>
      </c>
      <c r="O35" s="141">
        <v>0</v>
      </c>
      <c r="P35" s="141">
        <v>0</v>
      </c>
      <c r="Q35" s="141">
        <v>0</v>
      </c>
      <c r="R35" s="141">
        <v>0</v>
      </c>
      <c r="S35" s="150">
        <v>0</v>
      </c>
      <c r="T35" s="73"/>
      <c r="U35" s="39"/>
    </row>
    <row r="36" spans="2:21" ht="43.5" customHeight="1" x14ac:dyDescent="0.2">
      <c r="B36" s="47"/>
      <c r="C36" s="180" t="s">
        <v>70</v>
      </c>
      <c r="D36" s="179">
        <v>0.70499999999999996</v>
      </c>
      <c r="E36" s="179">
        <v>98.306349999999995</v>
      </c>
      <c r="F36" s="179">
        <v>87.88188000000001</v>
      </c>
      <c r="G36" s="179">
        <v>48.346470000000004</v>
      </c>
      <c r="H36" s="179">
        <v>68.253070000000008</v>
      </c>
      <c r="I36" s="179">
        <v>4.7936300000000012</v>
      </c>
      <c r="J36" s="179">
        <v>76.29401</v>
      </c>
      <c r="K36" s="141">
        <v>1437.3992400000002</v>
      </c>
      <c r="L36" s="179">
        <v>36.450060000000001</v>
      </c>
      <c r="M36" s="141">
        <v>30.2</v>
      </c>
      <c r="N36" s="141">
        <v>8.6999999999999993</v>
      </c>
      <c r="O36" s="141">
        <v>53.3</v>
      </c>
      <c r="P36" s="141">
        <v>20.100000000000001</v>
      </c>
      <c r="Q36" s="141">
        <v>5.0659999999999998</v>
      </c>
      <c r="R36" s="141">
        <v>19.940000000000001</v>
      </c>
      <c r="S36" s="150">
        <v>3.6739999999999999</v>
      </c>
      <c r="T36" s="73"/>
      <c r="U36" s="39"/>
    </row>
    <row r="37" spans="2:21" ht="43.5" customHeight="1" x14ac:dyDescent="0.2">
      <c r="B37" s="47"/>
      <c r="C37" s="180" t="s">
        <v>69</v>
      </c>
      <c r="D37" s="179">
        <v>0</v>
      </c>
      <c r="E37" s="179">
        <v>0</v>
      </c>
      <c r="F37" s="179">
        <v>0</v>
      </c>
      <c r="G37" s="179">
        <v>0</v>
      </c>
      <c r="H37" s="179">
        <v>0</v>
      </c>
      <c r="I37" s="179">
        <v>1E-3</v>
      </c>
      <c r="J37" s="179">
        <v>25.151</v>
      </c>
      <c r="K37" s="141">
        <v>30</v>
      </c>
      <c r="L37" s="179">
        <v>45.000999999999998</v>
      </c>
      <c r="M37" s="141">
        <v>185.6</v>
      </c>
      <c r="N37" s="141">
        <v>590</v>
      </c>
      <c r="O37" s="141">
        <v>186.7</v>
      </c>
      <c r="P37" s="141">
        <v>0</v>
      </c>
      <c r="Q37" s="141">
        <v>0</v>
      </c>
      <c r="R37" s="141">
        <v>0</v>
      </c>
      <c r="S37" s="150">
        <v>0</v>
      </c>
      <c r="T37" s="73"/>
      <c r="U37" s="39"/>
    </row>
    <row r="38" spans="2:21" ht="43.5" customHeight="1" x14ac:dyDescent="0.2">
      <c r="B38" s="47"/>
      <c r="C38" s="180" t="s">
        <v>68</v>
      </c>
      <c r="D38" s="179">
        <v>11.241850000000001</v>
      </c>
      <c r="E38" s="179">
        <v>0</v>
      </c>
      <c r="F38" s="179">
        <v>0.05</v>
      </c>
      <c r="G38" s="179">
        <v>0.75</v>
      </c>
      <c r="H38" s="179">
        <v>2.9</v>
      </c>
      <c r="I38" s="179">
        <v>1.3</v>
      </c>
      <c r="J38" s="179">
        <v>0</v>
      </c>
      <c r="K38" s="141">
        <v>1E-3</v>
      </c>
      <c r="L38" s="179">
        <v>1E-3</v>
      </c>
      <c r="M38" s="141">
        <v>0</v>
      </c>
      <c r="N38" s="141">
        <v>0</v>
      </c>
      <c r="O38" s="141">
        <v>0</v>
      </c>
      <c r="P38" s="141">
        <v>0</v>
      </c>
      <c r="Q38" s="141">
        <v>0</v>
      </c>
      <c r="R38" s="141">
        <v>0</v>
      </c>
      <c r="S38" s="150">
        <v>0</v>
      </c>
      <c r="T38" s="73"/>
      <c r="U38" s="39"/>
    </row>
    <row r="39" spans="2:21" ht="43.5" customHeight="1" x14ac:dyDescent="0.2">
      <c r="B39" s="47"/>
      <c r="C39" s="180" t="s">
        <v>67</v>
      </c>
      <c r="D39" s="179">
        <v>28.266449999999999</v>
      </c>
      <c r="E39" s="179">
        <v>89.67</v>
      </c>
      <c r="F39" s="179">
        <v>78.076900000000009</v>
      </c>
      <c r="G39" s="179">
        <v>12.8086</v>
      </c>
      <c r="H39" s="179">
        <v>12.88612</v>
      </c>
      <c r="I39" s="179">
        <v>59.582149999999999</v>
      </c>
      <c r="J39" s="179">
        <v>545.09675000000004</v>
      </c>
      <c r="K39" s="141">
        <v>209.42309000000003</v>
      </c>
      <c r="L39" s="179">
        <v>6.8276499999999993</v>
      </c>
      <c r="M39" s="141">
        <v>16.7</v>
      </c>
      <c r="N39" s="141">
        <v>25.3</v>
      </c>
      <c r="O39" s="141">
        <v>1.8</v>
      </c>
      <c r="P39" s="141">
        <v>4.8</v>
      </c>
      <c r="Q39" s="141">
        <v>77.673000000000002</v>
      </c>
      <c r="R39" s="141">
        <v>10.75</v>
      </c>
      <c r="S39" s="150">
        <v>19.46</v>
      </c>
      <c r="T39" s="73"/>
      <c r="U39" s="39"/>
    </row>
    <row r="40" spans="2:21" ht="43.5" customHeight="1" x14ac:dyDescent="0.2">
      <c r="B40" s="47"/>
      <c r="C40" s="180" t="s">
        <v>66</v>
      </c>
      <c r="D40" s="179">
        <v>2.7229999999999999</v>
      </c>
      <c r="E40" s="179">
        <v>18.696000000000002</v>
      </c>
      <c r="F40" s="179">
        <v>6.7705000000000002</v>
      </c>
      <c r="G40" s="179">
        <v>9.6000000000000002E-2</v>
      </c>
      <c r="H40" s="179">
        <v>0.106</v>
      </c>
      <c r="I40" s="179">
        <v>0.35002</v>
      </c>
      <c r="J40" s="179">
        <v>1.4510000000000001</v>
      </c>
      <c r="K40" s="141">
        <v>7.9704499999999996</v>
      </c>
      <c r="L40" s="179">
        <v>18.090479999999999</v>
      </c>
      <c r="M40" s="141">
        <v>28.5</v>
      </c>
      <c r="N40" s="141">
        <v>20.3</v>
      </c>
      <c r="O40" s="141">
        <v>472.2</v>
      </c>
      <c r="P40" s="141">
        <v>3597.6</v>
      </c>
      <c r="Q40" s="141">
        <v>4.1000000000000002E-2</v>
      </c>
      <c r="R40" s="141">
        <v>0.04</v>
      </c>
      <c r="S40" s="150">
        <v>3.7999999999999999E-2</v>
      </c>
      <c r="T40" s="73"/>
      <c r="U40" s="39"/>
    </row>
    <row r="41" spans="2:21" ht="43.5" customHeight="1" x14ac:dyDescent="0.2">
      <c r="B41" s="47"/>
      <c r="C41" s="180" t="s">
        <v>65</v>
      </c>
      <c r="D41" s="179">
        <v>0</v>
      </c>
      <c r="E41" s="179">
        <v>0</v>
      </c>
      <c r="F41" s="179">
        <v>137.31700000000001</v>
      </c>
      <c r="G41" s="179">
        <v>310.50850000000003</v>
      </c>
      <c r="H41" s="179">
        <v>379.83</v>
      </c>
      <c r="I41" s="179">
        <v>545.86009999999999</v>
      </c>
      <c r="J41" s="179">
        <v>650.96339999999998</v>
      </c>
      <c r="K41" s="141">
        <v>124.21302</v>
      </c>
      <c r="L41" s="179">
        <v>0</v>
      </c>
      <c r="M41" s="141">
        <v>2.5</v>
      </c>
      <c r="N41" s="141">
        <v>4.5</v>
      </c>
      <c r="O41" s="141">
        <v>0</v>
      </c>
      <c r="P41" s="141">
        <v>0</v>
      </c>
      <c r="Q41" s="141">
        <v>0</v>
      </c>
      <c r="R41" s="141">
        <v>0</v>
      </c>
      <c r="S41" s="150">
        <v>0.184</v>
      </c>
      <c r="T41" s="73"/>
      <c r="U41" s="39"/>
    </row>
    <row r="42" spans="2:21" ht="43.5" customHeight="1" x14ac:dyDescent="0.2">
      <c r="B42" s="47"/>
      <c r="C42" s="180" t="s">
        <v>64</v>
      </c>
      <c r="D42" s="179">
        <v>0</v>
      </c>
      <c r="E42" s="179">
        <v>45.388539999999999</v>
      </c>
      <c r="F42" s="179">
        <v>1.44</v>
      </c>
      <c r="G42" s="179">
        <v>1.5298</v>
      </c>
      <c r="H42" s="179">
        <v>3.2000000000000001E-2</v>
      </c>
      <c r="I42" s="179">
        <v>0</v>
      </c>
      <c r="J42" s="179">
        <v>0</v>
      </c>
      <c r="K42" s="141">
        <v>0.27350000000000002</v>
      </c>
      <c r="L42" s="179">
        <v>6.3979999999999997</v>
      </c>
      <c r="M42" s="141">
        <v>6.2</v>
      </c>
      <c r="N42" s="141">
        <v>0</v>
      </c>
      <c r="O42" s="141">
        <v>7.6</v>
      </c>
      <c r="P42" s="141">
        <v>0</v>
      </c>
      <c r="Q42" s="141">
        <v>0</v>
      </c>
      <c r="R42" s="141">
        <v>0</v>
      </c>
      <c r="S42" s="150">
        <v>0.38400000000000001</v>
      </c>
      <c r="T42" s="73"/>
      <c r="U42" s="39"/>
    </row>
    <row r="43" spans="2:21" ht="43.5" customHeight="1" x14ac:dyDescent="0.2">
      <c r="B43" s="47"/>
      <c r="C43" s="180" t="s">
        <v>63</v>
      </c>
      <c r="D43" s="179">
        <v>0</v>
      </c>
      <c r="E43" s="179">
        <v>0</v>
      </c>
      <c r="F43" s="179">
        <v>0</v>
      </c>
      <c r="G43" s="179">
        <v>0</v>
      </c>
      <c r="H43" s="179">
        <v>0</v>
      </c>
      <c r="I43" s="179">
        <v>0</v>
      </c>
      <c r="J43" s="179">
        <v>0</v>
      </c>
      <c r="K43" s="141">
        <v>0</v>
      </c>
      <c r="L43" s="179">
        <v>5.0000000000000001E-4</v>
      </c>
      <c r="M43" s="141">
        <v>0</v>
      </c>
      <c r="N43" s="141">
        <v>0</v>
      </c>
      <c r="O43" s="141">
        <v>0</v>
      </c>
      <c r="P43" s="141">
        <v>0</v>
      </c>
      <c r="Q43" s="141">
        <v>0</v>
      </c>
      <c r="R43" s="141">
        <v>0</v>
      </c>
      <c r="S43" s="150">
        <v>0</v>
      </c>
      <c r="T43" s="73"/>
      <c r="U43" s="39"/>
    </row>
    <row r="44" spans="2:21" ht="43.5" customHeight="1" x14ac:dyDescent="0.2">
      <c r="B44" s="47"/>
      <c r="C44" s="180" t="s">
        <v>62</v>
      </c>
      <c r="D44" s="179">
        <v>0</v>
      </c>
      <c r="E44" s="179">
        <v>0</v>
      </c>
      <c r="F44" s="179">
        <v>5.1700000000000001E-3</v>
      </c>
      <c r="G44" s="179">
        <v>0</v>
      </c>
      <c r="H44" s="179">
        <v>0.72589999999999999</v>
      </c>
      <c r="I44" s="179">
        <v>17.707999999999998</v>
      </c>
      <c r="J44" s="179">
        <v>7.0460000000000003</v>
      </c>
      <c r="K44" s="141">
        <v>8.0000000000000002E-3</v>
      </c>
      <c r="L44" s="179">
        <v>0</v>
      </c>
      <c r="M44" s="141">
        <v>0</v>
      </c>
      <c r="N44" s="141">
        <v>0</v>
      </c>
      <c r="O44" s="141">
        <v>0</v>
      </c>
      <c r="P44" s="141">
        <v>0</v>
      </c>
      <c r="Q44" s="141">
        <v>0</v>
      </c>
      <c r="R44" s="141">
        <v>0</v>
      </c>
      <c r="S44" s="150">
        <v>0</v>
      </c>
      <c r="T44" s="73"/>
      <c r="U44" s="39"/>
    </row>
    <row r="45" spans="2:21" ht="43.5" customHeight="1" x14ac:dyDescent="0.2">
      <c r="B45" s="47"/>
      <c r="C45" s="180" t="s">
        <v>61</v>
      </c>
      <c r="D45" s="179">
        <v>0</v>
      </c>
      <c r="E45" s="179">
        <v>0</v>
      </c>
      <c r="F45" s="179">
        <v>0</v>
      </c>
      <c r="G45" s="179">
        <v>0.01</v>
      </c>
      <c r="H45" s="179">
        <v>0</v>
      </c>
      <c r="I45" s="179">
        <v>0</v>
      </c>
      <c r="J45" s="179">
        <v>7.1600000000000006E-3</v>
      </c>
      <c r="K45" s="141">
        <v>4.8799999999999998E-3</v>
      </c>
      <c r="L45" s="179">
        <v>1.9519999999999999E-2</v>
      </c>
      <c r="M45" s="141">
        <v>0</v>
      </c>
      <c r="N45" s="141">
        <v>0</v>
      </c>
      <c r="O45" s="141">
        <v>0</v>
      </c>
      <c r="P45" s="141">
        <v>0</v>
      </c>
      <c r="Q45" s="141">
        <v>0</v>
      </c>
      <c r="R45" s="141">
        <v>0</v>
      </c>
      <c r="S45" s="150">
        <v>0</v>
      </c>
      <c r="T45" s="73"/>
      <c r="U45" s="39"/>
    </row>
    <row r="46" spans="2:21" ht="43.5" customHeight="1" x14ac:dyDescent="0.2">
      <c r="B46" s="47"/>
      <c r="C46" s="180" t="s">
        <v>60</v>
      </c>
      <c r="D46" s="179">
        <v>0</v>
      </c>
      <c r="E46" s="179">
        <v>19.566500000000001</v>
      </c>
      <c r="F46" s="179">
        <v>4.7910000000000004</v>
      </c>
      <c r="G46" s="179">
        <v>1E-3</v>
      </c>
      <c r="H46" s="179">
        <v>4.5396999999999998</v>
      </c>
      <c r="I46" s="179">
        <v>0</v>
      </c>
      <c r="J46" s="179">
        <v>9.01E-2</v>
      </c>
      <c r="K46" s="141">
        <v>2.9000000000000001E-2</v>
      </c>
      <c r="L46" s="179">
        <v>0.01</v>
      </c>
      <c r="M46" s="141">
        <v>0.4</v>
      </c>
      <c r="N46" s="141">
        <v>0</v>
      </c>
      <c r="O46" s="141">
        <v>0</v>
      </c>
      <c r="P46" s="141">
        <v>0</v>
      </c>
      <c r="Q46" s="141">
        <v>0</v>
      </c>
      <c r="R46" s="141">
        <v>0</v>
      </c>
      <c r="S46" s="150">
        <v>1E-3</v>
      </c>
      <c r="T46" s="73"/>
      <c r="U46" s="39"/>
    </row>
    <row r="47" spans="2:21" ht="43.5" customHeight="1" x14ac:dyDescent="0.2">
      <c r="B47" s="47"/>
      <c r="C47" s="180" t="s">
        <v>59</v>
      </c>
      <c r="D47" s="179">
        <v>22.314499999999999</v>
      </c>
      <c r="E47" s="179">
        <v>26.459520000000001</v>
      </c>
      <c r="F47" s="179">
        <v>20.24091</v>
      </c>
      <c r="G47" s="179">
        <v>3.5296800000000004</v>
      </c>
      <c r="H47" s="179">
        <v>70.642589999999998</v>
      </c>
      <c r="I47" s="179">
        <v>11.27599</v>
      </c>
      <c r="J47" s="179">
        <v>1.806</v>
      </c>
      <c r="K47" s="141">
        <v>15.36092</v>
      </c>
      <c r="L47" s="179">
        <v>11.31584</v>
      </c>
      <c r="M47" s="141">
        <v>15.4</v>
      </c>
      <c r="N47" s="141">
        <v>12</v>
      </c>
      <c r="O47" s="141">
        <v>15.3</v>
      </c>
      <c r="P47" s="141">
        <v>18.3</v>
      </c>
      <c r="Q47" s="141">
        <v>6.1289999999999996</v>
      </c>
      <c r="R47" s="141">
        <v>2.1800000000000002</v>
      </c>
      <c r="S47" s="150">
        <v>2.1000000000000001E-2</v>
      </c>
      <c r="T47" s="73"/>
      <c r="U47" s="39"/>
    </row>
    <row r="48" spans="2:21" ht="43.5" customHeight="1" x14ac:dyDescent="0.2">
      <c r="B48" s="47"/>
      <c r="C48" s="180" t="s">
        <v>58</v>
      </c>
      <c r="D48" s="179">
        <v>0</v>
      </c>
      <c r="E48" s="179">
        <v>0</v>
      </c>
      <c r="F48" s="179">
        <v>0</v>
      </c>
      <c r="G48" s="179">
        <v>0</v>
      </c>
      <c r="H48" s="179">
        <v>0</v>
      </c>
      <c r="I48" s="179">
        <v>0</v>
      </c>
      <c r="J48" s="179">
        <v>0</v>
      </c>
      <c r="K48" s="141">
        <v>0</v>
      </c>
      <c r="L48" s="179">
        <v>0</v>
      </c>
      <c r="M48" s="141">
        <v>0.1</v>
      </c>
      <c r="N48" s="141">
        <v>0</v>
      </c>
      <c r="O48" s="141">
        <v>0</v>
      </c>
      <c r="P48" s="141">
        <v>0</v>
      </c>
      <c r="Q48" s="141">
        <v>0</v>
      </c>
      <c r="R48" s="141">
        <v>0</v>
      </c>
      <c r="S48" s="150">
        <v>0</v>
      </c>
      <c r="T48" s="73"/>
      <c r="U48" s="39"/>
    </row>
    <row r="49" spans="2:21" ht="43.5" customHeight="1" x14ac:dyDescent="0.2">
      <c r="B49" s="47"/>
      <c r="C49" s="180" t="s">
        <v>57</v>
      </c>
      <c r="D49" s="179">
        <v>0</v>
      </c>
      <c r="E49" s="179">
        <v>5.1749999999999998</v>
      </c>
      <c r="F49" s="179">
        <v>2.5135000000000001</v>
      </c>
      <c r="G49" s="179">
        <v>0</v>
      </c>
      <c r="H49" s="179">
        <v>0</v>
      </c>
      <c r="I49" s="179">
        <v>0</v>
      </c>
      <c r="J49" s="179">
        <v>0</v>
      </c>
      <c r="K49" s="179">
        <v>0</v>
      </c>
      <c r="L49" s="179">
        <v>0</v>
      </c>
      <c r="M49" s="141">
        <v>0</v>
      </c>
      <c r="N49" s="141">
        <v>0</v>
      </c>
      <c r="O49" s="141">
        <v>0</v>
      </c>
      <c r="P49" s="141">
        <v>0</v>
      </c>
      <c r="Q49" s="141">
        <v>0</v>
      </c>
      <c r="R49" s="141">
        <v>0</v>
      </c>
      <c r="S49" s="150" t="s">
        <v>154</v>
      </c>
      <c r="T49" s="73"/>
      <c r="U49" s="39"/>
    </row>
    <row r="50" spans="2:21" ht="43.5" customHeight="1" x14ac:dyDescent="0.2">
      <c r="B50" s="47"/>
      <c r="C50" s="180" t="s">
        <v>56</v>
      </c>
      <c r="D50" s="179">
        <v>0.28987000000000002</v>
      </c>
      <c r="E50" s="179">
        <v>8.3350000000000009</v>
      </c>
      <c r="F50" s="179">
        <v>8.2360000000000007</v>
      </c>
      <c r="G50" s="179">
        <v>8.2620000000000005</v>
      </c>
      <c r="H50" s="179">
        <v>9.5444999999999993</v>
      </c>
      <c r="I50" s="179">
        <v>0</v>
      </c>
      <c r="J50" s="179">
        <v>0</v>
      </c>
      <c r="K50" s="141">
        <v>1.2999999999999999E-2</v>
      </c>
      <c r="L50" s="179">
        <v>1E-3</v>
      </c>
      <c r="M50" s="141">
        <v>0</v>
      </c>
      <c r="N50" s="141">
        <v>0.3</v>
      </c>
      <c r="O50" s="141">
        <v>0</v>
      </c>
      <c r="P50" s="141">
        <v>0</v>
      </c>
      <c r="Q50" s="141">
        <v>0</v>
      </c>
      <c r="R50" s="141">
        <v>0</v>
      </c>
      <c r="S50" s="150">
        <v>15.406000000000001</v>
      </c>
      <c r="T50" s="73"/>
      <c r="U50" s="39"/>
    </row>
    <row r="51" spans="2:21" ht="43.5" customHeight="1" x14ac:dyDescent="0.2">
      <c r="B51" s="47"/>
      <c r="C51" s="180" t="s">
        <v>103</v>
      </c>
      <c r="D51" s="179">
        <v>32.326099999999997</v>
      </c>
      <c r="E51" s="179">
        <v>0</v>
      </c>
      <c r="F51" s="179">
        <v>6.6630000000000003</v>
      </c>
      <c r="G51" s="179">
        <v>49.742600000000003</v>
      </c>
      <c r="H51" s="179">
        <v>0.13419999999999999</v>
      </c>
      <c r="I51" s="179">
        <v>0.55392999999999992</v>
      </c>
      <c r="J51" s="179">
        <v>28.593229999999995</v>
      </c>
      <c r="K51" s="141">
        <v>106.06927000000002</v>
      </c>
      <c r="L51" s="179">
        <v>6.7142299999999997</v>
      </c>
      <c r="M51" s="141">
        <v>3.3</v>
      </c>
      <c r="N51" s="141">
        <v>16.2</v>
      </c>
      <c r="O51" s="141">
        <v>6</v>
      </c>
      <c r="P51" s="141">
        <v>5.0999999999999996</v>
      </c>
      <c r="Q51" s="141">
        <v>0.497</v>
      </c>
      <c r="R51" s="141">
        <v>0.08</v>
      </c>
      <c r="S51" s="150">
        <v>7.7709999999999999</v>
      </c>
      <c r="T51" s="73"/>
      <c r="U51" s="39"/>
    </row>
    <row r="52" spans="2:21" ht="43.5" customHeight="1" x14ac:dyDescent="0.2">
      <c r="B52" s="47"/>
      <c r="C52" s="180" t="s">
        <v>55</v>
      </c>
      <c r="D52" s="179">
        <v>3.6080000000000001</v>
      </c>
      <c r="E52" s="179">
        <v>0</v>
      </c>
      <c r="F52" s="179">
        <v>11.138</v>
      </c>
      <c r="G52" s="179">
        <v>6.7919999999999998</v>
      </c>
      <c r="H52" s="179">
        <v>18.844000000000001</v>
      </c>
      <c r="I52" s="179">
        <v>5.18</v>
      </c>
      <c r="J52" s="179">
        <v>0.76780999999999999</v>
      </c>
      <c r="K52" s="141">
        <v>1376.6042600000001</v>
      </c>
      <c r="L52" s="179">
        <v>7.8087999999999997</v>
      </c>
      <c r="M52" s="141">
        <v>12.7</v>
      </c>
      <c r="N52" s="141">
        <v>12.3</v>
      </c>
      <c r="O52" s="141">
        <v>0</v>
      </c>
      <c r="P52" s="141">
        <v>0.8</v>
      </c>
      <c r="Q52" s="141">
        <v>0</v>
      </c>
      <c r="R52" s="141">
        <v>0</v>
      </c>
      <c r="S52" s="150">
        <v>0</v>
      </c>
      <c r="T52" s="73"/>
      <c r="U52" s="39"/>
    </row>
    <row r="53" spans="2:21" ht="43.5" customHeight="1" x14ac:dyDescent="0.2">
      <c r="B53" s="47"/>
      <c r="C53" s="180" t="s">
        <v>54</v>
      </c>
      <c r="D53" s="179">
        <v>0.55770000000000008</v>
      </c>
      <c r="E53" s="179">
        <v>1.2050999999999998</v>
      </c>
      <c r="F53" s="179">
        <v>0.32</v>
      </c>
      <c r="G53" s="179">
        <v>0</v>
      </c>
      <c r="H53" s="179">
        <v>0</v>
      </c>
      <c r="I53" s="179">
        <v>2E-3</v>
      </c>
      <c r="J53" s="179">
        <v>0.13200000000000001</v>
      </c>
      <c r="K53" s="141">
        <v>0.30034000000000005</v>
      </c>
      <c r="L53" s="179">
        <v>1.6999999999999999E-3</v>
      </c>
      <c r="M53" s="141">
        <v>0</v>
      </c>
      <c r="N53" s="141">
        <v>0</v>
      </c>
      <c r="O53" s="141">
        <v>0.1</v>
      </c>
      <c r="P53" s="141">
        <v>0</v>
      </c>
      <c r="Q53" s="141">
        <v>1.2E-2</v>
      </c>
      <c r="R53" s="141">
        <v>0.04</v>
      </c>
      <c r="S53" s="150">
        <v>2E-3</v>
      </c>
      <c r="T53" s="73"/>
      <c r="U53" s="39"/>
    </row>
    <row r="54" spans="2:21" ht="43.5" customHeight="1" x14ac:dyDescent="0.2">
      <c r="B54" s="47"/>
      <c r="C54" s="180" t="s">
        <v>53</v>
      </c>
      <c r="D54" s="179">
        <v>0</v>
      </c>
      <c r="E54" s="179">
        <v>0</v>
      </c>
      <c r="F54" s="179">
        <v>0</v>
      </c>
      <c r="G54" s="179">
        <v>0</v>
      </c>
      <c r="H54" s="179">
        <v>0</v>
      </c>
      <c r="I54" s="179">
        <v>0</v>
      </c>
      <c r="J54" s="179">
        <v>1.5E-3</v>
      </c>
      <c r="K54" s="141">
        <v>0</v>
      </c>
      <c r="L54" s="179">
        <v>0</v>
      </c>
      <c r="M54" s="141">
        <v>0</v>
      </c>
      <c r="N54" s="141">
        <v>0</v>
      </c>
      <c r="O54" s="141">
        <v>0</v>
      </c>
      <c r="P54" s="141">
        <v>0</v>
      </c>
      <c r="Q54" s="141">
        <v>0</v>
      </c>
      <c r="R54" s="141">
        <v>0</v>
      </c>
      <c r="S54" s="150">
        <v>0.04</v>
      </c>
      <c r="T54" s="73"/>
      <c r="U54" s="39"/>
    </row>
    <row r="55" spans="2:21" ht="43.5" customHeight="1" x14ac:dyDescent="0.2">
      <c r="B55" s="47"/>
      <c r="C55" s="180" t="s">
        <v>52</v>
      </c>
      <c r="D55" s="179">
        <v>0</v>
      </c>
      <c r="E55" s="179">
        <v>2.3288000000000002</v>
      </c>
      <c r="F55" s="179">
        <v>0</v>
      </c>
      <c r="G55" s="179">
        <v>0.02</v>
      </c>
      <c r="H55" s="179">
        <v>1E-3</v>
      </c>
      <c r="I55" s="179">
        <v>5.4205599999999992</v>
      </c>
      <c r="J55" s="179">
        <v>0.128</v>
      </c>
      <c r="K55" s="141">
        <v>0.23699999999999999</v>
      </c>
      <c r="L55" s="179">
        <v>1</v>
      </c>
      <c r="M55" s="141">
        <v>4.7</v>
      </c>
      <c r="N55" s="141">
        <v>190.5</v>
      </c>
      <c r="O55" s="141">
        <v>114</v>
      </c>
      <c r="P55" s="141">
        <v>0</v>
      </c>
      <c r="Q55" s="141">
        <v>0</v>
      </c>
      <c r="R55" s="141">
        <v>0</v>
      </c>
      <c r="S55" s="150">
        <v>107.56</v>
      </c>
      <c r="T55" s="73"/>
      <c r="U55" s="39"/>
    </row>
    <row r="56" spans="2:21" ht="43.5" customHeight="1" x14ac:dyDescent="0.2">
      <c r="B56" s="47"/>
      <c r="C56" s="180" t="s">
        <v>51</v>
      </c>
      <c r="D56" s="179">
        <v>0</v>
      </c>
      <c r="E56" s="179">
        <v>15.577500000000001</v>
      </c>
      <c r="F56" s="179">
        <v>14.632999999999999</v>
      </c>
      <c r="G56" s="179">
        <v>0</v>
      </c>
      <c r="H56" s="179">
        <v>0</v>
      </c>
      <c r="I56" s="179">
        <v>0</v>
      </c>
      <c r="J56" s="179">
        <v>0</v>
      </c>
      <c r="K56" s="141">
        <v>1E-3</v>
      </c>
      <c r="L56" s="179">
        <v>0.01</v>
      </c>
      <c r="M56" s="141">
        <v>6</v>
      </c>
      <c r="N56" s="141">
        <v>69.3</v>
      </c>
      <c r="O56" s="141">
        <v>0</v>
      </c>
      <c r="P56" s="141">
        <v>0</v>
      </c>
      <c r="Q56" s="141">
        <v>0</v>
      </c>
      <c r="R56" s="141">
        <v>0</v>
      </c>
      <c r="S56" s="150">
        <v>0</v>
      </c>
      <c r="T56" s="73"/>
      <c r="U56" s="39"/>
    </row>
    <row r="57" spans="2:21" ht="43.5" customHeight="1" x14ac:dyDescent="0.2">
      <c r="B57" s="47"/>
      <c r="C57" s="180" t="s">
        <v>50</v>
      </c>
      <c r="D57" s="179">
        <v>0</v>
      </c>
      <c r="E57" s="179">
        <v>1.8420000000000001</v>
      </c>
      <c r="F57" s="179">
        <v>0</v>
      </c>
      <c r="G57" s="179">
        <v>0</v>
      </c>
      <c r="H57" s="179">
        <v>0</v>
      </c>
      <c r="I57" s="179">
        <v>0</v>
      </c>
      <c r="J57" s="179">
        <v>0</v>
      </c>
      <c r="K57" s="141">
        <v>8.0184599999999993</v>
      </c>
      <c r="L57" s="179">
        <v>0</v>
      </c>
      <c r="M57" s="141">
        <v>13.2</v>
      </c>
      <c r="N57" s="141">
        <v>13.7</v>
      </c>
      <c r="O57" s="141">
        <v>0</v>
      </c>
      <c r="P57" s="141">
        <v>0</v>
      </c>
      <c r="Q57" s="141">
        <v>0</v>
      </c>
      <c r="R57" s="141">
        <v>0</v>
      </c>
      <c r="S57" s="150">
        <v>0</v>
      </c>
      <c r="T57" s="73"/>
      <c r="U57" s="39"/>
    </row>
    <row r="58" spans="2:21" ht="43.5" customHeight="1" x14ac:dyDescent="0.2">
      <c r="B58" s="47"/>
      <c r="C58" s="180" t="s">
        <v>49</v>
      </c>
      <c r="D58" s="179">
        <v>0</v>
      </c>
      <c r="E58" s="179">
        <v>0</v>
      </c>
      <c r="F58" s="179">
        <v>0</v>
      </c>
      <c r="G58" s="179">
        <v>8.6</v>
      </c>
      <c r="H58" s="179">
        <v>0</v>
      </c>
      <c r="I58" s="179">
        <v>1.0000000000000001E-5</v>
      </c>
      <c r="J58" s="179">
        <v>3.0000000000000001E-3</v>
      </c>
      <c r="K58" s="141">
        <v>1E-3</v>
      </c>
      <c r="L58" s="179">
        <v>0.42799999999999999</v>
      </c>
      <c r="M58" s="141">
        <v>0</v>
      </c>
      <c r="N58" s="141">
        <v>0</v>
      </c>
      <c r="O58" s="141">
        <v>0.1</v>
      </c>
      <c r="P58" s="141">
        <v>0</v>
      </c>
      <c r="Q58" s="141">
        <v>8.6999999999999994E-2</v>
      </c>
      <c r="R58" s="141">
        <v>0</v>
      </c>
      <c r="S58" s="150">
        <v>0</v>
      </c>
      <c r="T58" s="73"/>
      <c r="U58" s="39"/>
    </row>
    <row r="59" spans="2:21" ht="43.5" customHeight="1" x14ac:dyDescent="0.2">
      <c r="B59" s="47"/>
      <c r="C59" s="180" t="s">
        <v>1</v>
      </c>
      <c r="D59" s="179">
        <v>0</v>
      </c>
      <c r="E59" s="179">
        <v>0</v>
      </c>
      <c r="F59" s="179">
        <v>0</v>
      </c>
      <c r="G59" s="179">
        <v>0</v>
      </c>
      <c r="H59" s="179">
        <v>0</v>
      </c>
      <c r="I59" s="179">
        <v>0</v>
      </c>
      <c r="J59" s="179">
        <v>0</v>
      </c>
      <c r="K59" s="141">
        <v>0</v>
      </c>
      <c r="L59" s="179">
        <v>0</v>
      </c>
      <c r="M59" s="141">
        <v>0</v>
      </c>
      <c r="N59" s="141">
        <v>0</v>
      </c>
      <c r="O59" s="141">
        <v>0</v>
      </c>
      <c r="P59" s="141">
        <v>0</v>
      </c>
      <c r="Q59" s="141">
        <v>0</v>
      </c>
      <c r="R59" s="141">
        <v>0</v>
      </c>
      <c r="S59" s="150">
        <v>0</v>
      </c>
      <c r="T59" s="73"/>
      <c r="U59" s="39"/>
    </row>
    <row r="60" spans="2:21" ht="43.5" customHeight="1" x14ac:dyDescent="0.2">
      <c r="B60" s="47"/>
      <c r="C60" s="180" t="s">
        <v>48</v>
      </c>
      <c r="D60" s="179">
        <v>0</v>
      </c>
      <c r="E60" s="179">
        <v>10</v>
      </c>
      <c r="F60" s="179">
        <v>8</v>
      </c>
      <c r="G60" s="179">
        <v>0</v>
      </c>
      <c r="H60" s="179">
        <v>0</v>
      </c>
      <c r="I60" s="179">
        <v>0</v>
      </c>
      <c r="J60" s="179">
        <v>0</v>
      </c>
      <c r="K60" s="141">
        <v>0</v>
      </c>
      <c r="L60" s="179">
        <v>0</v>
      </c>
      <c r="M60" s="141">
        <v>0</v>
      </c>
      <c r="N60" s="141">
        <v>0</v>
      </c>
      <c r="O60" s="141">
        <v>0</v>
      </c>
      <c r="P60" s="141">
        <v>0</v>
      </c>
      <c r="Q60" s="141">
        <v>0</v>
      </c>
      <c r="R60" s="141">
        <v>0</v>
      </c>
      <c r="S60" s="150">
        <v>1E-3</v>
      </c>
      <c r="T60" s="73"/>
      <c r="U60" s="39"/>
    </row>
    <row r="61" spans="2:21" ht="43.5" customHeight="1" x14ac:dyDescent="0.2">
      <c r="B61" s="47"/>
      <c r="C61" s="180" t="s">
        <v>47</v>
      </c>
      <c r="D61" s="179">
        <v>0</v>
      </c>
      <c r="E61" s="179">
        <v>0</v>
      </c>
      <c r="F61" s="179">
        <v>0</v>
      </c>
      <c r="G61" s="179">
        <v>0</v>
      </c>
      <c r="H61" s="179">
        <v>0</v>
      </c>
      <c r="I61" s="179">
        <v>0</v>
      </c>
      <c r="J61" s="179">
        <v>0</v>
      </c>
      <c r="K61" s="141">
        <v>0</v>
      </c>
      <c r="L61" s="179">
        <v>0</v>
      </c>
      <c r="M61" s="141">
        <v>0</v>
      </c>
      <c r="N61" s="141">
        <v>0</v>
      </c>
      <c r="O61" s="141">
        <v>0</v>
      </c>
      <c r="P61" s="141">
        <v>0</v>
      </c>
      <c r="Q61" s="141">
        <v>0</v>
      </c>
      <c r="R61" s="141">
        <v>0</v>
      </c>
      <c r="S61" s="150">
        <v>0</v>
      </c>
      <c r="T61" s="73"/>
      <c r="U61" s="39"/>
    </row>
    <row r="62" spans="2:21" ht="43.5" customHeight="1" x14ac:dyDescent="0.2">
      <c r="B62" s="47"/>
      <c r="C62" s="180" t="s">
        <v>46</v>
      </c>
      <c r="D62" s="179">
        <v>211.089</v>
      </c>
      <c r="E62" s="179">
        <v>161.02500000000001</v>
      </c>
      <c r="F62" s="179">
        <v>253.72</v>
      </c>
      <c r="G62" s="179">
        <v>85.09</v>
      </c>
      <c r="H62" s="179">
        <v>2.0099999999999998</v>
      </c>
      <c r="I62" s="179">
        <v>0.40220000000000006</v>
      </c>
      <c r="J62" s="179">
        <v>17.731300000000001</v>
      </c>
      <c r="K62" s="141">
        <v>13.13372</v>
      </c>
      <c r="L62" s="179">
        <v>0.21</v>
      </c>
      <c r="M62" s="141">
        <v>0</v>
      </c>
      <c r="N62" s="141">
        <v>2.7</v>
      </c>
      <c r="O62" s="141">
        <v>635.79999999999995</v>
      </c>
      <c r="P62" s="141">
        <v>0.2</v>
      </c>
      <c r="Q62" s="141">
        <v>0.20499999999999999</v>
      </c>
      <c r="R62" s="141">
        <v>0</v>
      </c>
      <c r="S62" s="150">
        <v>0</v>
      </c>
      <c r="T62" s="73"/>
      <c r="U62" s="39"/>
    </row>
    <row r="63" spans="2:21" ht="43.5" customHeight="1" x14ac:dyDescent="0.2">
      <c r="B63" s="47"/>
      <c r="C63" s="180" t="s">
        <v>45</v>
      </c>
      <c r="D63" s="179">
        <v>0</v>
      </c>
      <c r="E63" s="179">
        <v>0</v>
      </c>
      <c r="F63" s="179">
        <v>0</v>
      </c>
      <c r="G63" s="179">
        <v>0</v>
      </c>
      <c r="H63" s="179">
        <v>0</v>
      </c>
      <c r="I63" s="179">
        <v>0</v>
      </c>
      <c r="J63" s="179">
        <v>0</v>
      </c>
      <c r="K63" s="141">
        <v>0</v>
      </c>
      <c r="L63" s="179">
        <v>0</v>
      </c>
      <c r="M63" s="141">
        <v>0</v>
      </c>
      <c r="N63" s="141">
        <v>0</v>
      </c>
      <c r="O63" s="141">
        <v>0</v>
      </c>
      <c r="P63" s="141">
        <v>0</v>
      </c>
      <c r="Q63" s="141">
        <v>0</v>
      </c>
      <c r="R63" s="141">
        <v>0</v>
      </c>
      <c r="S63" s="150">
        <v>0</v>
      </c>
      <c r="T63" s="73"/>
      <c r="U63" s="39"/>
    </row>
    <row r="64" spans="2:21" ht="43.5" customHeight="1" x14ac:dyDescent="0.2">
      <c r="B64" s="47"/>
      <c r="C64" s="180" t="s">
        <v>44</v>
      </c>
      <c r="D64" s="179">
        <v>0</v>
      </c>
      <c r="E64" s="179">
        <v>0</v>
      </c>
      <c r="F64" s="179">
        <v>0</v>
      </c>
      <c r="G64" s="179">
        <v>0</v>
      </c>
      <c r="H64" s="179">
        <v>0</v>
      </c>
      <c r="I64" s="179">
        <v>0</v>
      </c>
      <c r="J64" s="179">
        <v>0</v>
      </c>
      <c r="K64" s="141">
        <v>0</v>
      </c>
      <c r="L64" s="179">
        <v>0</v>
      </c>
      <c r="M64" s="179">
        <v>0</v>
      </c>
      <c r="N64" s="141">
        <v>0</v>
      </c>
      <c r="O64" s="141">
        <v>0</v>
      </c>
      <c r="P64" s="141">
        <v>0</v>
      </c>
      <c r="Q64" s="141">
        <v>0</v>
      </c>
      <c r="R64" s="141">
        <v>0</v>
      </c>
      <c r="S64" s="150">
        <v>0</v>
      </c>
      <c r="T64" s="73"/>
      <c r="U64" s="40"/>
    </row>
    <row r="65" spans="2:21" ht="43.5" customHeight="1" x14ac:dyDescent="0.2">
      <c r="B65" s="47"/>
      <c r="C65" s="180" t="s">
        <v>43</v>
      </c>
      <c r="D65" s="179">
        <v>0</v>
      </c>
      <c r="E65" s="179">
        <v>0</v>
      </c>
      <c r="F65" s="179">
        <v>0</v>
      </c>
      <c r="G65" s="179">
        <v>0</v>
      </c>
      <c r="H65" s="179">
        <v>0</v>
      </c>
      <c r="I65" s="179">
        <v>1E-4</v>
      </c>
      <c r="J65" s="179">
        <v>0</v>
      </c>
      <c r="K65" s="141">
        <v>0</v>
      </c>
      <c r="L65" s="179">
        <v>0</v>
      </c>
      <c r="M65" s="141">
        <v>0</v>
      </c>
      <c r="N65" s="141">
        <v>0</v>
      </c>
      <c r="O65" s="141">
        <v>0</v>
      </c>
      <c r="P65" s="141">
        <v>0</v>
      </c>
      <c r="Q65" s="141">
        <v>0</v>
      </c>
      <c r="R65" s="141">
        <v>0</v>
      </c>
      <c r="S65" s="150">
        <v>0</v>
      </c>
      <c r="T65" s="73"/>
      <c r="U65" s="39"/>
    </row>
    <row r="66" spans="2:21" ht="43.5" customHeight="1" x14ac:dyDescent="0.2">
      <c r="B66" s="47"/>
      <c r="C66" s="180" t="s">
        <v>42</v>
      </c>
      <c r="D66" s="179">
        <v>5.6000000000000001E-2</v>
      </c>
      <c r="E66" s="179">
        <v>1.1220000000000001</v>
      </c>
      <c r="F66" s="179">
        <v>0.38889999999999997</v>
      </c>
      <c r="G66" s="179">
        <v>88.176360000000003</v>
      </c>
      <c r="H66" s="179">
        <v>25.12</v>
      </c>
      <c r="I66" s="179">
        <v>4.7256</v>
      </c>
      <c r="J66" s="179">
        <v>91.434180000000012</v>
      </c>
      <c r="K66" s="141">
        <v>21.672730000000005</v>
      </c>
      <c r="L66" s="179">
        <v>12.158700000000001</v>
      </c>
      <c r="M66" s="141">
        <v>9.9</v>
      </c>
      <c r="N66" s="141">
        <v>3</v>
      </c>
      <c r="O66" s="141">
        <v>5.5</v>
      </c>
      <c r="P66" s="141">
        <v>0.1</v>
      </c>
      <c r="Q66" s="141">
        <v>11.106</v>
      </c>
      <c r="R66" s="141">
        <v>0.05</v>
      </c>
      <c r="S66" s="150">
        <v>2.3E-2</v>
      </c>
      <c r="T66" s="73"/>
      <c r="U66" s="39"/>
    </row>
    <row r="67" spans="2:21" ht="43.5" customHeight="1" x14ac:dyDescent="0.2">
      <c r="B67" s="47"/>
      <c r="C67" s="180" t="s">
        <v>41</v>
      </c>
      <c r="D67" s="179">
        <v>0</v>
      </c>
      <c r="E67" s="179">
        <v>0</v>
      </c>
      <c r="F67" s="179">
        <v>0</v>
      </c>
      <c r="G67" s="179">
        <v>0</v>
      </c>
      <c r="H67" s="179">
        <v>0.86899999999999999</v>
      </c>
      <c r="I67" s="179">
        <v>0</v>
      </c>
      <c r="J67" s="179">
        <v>0.17299999999999999</v>
      </c>
      <c r="K67" s="141">
        <v>8.9499999999999996E-2</v>
      </c>
      <c r="L67" s="179">
        <v>1.7999999999999999E-2</v>
      </c>
      <c r="M67" s="141">
        <v>1</v>
      </c>
      <c r="N67" s="141">
        <v>2.2000000000000002</v>
      </c>
      <c r="O67" s="141">
        <v>0.5</v>
      </c>
      <c r="P67" s="141">
        <v>0</v>
      </c>
      <c r="Q67" s="141">
        <v>2E-3</v>
      </c>
      <c r="R67" s="141">
        <v>0</v>
      </c>
      <c r="S67" s="150">
        <v>0.10100000000000001</v>
      </c>
      <c r="T67" s="73"/>
      <c r="U67" s="39"/>
    </row>
    <row r="68" spans="2:21" ht="43.5" customHeight="1" x14ac:dyDescent="0.2">
      <c r="B68" s="47"/>
      <c r="C68" s="180" t="s">
        <v>104</v>
      </c>
      <c r="D68" s="179">
        <v>0</v>
      </c>
      <c r="E68" s="179">
        <v>0.59</v>
      </c>
      <c r="F68" s="179">
        <v>8.0000000000000002E-3</v>
      </c>
      <c r="G68" s="179">
        <v>5.1477299999999993</v>
      </c>
      <c r="H68" s="179">
        <v>1.7385999999999999</v>
      </c>
      <c r="I68" s="179">
        <v>14.215260000000001</v>
      </c>
      <c r="J68" s="179">
        <v>20.732509999999991</v>
      </c>
      <c r="K68" s="141">
        <v>11734.309309999999</v>
      </c>
      <c r="L68" s="179">
        <v>8.8432400000000015</v>
      </c>
      <c r="M68" s="141">
        <v>93.4</v>
      </c>
      <c r="N68" s="141">
        <v>142</v>
      </c>
      <c r="O68" s="141">
        <v>6.8</v>
      </c>
      <c r="P68" s="141">
        <v>2.2999999999999998</v>
      </c>
      <c r="Q68" s="141">
        <v>5.7789999999999999</v>
      </c>
      <c r="R68" s="141">
        <v>5.04</v>
      </c>
      <c r="S68" s="150">
        <v>4.2069999999999999</v>
      </c>
      <c r="T68" s="73"/>
      <c r="U68" s="39"/>
    </row>
    <row r="69" spans="2:21" ht="43.5" customHeight="1" x14ac:dyDescent="0.2">
      <c r="B69" s="47"/>
      <c r="C69" s="180" t="s">
        <v>40</v>
      </c>
      <c r="D69" s="179">
        <v>0</v>
      </c>
      <c r="E69" s="179">
        <v>4.8000000000000001E-2</v>
      </c>
      <c r="F69" s="179">
        <v>1.6399999999999998E-2</v>
      </c>
      <c r="G69" s="179">
        <v>2.3399999999999997E-2</v>
      </c>
      <c r="H69" s="179">
        <v>6.6119999999999998E-2</v>
      </c>
      <c r="I69" s="179">
        <v>1.3974500000000003</v>
      </c>
      <c r="J69" s="179">
        <v>2.0607199999999999</v>
      </c>
      <c r="K69" s="141">
        <v>2.5784099999999994</v>
      </c>
      <c r="L69" s="179">
        <v>4.0302400000000009</v>
      </c>
      <c r="M69" s="141">
        <v>0.2</v>
      </c>
      <c r="N69" s="141">
        <v>0.8</v>
      </c>
      <c r="O69" s="141">
        <v>0.3</v>
      </c>
      <c r="P69" s="141">
        <v>0</v>
      </c>
      <c r="Q69" s="141">
        <v>6.6000000000000003E-2</v>
      </c>
      <c r="R69" s="141">
        <v>0.04</v>
      </c>
      <c r="S69" s="150">
        <v>7.0999999999999994E-2</v>
      </c>
      <c r="T69" s="73"/>
      <c r="U69" s="39"/>
    </row>
    <row r="70" spans="2:21" ht="43.5" customHeight="1" x14ac:dyDescent="0.2">
      <c r="B70" s="47"/>
      <c r="C70" s="180" t="s">
        <v>39</v>
      </c>
      <c r="D70" s="179">
        <v>0</v>
      </c>
      <c r="E70" s="179">
        <v>0</v>
      </c>
      <c r="F70" s="179">
        <v>0</v>
      </c>
      <c r="G70" s="179">
        <v>0.02</v>
      </c>
      <c r="H70" s="179">
        <v>0</v>
      </c>
      <c r="I70" s="179">
        <v>0</v>
      </c>
      <c r="J70" s="179">
        <v>9.7000000000000003E-2</v>
      </c>
      <c r="K70" s="141">
        <v>1E-3</v>
      </c>
      <c r="L70" s="179">
        <v>1E-3</v>
      </c>
      <c r="M70" s="141">
        <v>0</v>
      </c>
      <c r="N70" s="141">
        <v>0</v>
      </c>
      <c r="O70" s="141">
        <v>0</v>
      </c>
      <c r="P70" s="141">
        <v>0</v>
      </c>
      <c r="Q70" s="141">
        <v>0</v>
      </c>
      <c r="R70" s="141">
        <v>0</v>
      </c>
      <c r="S70" s="150">
        <v>0</v>
      </c>
      <c r="T70" s="73"/>
      <c r="U70" s="39"/>
    </row>
    <row r="71" spans="2:21" ht="43.5" customHeight="1" x14ac:dyDescent="0.2">
      <c r="B71" s="47"/>
      <c r="C71" s="180" t="s">
        <v>38</v>
      </c>
      <c r="D71" s="179">
        <v>0</v>
      </c>
      <c r="E71" s="179">
        <v>0</v>
      </c>
      <c r="F71" s="179">
        <v>0</v>
      </c>
      <c r="G71" s="179">
        <v>0.45</v>
      </c>
      <c r="H71" s="179">
        <v>0</v>
      </c>
      <c r="I71" s="179">
        <v>1E-4</v>
      </c>
      <c r="J71" s="179">
        <v>0</v>
      </c>
      <c r="K71" s="141">
        <v>0</v>
      </c>
      <c r="L71" s="179">
        <v>0</v>
      </c>
      <c r="M71" s="141">
        <v>0.1</v>
      </c>
      <c r="N71" s="141">
        <v>0</v>
      </c>
      <c r="O71" s="141">
        <v>0</v>
      </c>
      <c r="P71" s="141">
        <v>0</v>
      </c>
      <c r="Q71" s="141">
        <v>0</v>
      </c>
      <c r="R71" s="141">
        <v>0</v>
      </c>
      <c r="S71" s="150">
        <v>0</v>
      </c>
      <c r="T71" s="73"/>
      <c r="U71" s="39"/>
    </row>
    <row r="72" spans="2:21" ht="43.5" customHeight="1" x14ac:dyDescent="0.2">
      <c r="B72" s="47"/>
      <c r="C72" s="180" t="s">
        <v>37</v>
      </c>
      <c r="D72" s="179">
        <v>0</v>
      </c>
      <c r="E72" s="179">
        <v>0</v>
      </c>
      <c r="F72" s="179">
        <v>0</v>
      </c>
      <c r="G72" s="179">
        <v>0</v>
      </c>
      <c r="H72" s="179">
        <v>0</v>
      </c>
      <c r="I72" s="179">
        <v>0</v>
      </c>
      <c r="J72" s="179">
        <v>0</v>
      </c>
      <c r="K72" s="141">
        <v>0</v>
      </c>
      <c r="L72" s="179">
        <v>0</v>
      </c>
      <c r="M72" s="141">
        <v>0</v>
      </c>
      <c r="N72" s="141">
        <v>0</v>
      </c>
      <c r="O72" s="141">
        <v>0</v>
      </c>
      <c r="P72" s="141">
        <v>0</v>
      </c>
      <c r="Q72" s="141">
        <v>0</v>
      </c>
      <c r="R72" s="141">
        <v>0</v>
      </c>
      <c r="S72" s="150">
        <v>0</v>
      </c>
      <c r="T72" s="73"/>
      <c r="U72" s="39"/>
    </row>
    <row r="73" spans="2:21" ht="43.5" customHeight="1" x14ac:dyDescent="0.2">
      <c r="B73" s="47"/>
      <c r="C73" s="180" t="s">
        <v>36</v>
      </c>
      <c r="D73" s="179">
        <v>0</v>
      </c>
      <c r="E73" s="179">
        <v>4.0000000000000001E-3</v>
      </c>
      <c r="F73" s="179">
        <v>0.126</v>
      </c>
      <c r="G73" s="179">
        <v>7.5</v>
      </c>
      <c r="H73" s="179">
        <v>1.1900000000000001E-2</v>
      </c>
      <c r="I73" s="179">
        <v>0</v>
      </c>
      <c r="J73" s="179">
        <v>2.3699999999999999E-2</v>
      </c>
      <c r="K73" s="141">
        <v>0</v>
      </c>
      <c r="L73" s="179">
        <v>2.1010000000000001E-2</v>
      </c>
      <c r="M73" s="141">
        <v>0.1</v>
      </c>
      <c r="N73" s="141">
        <v>0</v>
      </c>
      <c r="O73" s="141">
        <v>0</v>
      </c>
      <c r="P73" s="141">
        <v>0</v>
      </c>
      <c r="Q73" s="141">
        <v>0</v>
      </c>
      <c r="R73" s="141">
        <v>0</v>
      </c>
      <c r="S73" s="150">
        <v>0</v>
      </c>
      <c r="T73" s="73"/>
      <c r="U73" s="39"/>
    </row>
    <row r="74" spans="2:21" ht="43.5" customHeight="1" x14ac:dyDescent="0.2">
      <c r="B74" s="47"/>
      <c r="C74" s="180" t="s">
        <v>35</v>
      </c>
      <c r="D74" s="179">
        <v>0</v>
      </c>
      <c r="E74" s="179">
        <v>0</v>
      </c>
      <c r="F74" s="179">
        <v>0</v>
      </c>
      <c r="G74" s="179">
        <v>0</v>
      </c>
      <c r="H74" s="179">
        <v>0</v>
      </c>
      <c r="I74" s="179">
        <v>0</v>
      </c>
      <c r="J74" s="179">
        <v>1E-3</v>
      </c>
      <c r="K74" s="141">
        <v>4.4953000000000003</v>
      </c>
      <c r="L74" s="179">
        <v>2.0750000000000002</v>
      </c>
      <c r="M74" s="141">
        <v>0</v>
      </c>
      <c r="N74" s="141">
        <v>0</v>
      </c>
      <c r="O74" s="141">
        <v>0</v>
      </c>
      <c r="P74" s="141">
        <v>0</v>
      </c>
      <c r="Q74" s="141">
        <v>0</v>
      </c>
      <c r="R74" s="141">
        <v>0</v>
      </c>
      <c r="S74" s="150">
        <v>0</v>
      </c>
      <c r="T74" s="73"/>
      <c r="U74" s="39"/>
    </row>
    <row r="75" spans="2:21" ht="43.5" customHeight="1" x14ac:dyDescent="0.2">
      <c r="B75" s="47"/>
      <c r="C75" s="180" t="s">
        <v>34</v>
      </c>
      <c r="D75" s="179">
        <v>0</v>
      </c>
      <c r="E75" s="179">
        <v>0</v>
      </c>
      <c r="F75" s="179">
        <v>231</v>
      </c>
      <c r="G75" s="179">
        <v>0</v>
      </c>
      <c r="H75" s="179">
        <v>0</v>
      </c>
      <c r="I75" s="179">
        <v>1.2999999999999999E-2</v>
      </c>
      <c r="J75" s="179">
        <v>0</v>
      </c>
      <c r="K75" s="141">
        <v>0.159</v>
      </c>
      <c r="L75" s="179">
        <v>0</v>
      </c>
      <c r="M75" s="141">
        <v>0</v>
      </c>
      <c r="N75" s="141">
        <v>0</v>
      </c>
      <c r="O75" s="141">
        <v>0</v>
      </c>
      <c r="P75" s="141">
        <v>0</v>
      </c>
      <c r="Q75" s="141">
        <v>0</v>
      </c>
      <c r="R75" s="141">
        <v>0</v>
      </c>
      <c r="S75" s="150">
        <v>0</v>
      </c>
      <c r="T75" s="73"/>
      <c r="U75" s="39"/>
    </row>
    <row r="76" spans="2:21" ht="43.5" customHeight="1" x14ac:dyDescent="0.2">
      <c r="B76" s="47"/>
      <c r="C76" s="180" t="s">
        <v>33</v>
      </c>
      <c r="D76" s="179">
        <v>50.420400000000001</v>
      </c>
      <c r="E76" s="179">
        <v>601.46998000000008</v>
      </c>
      <c r="F76" s="179">
        <v>3246.3173700000002</v>
      </c>
      <c r="G76" s="179">
        <v>1452.4620500000001</v>
      </c>
      <c r="H76" s="179">
        <v>1718.7794899999999</v>
      </c>
      <c r="I76" s="179">
        <v>2163.8826600000002</v>
      </c>
      <c r="J76" s="179">
        <v>1493.5471599999998</v>
      </c>
      <c r="K76" s="141">
        <v>2955.8409000000001</v>
      </c>
      <c r="L76" s="179">
        <v>2905.2171200000003</v>
      </c>
      <c r="M76" s="141">
        <v>158.9</v>
      </c>
      <c r="N76" s="141">
        <v>1092.3</v>
      </c>
      <c r="O76" s="141">
        <v>476.3</v>
      </c>
      <c r="P76" s="141">
        <v>206.1</v>
      </c>
      <c r="Q76" s="141">
        <v>501.76499999999999</v>
      </c>
      <c r="R76" s="141">
        <v>1922.3</v>
      </c>
      <c r="S76" s="150">
        <v>2063.5819999999999</v>
      </c>
      <c r="T76" s="73"/>
      <c r="U76" s="39"/>
    </row>
    <row r="77" spans="2:21" ht="43.5" customHeight="1" x14ac:dyDescent="0.2">
      <c r="B77" s="47"/>
      <c r="C77" s="180" t="s">
        <v>32</v>
      </c>
      <c r="D77" s="179">
        <v>0</v>
      </c>
      <c r="E77" s="179">
        <v>0</v>
      </c>
      <c r="F77" s="179">
        <v>0</v>
      </c>
      <c r="G77" s="179">
        <v>0</v>
      </c>
      <c r="H77" s="179">
        <v>0</v>
      </c>
      <c r="I77" s="179">
        <v>0</v>
      </c>
      <c r="J77" s="179">
        <v>0</v>
      </c>
      <c r="K77" s="141">
        <v>1.6E-2</v>
      </c>
      <c r="L77" s="179">
        <v>26</v>
      </c>
      <c r="M77" s="141">
        <v>0</v>
      </c>
      <c r="N77" s="141">
        <v>0</v>
      </c>
      <c r="O77" s="141">
        <v>0</v>
      </c>
      <c r="P77" s="141">
        <v>0</v>
      </c>
      <c r="Q77" s="141">
        <v>0</v>
      </c>
      <c r="R77" s="141">
        <v>0</v>
      </c>
      <c r="S77" s="150">
        <v>0</v>
      </c>
      <c r="T77" s="73"/>
      <c r="U77" s="39"/>
    </row>
    <row r="78" spans="2:21" ht="43.5" customHeight="1" x14ac:dyDescent="0.2">
      <c r="B78" s="47"/>
      <c r="C78" s="180" t="s">
        <v>31</v>
      </c>
      <c r="D78" s="179">
        <v>0</v>
      </c>
      <c r="E78" s="179">
        <v>0</v>
      </c>
      <c r="F78" s="179">
        <v>0</v>
      </c>
      <c r="G78" s="179">
        <v>1.8680000000000001</v>
      </c>
      <c r="H78" s="179">
        <v>0</v>
      </c>
      <c r="I78" s="179">
        <v>0</v>
      </c>
      <c r="J78" s="179">
        <v>0</v>
      </c>
      <c r="K78" s="141">
        <v>0.32020000000000004</v>
      </c>
      <c r="L78" s="179">
        <v>1E-3</v>
      </c>
      <c r="M78" s="141">
        <v>0</v>
      </c>
      <c r="N78" s="141">
        <v>0</v>
      </c>
      <c r="O78" s="141">
        <v>0</v>
      </c>
      <c r="P78" s="141">
        <v>0</v>
      </c>
      <c r="Q78" s="141">
        <v>0</v>
      </c>
      <c r="R78" s="141">
        <v>0</v>
      </c>
      <c r="S78" s="150">
        <v>0</v>
      </c>
      <c r="T78" s="73"/>
      <c r="U78" s="39"/>
    </row>
    <row r="79" spans="2:21" ht="43.5" customHeight="1" x14ac:dyDescent="0.2">
      <c r="B79" s="47"/>
      <c r="C79" s="180" t="s">
        <v>30</v>
      </c>
      <c r="D79" s="179">
        <v>0</v>
      </c>
      <c r="E79" s="179">
        <v>0</v>
      </c>
      <c r="F79" s="179">
        <v>1.0000000000000001E-5</v>
      </c>
      <c r="G79" s="179">
        <v>2.4</v>
      </c>
      <c r="H79" s="179">
        <v>2.7000000000000001E-3</v>
      </c>
      <c r="I79" s="179">
        <v>3.0000000000000001E-3</v>
      </c>
      <c r="J79" s="179">
        <v>1.3720000000000001</v>
      </c>
      <c r="K79" s="141">
        <v>1E-3</v>
      </c>
      <c r="L79" s="179">
        <v>0.20799999999999999</v>
      </c>
      <c r="M79" s="141">
        <v>0</v>
      </c>
      <c r="N79" s="141">
        <v>0</v>
      </c>
      <c r="O79" s="141">
        <v>0</v>
      </c>
      <c r="P79" s="141">
        <v>0</v>
      </c>
      <c r="Q79" s="141">
        <v>0</v>
      </c>
      <c r="R79" s="141">
        <v>0</v>
      </c>
      <c r="S79" s="150">
        <v>0</v>
      </c>
      <c r="T79" s="73"/>
      <c r="U79" s="39"/>
    </row>
    <row r="80" spans="2:21" ht="43.5" customHeight="1" x14ac:dyDescent="0.2">
      <c r="B80" s="47"/>
      <c r="C80" s="180" t="s">
        <v>29</v>
      </c>
      <c r="D80" s="179">
        <v>0</v>
      </c>
      <c r="E80" s="179">
        <v>0</v>
      </c>
      <c r="F80" s="179">
        <v>0</v>
      </c>
      <c r="G80" s="179">
        <v>0</v>
      </c>
      <c r="H80" s="179">
        <v>0</v>
      </c>
      <c r="I80" s="179">
        <v>0</v>
      </c>
      <c r="J80" s="179">
        <v>0</v>
      </c>
      <c r="K80" s="141">
        <v>0</v>
      </c>
      <c r="L80" s="179">
        <v>0</v>
      </c>
      <c r="M80" s="179">
        <v>0</v>
      </c>
      <c r="N80" s="179">
        <v>0</v>
      </c>
      <c r="O80" s="141">
        <v>0</v>
      </c>
      <c r="P80" s="141">
        <v>0</v>
      </c>
      <c r="Q80" s="141">
        <v>0</v>
      </c>
      <c r="R80" s="141">
        <v>0</v>
      </c>
      <c r="S80" s="179">
        <v>0</v>
      </c>
      <c r="T80" s="73"/>
      <c r="U80" s="40"/>
    </row>
    <row r="81" spans="2:21" ht="43.5" customHeight="1" x14ac:dyDescent="0.2">
      <c r="B81" s="47"/>
      <c r="C81" s="180" t="s">
        <v>28</v>
      </c>
      <c r="D81" s="179">
        <v>0</v>
      </c>
      <c r="E81" s="179">
        <v>0</v>
      </c>
      <c r="F81" s="179">
        <v>0</v>
      </c>
      <c r="G81" s="179">
        <v>0</v>
      </c>
      <c r="H81" s="179">
        <v>0</v>
      </c>
      <c r="I81" s="179">
        <v>0</v>
      </c>
      <c r="J81" s="179">
        <v>0</v>
      </c>
      <c r="K81" s="141">
        <v>0</v>
      </c>
      <c r="L81" s="179">
        <v>0.11700000000000001</v>
      </c>
      <c r="M81" s="141">
        <v>0</v>
      </c>
      <c r="N81" s="141">
        <v>0</v>
      </c>
      <c r="O81" s="141">
        <v>0</v>
      </c>
      <c r="P81" s="141">
        <v>0</v>
      </c>
      <c r="Q81" s="141">
        <v>0</v>
      </c>
      <c r="R81" s="141">
        <v>0</v>
      </c>
      <c r="S81" s="150">
        <v>0</v>
      </c>
      <c r="T81" s="73"/>
      <c r="U81" s="39"/>
    </row>
    <row r="82" spans="2:21" ht="43.5" customHeight="1" x14ac:dyDescent="0.2">
      <c r="B82" s="47"/>
      <c r="C82" s="180" t="s">
        <v>137</v>
      </c>
      <c r="D82" s="179">
        <v>0</v>
      </c>
      <c r="E82" s="179">
        <v>0</v>
      </c>
      <c r="F82" s="179">
        <v>0</v>
      </c>
      <c r="G82" s="179">
        <v>0</v>
      </c>
      <c r="H82" s="179">
        <v>0</v>
      </c>
      <c r="I82" s="179">
        <v>0</v>
      </c>
      <c r="J82" s="179">
        <v>0</v>
      </c>
      <c r="K82" s="141">
        <v>0</v>
      </c>
      <c r="L82" s="179">
        <v>0</v>
      </c>
      <c r="M82" s="141">
        <v>0</v>
      </c>
      <c r="N82" s="141">
        <v>0</v>
      </c>
      <c r="O82" s="141">
        <v>0</v>
      </c>
      <c r="P82" s="141">
        <v>0</v>
      </c>
      <c r="Q82" s="141">
        <v>0</v>
      </c>
      <c r="R82" s="179">
        <v>0</v>
      </c>
      <c r="S82" s="179">
        <v>0</v>
      </c>
      <c r="T82" s="73"/>
      <c r="U82" s="39"/>
    </row>
    <row r="83" spans="2:21" ht="43.5" customHeight="1" x14ac:dyDescent="0.2">
      <c r="B83" s="47"/>
      <c r="C83" s="180" t="s">
        <v>27</v>
      </c>
      <c r="D83" s="179">
        <v>0</v>
      </c>
      <c r="E83" s="179">
        <v>0</v>
      </c>
      <c r="F83" s="179">
        <v>12.09117</v>
      </c>
      <c r="G83" s="179">
        <v>0</v>
      </c>
      <c r="H83" s="179">
        <v>17.19013</v>
      </c>
      <c r="I83" s="179">
        <v>0.316</v>
      </c>
      <c r="J83" s="179">
        <v>0</v>
      </c>
      <c r="K83" s="141">
        <v>0</v>
      </c>
      <c r="L83" s="179">
        <v>0</v>
      </c>
      <c r="M83" s="141">
        <v>0.6</v>
      </c>
      <c r="N83" s="141">
        <v>0</v>
      </c>
      <c r="O83" s="141">
        <v>0</v>
      </c>
      <c r="P83" s="141">
        <v>0</v>
      </c>
      <c r="Q83" s="141">
        <v>0</v>
      </c>
      <c r="R83" s="141">
        <v>0</v>
      </c>
      <c r="S83" s="150">
        <v>0</v>
      </c>
      <c r="T83" s="73"/>
      <c r="U83" s="39"/>
    </row>
    <row r="84" spans="2:21" ht="43.5" customHeight="1" x14ac:dyDescent="0.2">
      <c r="B84" s="47"/>
      <c r="C84" s="180" t="s">
        <v>26</v>
      </c>
      <c r="D84" s="179">
        <v>0.6</v>
      </c>
      <c r="E84" s="179">
        <v>0</v>
      </c>
      <c r="F84" s="179">
        <v>0.52415999999999996</v>
      </c>
      <c r="G84" s="179">
        <v>4.18</v>
      </c>
      <c r="H84" s="179">
        <v>4.2439999999999998</v>
      </c>
      <c r="I84" s="179">
        <v>0.99399999999999999</v>
      </c>
      <c r="J84" s="179">
        <v>1E-3</v>
      </c>
      <c r="K84" s="141">
        <v>1E-3</v>
      </c>
      <c r="L84" s="179">
        <v>1E-3</v>
      </c>
      <c r="M84" s="141">
        <v>0</v>
      </c>
      <c r="N84" s="141">
        <v>0</v>
      </c>
      <c r="O84" s="141">
        <v>0.2</v>
      </c>
      <c r="P84" s="141">
        <v>0</v>
      </c>
      <c r="Q84" s="141">
        <v>0</v>
      </c>
      <c r="R84" s="141">
        <v>0</v>
      </c>
      <c r="S84" s="150">
        <v>0</v>
      </c>
      <c r="T84" s="73"/>
      <c r="U84" s="39"/>
    </row>
    <row r="85" spans="2:21" ht="43.5" customHeight="1" x14ac:dyDescent="0.2">
      <c r="B85" s="47"/>
      <c r="C85" s="180" t="s">
        <v>25</v>
      </c>
      <c r="D85" s="179">
        <v>0</v>
      </c>
      <c r="E85" s="179">
        <v>0</v>
      </c>
      <c r="F85" s="179">
        <v>26.934000000000001</v>
      </c>
      <c r="G85" s="179">
        <v>9.0671700000000008</v>
      </c>
      <c r="H85" s="179">
        <v>7.9009999999999998</v>
      </c>
      <c r="I85" s="179">
        <v>1.0000000000000001E-5</v>
      </c>
      <c r="J85" s="179">
        <v>7.5200100000000001</v>
      </c>
      <c r="K85" s="141">
        <v>7.1529999999999996</v>
      </c>
      <c r="L85" s="179">
        <v>8.1850000000000005</v>
      </c>
      <c r="M85" s="141">
        <v>0.2</v>
      </c>
      <c r="N85" s="141">
        <v>0.5</v>
      </c>
      <c r="O85" s="141">
        <v>0</v>
      </c>
      <c r="P85" s="141">
        <v>0</v>
      </c>
      <c r="Q85" s="141">
        <v>0</v>
      </c>
      <c r="R85" s="141">
        <v>0</v>
      </c>
      <c r="S85" s="150">
        <v>2.5</v>
      </c>
      <c r="T85" s="73"/>
      <c r="U85" s="39"/>
    </row>
    <row r="86" spans="2:21" ht="43.5" customHeight="1" x14ac:dyDescent="0.2">
      <c r="B86" s="47"/>
      <c r="C86" s="180" t="s">
        <v>24</v>
      </c>
      <c r="D86" s="179">
        <v>0</v>
      </c>
      <c r="E86" s="179">
        <v>0</v>
      </c>
      <c r="F86" s="179">
        <v>0</v>
      </c>
      <c r="G86" s="179">
        <v>4.83</v>
      </c>
      <c r="H86" s="179">
        <v>0</v>
      </c>
      <c r="I86" s="179">
        <v>0</v>
      </c>
      <c r="J86" s="179">
        <v>0</v>
      </c>
      <c r="K86" s="141">
        <v>0.01</v>
      </c>
      <c r="L86" s="179">
        <v>1E-3</v>
      </c>
      <c r="M86" s="141">
        <v>0</v>
      </c>
      <c r="N86" s="141">
        <v>0</v>
      </c>
      <c r="O86" s="141">
        <v>0</v>
      </c>
      <c r="P86" s="141">
        <v>0</v>
      </c>
      <c r="Q86" s="141">
        <v>0</v>
      </c>
      <c r="R86" s="141">
        <v>0</v>
      </c>
      <c r="S86" s="150">
        <v>0</v>
      </c>
      <c r="T86" s="73"/>
      <c r="U86" s="39"/>
    </row>
    <row r="87" spans="2:21" ht="43.5" customHeight="1" x14ac:dyDescent="0.2">
      <c r="B87" s="47"/>
      <c r="C87" s="180" t="s">
        <v>23</v>
      </c>
      <c r="D87" s="179">
        <v>0</v>
      </c>
      <c r="E87" s="179">
        <v>0</v>
      </c>
      <c r="F87" s="179">
        <v>0</v>
      </c>
      <c r="G87" s="179">
        <v>0</v>
      </c>
      <c r="H87" s="179">
        <v>0</v>
      </c>
      <c r="I87" s="179">
        <v>0</v>
      </c>
      <c r="J87" s="179">
        <v>0</v>
      </c>
      <c r="K87" s="141">
        <v>0</v>
      </c>
      <c r="L87" s="179">
        <v>0</v>
      </c>
      <c r="M87" s="141">
        <v>0</v>
      </c>
      <c r="N87" s="141">
        <v>0</v>
      </c>
      <c r="O87" s="141">
        <v>0</v>
      </c>
      <c r="P87" s="141">
        <v>0</v>
      </c>
      <c r="Q87" s="141">
        <v>0</v>
      </c>
      <c r="R87" s="141">
        <v>0</v>
      </c>
      <c r="S87" s="150">
        <v>0</v>
      </c>
      <c r="T87" s="73"/>
      <c r="U87" s="39"/>
    </row>
    <row r="88" spans="2:21" ht="43.5" customHeight="1" x14ac:dyDescent="0.2">
      <c r="B88" s="47"/>
      <c r="C88" s="180" t="s">
        <v>22</v>
      </c>
      <c r="D88" s="179">
        <v>0</v>
      </c>
      <c r="E88" s="179">
        <v>0.249</v>
      </c>
      <c r="F88" s="179">
        <v>3.3184200000000001</v>
      </c>
      <c r="G88" s="179">
        <v>17.016999999999999</v>
      </c>
      <c r="H88" s="179">
        <v>28.839029999999998</v>
      </c>
      <c r="I88" s="179">
        <v>17.829999999999998</v>
      </c>
      <c r="J88" s="179">
        <v>3.8273999999999999</v>
      </c>
      <c r="K88" s="141">
        <v>2.2862799999999996</v>
      </c>
      <c r="L88" s="179">
        <v>4.4700000000000004E-2</v>
      </c>
      <c r="M88" s="141">
        <v>0.1</v>
      </c>
      <c r="N88" s="141">
        <v>28.7</v>
      </c>
      <c r="O88" s="141">
        <v>0</v>
      </c>
      <c r="P88" s="141">
        <v>0</v>
      </c>
      <c r="Q88" s="141">
        <v>0</v>
      </c>
      <c r="R88" s="141">
        <v>0</v>
      </c>
      <c r="S88" s="150">
        <v>0</v>
      </c>
      <c r="T88" s="73"/>
      <c r="U88" s="39"/>
    </row>
    <row r="89" spans="2:21" ht="43.5" customHeight="1" x14ac:dyDescent="0.2">
      <c r="B89" s="47"/>
      <c r="C89" s="180" t="s">
        <v>21</v>
      </c>
      <c r="D89" s="179">
        <v>0</v>
      </c>
      <c r="E89" s="179">
        <v>0</v>
      </c>
      <c r="F89" s="179">
        <v>0</v>
      </c>
      <c r="G89" s="179">
        <v>0</v>
      </c>
      <c r="H89" s="179">
        <v>0</v>
      </c>
      <c r="I89" s="179">
        <v>0</v>
      </c>
      <c r="J89" s="179">
        <v>0</v>
      </c>
      <c r="K89" s="141">
        <v>0</v>
      </c>
      <c r="L89" s="179">
        <v>1.2789999999999999</v>
      </c>
      <c r="M89" s="141">
        <v>1.2</v>
      </c>
      <c r="N89" s="141">
        <v>0</v>
      </c>
      <c r="O89" s="141">
        <v>0</v>
      </c>
      <c r="P89" s="141">
        <v>0</v>
      </c>
      <c r="Q89" s="141">
        <v>0.06</v>
      </c>
      <c r="R89" s="141">
        <v>0</v>
      </c>
      <c r="S89" s="150">
        <v>2.7E-2</v>
      </c>
      <c r="T89" s="73"/>
      <c r="U89" s="39"/>
    </row>
    <row r="90" spans="2:21" ht="43.5" customHeight="1" x14ac:dyDescent="0.2">
      <c r="B90" s="47"/>
      <c r="C90" s="180" t="s">
        <v>20</v>
      </c>
      <c r="D90" s="179">
        <v>0</v>
      </c>
      <c r="E90" s="179">
        <v>0</v>
      </c>
      <c r="F90" s="179">
        <v>0</v>
      </c>
      <c r="G90" s="179">
        <v>0</v>
      </c>
      <c r="H90" s="179">
        <v>4.7115900000000002</v>
      </c>
      <c r="I90" s="179">
        <v>12.808999999999999</v>
      </c>
      <c r="J90" s="179">
        <v>182.52099999999999</v>
      </c>
      <c r="K90" s="141">
        <v>219.05600000000001</v>
      </c>
      <c r="L90" s="179">
        <v>239.77500000000001</v>
      </c>
      <c r="M90" s="141">
        <v>270.10000000000002</v>
      </c>
      <c r="N90" s="141">
        <v>268.2</v>
      </c>
      <c r="O90" s="141">
        <v>225.3</v>
      </c>
      <c r="P90" s="141">
        <v>246.1</v>
      </c>
      <c r="Q90" s="141">
        <v>210.977</v>
      </c>
      <c r="R90" s="141">
        <v>0</v>
      </c>
      <c r="S90" s="150">
        <v>0</v>
      </c>
      <c r="T90" s="73"/>
      <c r="U90" s="39"/>
    </row>
    <row r="91" spans="2:21" ht="43.5" customHeight="1" x14ac:dyDescent="0.2">
      <c r="B91" s="47"/>
      <c r="C91" s="180" t="s">
        <v>19</v>
      </c>
      <c r="D91" s="179">
        <v>0</v>
      </c>
      <c r="E91" s="179">
        <v>0</v>
      </c>
      <c r="F91" s="179">
        <v>0</v>
      </c>
      <c r="G91" s="179">
        <v>0</v>
      </c>
      <c r="H91" s="179">
        <v>25.438669999999998</v>
      </c>
      <c r="I91" s="179">
        <v>0.53110000000000002</v>
      </c>
      <c r="J91" s="179">
        <v>3.3940000000000001</v>
      </c>
      <c r="K91" s="141">
        <v>0</v>
      </c>
      <c r="L91" s="179">
        <v>0.01</v>
      </c>
      <c r="M91" s="141">
        <v>0</v>
      </c>
      <c r="N91" s="141">
        <v>0</v>
      </c>
      <c r="O91" s="141">
        <v>1.8</v>
      </c>
      <c r="P91" s="141">
        <v>0</v>
      </c>
      <c r="Q91" s="141">
        <v>0</v>
      </c>
      <c r="R91" s="141">
        <v>0</v>
      </c>
      <c r="S91" s="150">
        <v>0</v>
      </c>
      <c r="T91" s="73"/>
      <c r="U91" s="39"/>
    </row>
    <row r="92" spans="2:21" ht="43.5" customHeight="1" x14ac:dyDescent="0.2">
      <c r="B92" s="47"/>
      <c r="C92" s="180" t="s">
        <v>105</v>
      </c>
      <c r="D92" s="179">
        <v>0</v>
      </c>
      <c r="E92" s="179">
        <v>0</v>
      </c>
      <c r="F92" s="179">
        <v>0</v>
      </c>
      <c r="G92" s="179">
        <v>3.9E-2</v>
      </c>
      <c r="H92" s="179">
        <v>0</v>
      </c>
      <c r="I92" s="179">
        <v>2.9424999999999999</v>
      </c>
      <c r="J92" s="179">
        <v>0.28299999999999997</v>
      </c>
      <c r="K92" s="141">
        <v>0.37260000000000004</v>
      </c>
      <c r="L92" s="179">
        <v>1E-4</v>
      </c>
      <c r="M92" s="141">
        <v>0</v>
      </c>
      <c r="N92" s="141">
        <v>0.3</v>
      </c>
      <c r="O92" s="141">
        <v>0</v>
      </c>
      <c r="P92" s="141">
        <v>0</v>
      </c>
      <c r="Q92" s="141">
        <v>0</v>
      </c>
      <c r="R92" s="141">
        <v>0</v>
      </c>
      <c r="S92" s="150">
        <v>0</v>
      </c>
      <c r="T92" s="73"/>
      <c r="U92" s="39"/>
    </row>
    <row r="93" spans="2:21" ht="43.5" customHeight="1" x14ac:dyDescent="0.2">
      <c r="B93" s="47"/>
      <c r="C93" s="180" t="s">
        <v>18</v>
      </c>
      <c r="D93" s="179">
        <v>0</v>
      </c>
      <c r="E93" s="179">
        <v>0</v>
      </c>
      <c r="F93" s="179">
        <v>0</v>
      </c>
      <c r="G93" s="179">
        <v>0</v>
      </c>
      <c r="H93" s="179">
        <v>0</v>
      </c>
      <c r="I93" s="179">
        <v>0</v>
      </c>
      <c r="J93" s="179">
        <v>0</v>
      </c>
      <c r="K93" s="141">
        <v>0</v>
      </c>
      <c r="L93" s="179">
        <v>0</v>
      </c>
      <c r="M93" s="141">
        <v>3.5</v>
      </c>
      <c r="N93" s="141">
        <v>0</v>
      </c>
      <c r="O93" s="141">
        <v>0</v>
      </c>
      <c r="P93" s="141">
        <v>0</v>
      </c>
      <c r="Q93" s="141">
        <v>0</v>
      </c>
      <c r="R93" s="141">
        <v>0</v>
      </c>
      <c r="S93" s="150">
        <v>0</v>
      </c>
      <c r="T93" s="73"/>
      <c r="U93" s="39"/>
    </row>
    <row r="94" spans="2:21" ht="43.5" customHeight="1" x14ac:dyDescent="0.2">
      <c r="B94" s="47"/>
      <c r="C94" s="180" t="s">
        <v>17</v>
      </c>
      <c r="D94" s="179">
        <v>0</v>
      </c>
      <c r="E94" s="179">
        <v>2.9371999999999998</v>
      </c>
      <c r="F94" s="179">
        <v>10.782200000000001</v>
      </c>
      <c r="G94" s="179">
        <v>9.4076000000000004</v>
      </c>
      <c r="H94" s="179">
        <v>7.4438000000000004</v>
      </c>
      <c r="I94" s="179">
        <v>45.908000000000001</v>
      </c>
      <c r="J94" s="179">
        <v>0.32</v>
      </c>
      <c r="K94" s="141">
        <v>0</v>
      </c>
      <c r="L94" s="179">
        <v>2E-3</v>
      </c>
      <c r="M94" s="141">
        <v>0.1</v>
      </c>
      <c r="N94" s="141">
        <v>0</v>
      </c>
      <c r="O94" s="141">
        <v>0</v>
      </c>
      <c r="P94" s="141">
        <v>0</v>
      </c>
      <c r="Q94" s="141">
        <v>0</v>
      </c>
      <c r="R94" s="141">
        <v>0</v>
      </c>
      <c r="S94" s="150">
        <v>0</v>
      </c>
      <c r="T94" s="73"/>
      <c r="U94" s="39"/>
    </row>
    <row r="95" spans="2:21" ht="43.5" customHeight="1" x14ac:dyDescent="0.2">
      <c r="B95" s="47"/>
      <c r="C95" s="180" t="s">
        <v>16</v>
      </c>
      <c r="D95" s="179">
        <v>0</v>
      </c>
      <c r="E95" s="179">
        <v>0</v>
      </c>
      <c r="F95" s="179">
        <v>0</v>
      </c>
      <c r="G95" s="179">
        <v>0</v>
      </c>
      <c r="H95" s="179">
        <v>1E-3</v>
      </c>
      <c r="I95" s="179">
        <v>1.1999999999999999E-3</v>
      </c>
      <c r="J95" s="179">
        <v>1.1999999999999999E-3</v>
      </c>
      <c r="K95" s="141">
        <v>1.5E-3</v>
      </c>
      <c r="L95" s="179">
        <v>1E-4</v>
      </c>
      <c r="M95" s="141">
        <v>0</v>
      </c>
      <c r="N95" s="141">
        <v>0.1</v>
      </c>
      <c r="O95" s="141">
        <v>0</v>
      </c>
      <c r="P95" s="141">
        <v>0</v>
      </c>
      <c r="Q95" s="141">
        <v>0</v>
      </c>
      <c r="R95" s="141">
        <v>0</v>
      </c>
      <c r="S95" s="150">
        <v>0</v>
      </c>
      <c r="T95" s="73"/>
      <c r="U95" s="39"/>
    </row>
    <row r="96" spans="2:21" ht="43.5" customHeight="1" x14ac:dyDescent="0.2">
      <c r="B96" s="47"/>
      <c r="C96" s="180" t="s">
        <v>15</v>
      </c>
      <c r="D96" s="179">
        <v>0.06</v>
      </c>
      <c r="E96" s="179">
        <v>26.15</v>
      </c>
      <c r="F96" s="179">
        <v>26.599400000000003</v>
      </c>
      <c r="G96" s="179">
        <v>2.6330999999999998</v>
      </c>
      <c r="H96" s="179">
        <v>1.8191400000000002</v>
      </c>
      <c r="I96" s="179">
        <v>29.192289999999996</v>
      </c>
      <c r="J96" s="179">
        <v>29.080019999999998</v>
      </c>
      <c r="K96" s="141">
        <v>1.5983499999999999</v>
      </c>
      <c r="L96" s="179">
        <v>2162.2778900000003</v>
      </c>
      <c r="M96" s="141">
        <v>12.1</v>
      </c>
      <c r="N96" s="141">
        <v>8.1</v>
      </c>
      <c r="O96" s="141">
        <v>0.1</v>
      </c>
      <c r="P96" s="141">
        <v>0</v>
      </c>
      <c r="Q96" s="141">
        <v>1E-3</v>
      </c>
      <c r="R96" s="141">
        <v>0.02</v>
      </c>
      <c r="S96" s="150">
        <v>0.01</v>
      </c>
      <c r="T96" s="73"/>
      <c r="U96" s="39"/>
    </row>
    <row r="97" spans="2:22" ht="43.5" customHeight="1" x14ac:dyDescent="0.2">
      <c r="B97" s="47"/>
      <c r="C97" s="180" t="s">
        <v>106</v>
      </c>
      <c r="D97" s="179">
        <v>0.129</v>
      </c>
      <c r="E97" s="179">
        <v>0.38100000000000001</v>
      </c>
      <c r="F97" s="179">
        <v>2.5211000000000001</v>
      </c>
      <c r="G97" s="179">
        <v>39.077289999999998</v>
      </c>
      <c r="H97" s="179">
        <v>6.9390000000000001</v>
      </c>
      <c r="I97" s="179">
        <v>15.092600000000001</v>
      </c>
      <c r="J97" s="179">
        <v>3.1566999999999998</v>
      </c>
      <c r="K97" s="141">
        <v>6.2924499999999997</v>
      </c>
      <c r="L97" s="179">
        <v>7.6161500000000011</v>
      </c>
      <c r="M97" s="141">
        <v>11.8</v>
      </c>
      <c r="N97" s="141">
        <v>619.20000000000005</v>
      </c>
      <c r="O97" s="141">
        <v>0.6</v>
      </c>
      <c r="P97" s="141">
        <v>1.1000000000000001</v>
      </c>
      <c r="Q97" s="141">
        <v>0.67</v>
      </c>
      <c r="R97" s="141">
        <v>3.6</v>
      </c>
      <c r="S97" s="150">
        <v>0.248</v>
      </c>
      <c r="T97" s="73"/>
      <c r="U97" s="39"/>
    </row>
    <row r="98" spans="2:22" ht="43.5" customHeight="1" x14ac:dyDescent="0.2">
      <c r="B98" s="47"/>
      <c r="C98" s="180" t="s">
        <v>14</v>
      </c>
      <c r="D98" s="179">
        <v>0.57499999999999996</v>
      </c>
      <c r="E98" s="179">
        <v>0.31900000000000001</v>
      </c>
      <c r="F98" s="179">
        <v>1.1775</v>
      </c>
      <c r="G98" s="179">
        <v>1.1279999999999999</v>
      </c>
      <c r="H98" s="179">
        <v>0.67200000000000004</v>
      </c>
      <c r="I98" s="179">
        <v>0</v>
      </c>
      <c r="J98" s="179">
        <v>0.6</v>
      </c>
      <c r="K98" s="141">
        <v>0</v>
      </c>
      <c r="L98" s="179">
        <v>9.2999999999999999E-2</v>
      </c>
      <c r="M98" s="141">
        <v>0</v>
      </c>
      <c r="N98" s="141">
        <v>0</v>
      </c>
      <c r="O98" s="141">
        <v>0</v>
      </c>
      <c r="P98" s="141">
        <v>0</v>
      </c>
      <c r="Q98" s="141">
        <v>0</v>
      </c>
      <c r="R98" s="141">
        <v>0</v>
      </c>
      <c r="S98" s="150">
        <v>0</v>
      </c>
      <c r="T98" s="73"/>
      <c r="U98" s="39"/>
    </row>
    <row r="99" spans="2:22" ht="43.5" customHeight="1" x14ac:dyDescent="0.2">
      <c r="B99" s="47"/>
      <c r="C99" s="180" t="s">
        <v>13</v>
      </c>
      <c r="D99" s="179">
        <v>0</v>
      </c>
      <c r="E99" s="179">
        <v>0</v>
      </c>
      <c r="F99" s="179">
        <v>0</v>
      </c>
      <c r="G99" s="179">
        <v>0</v>
      </c>
      <c r="H99" s="179">
        <v>0</v>
      </c>
      <c r="I99" s="179">
        <v>0</v>
      </c>
      <c r="J99" s="179">
        <v>0</v>
      </c>
      <c r="K99" s="141">
        <v>0</v>
      </c>
      <c r="L99" s="179">
        <v>0</v>
      </c>
      <c r="M99" s="141">
        <v>0</v>
      </c>
      <c r="N99" s="141">
        <v>0</v>
      </c>
      <c r="O99" s="141">
        <v>0</v>
      </c>
      <c r="P99" s="141">
        <v>0</v>
      </c>
      <c r="Q99" s="141">
        <v>0</v>
      </c>
      <c r="R99" s="141">
        <v>0</v>
      </c>
      <c r="S99" s="150">
        <v>0</v>
      </c>
      <c r="T99" s="73"/>
      <c r="U99" s="39"/>
    </row>
    <row r="100" spans="2:22" ht="43.5" customHeight="1" x14ac:dyDescent="0.2">
      <c r="B100" s="47"/>
      <c r="C100" s="180" t="s">
        <v>12</v>
      </c>
      <c r="D100" s="179">
        <v>642.60173999999995</v>
      </c>
      <c r="E100" s="179">
        <v>642.75380000000007</v>
      </c>
      <c r="F100" s="179">
        <v>781.26130000000001</v>
      </c>
      <c r="G100" s="179">
        <v>21.295400000000001</v>
      </c>
      <c r="H100" s="179">
        <v>18.410799999999998</v>
      </c>
      <c r="I100" s="179">
        <v>462.45085999999998</v>
      </c>
      <c r="J100" s="179">
        <v>423.97846000000004</v>
      </c>
      <c r="K100" s="141">
        <v>6108.6036799999993</v>
      </c>
      <c r="L100" s="179">
        <v>74.67446000000001</v>
      </c>
      <c r="M100" s="141">
        <v>578.5</v>
      </c>
      <c r="N100" s="141">
        <v>71.099999999999994</v>
      </c>
      <c r="O100" s="141">
        <v>100.2</v>
      </c>
      <c r="P100" s="141">
        <v>66.3</v>
      </c>
      <c r="Q100" s="141">
        <v>506.65</v>
      </c>
      <c r="R100" s="141">
        <v>63335.46</v>
      </c>
      <c r="S100" s="150">
        <v>120.008</v>
      </c>
      <c r="T100" s="73"/>
      <c r="U100" s="39"/>
    </row>
    <row r="101" spans="2:22" ht="43.5" customHeight="1" x14ac:dyDescent="0.2">
      <c r="B101" s="47"/>
      <c r="C101" s="180" t="s">
        <v>11</v>
      </c>
      <c r="D101" s="179">
        <v>0.17249999999999999</v>
      </c>
      <c r="E101" s="179">
        <v>4.3963000000000001</v>
      </c>
      <c r="F101" s="179">
        <v>16.0792</v>
      </c>
      <c r="G101" s="179">
        <v>18.4055</v>
      </c>
      <c r="H101" s="179">
        <v>22.842400000000001</v>
      </c>
      <c r="I101" s="179">
        <v>31.527159999999995</v>
      </c>
      <c r="J101" s="179">
        <v>15.15035</v>
      </c>
      <c r="K101" s="141">
        <v>7.1199200000000014</v>
      </c>
      <c r="L101" s="179">
        <v>21.202519999999993</v>
      </c>
      <c r="M101" s="141">
        <v>14.9</v>
      </c>
      <c r="N101" s="141">
        <v>17.600000000000001</v>
      </c>
      <c r="O101" s="141">
        <v>10</v>
      </c>
      <c r="P101" s="141">
        <v>15.5</v>
      </c>
      <c r="Q101" s="141">
        <v>10.199</v>
      </c>
      <c r="R101" s="141">
        <v>9.2200000000000006</v>
      </c>
      <c r="S101" s="150">
        <v>13.231999999999999</v>
      </c>
      <c r="T101" s="73"/>
      <c r="U101" s="39"/>
    </row>
    <row r="102" spans="2:22" ht="43.5" customHeight="1" x14ac:dyDescent="0.2">
      <c r="B102" s="47"/>
      <c r="C102" s="180" t="s">
        <v>10</v>
      </c>
      <c r="D102" s="179">
        <v>0</v>
      </c>
      <c r="E102" s="179">
        <v>0</v>
      </c>
      <c r="F102" s="179">
        <v>0</v>
      </c>
      <c r="G102" s="179">
        <v>0</v>
      </c>
      <c r="H102" s="179">
        <v>2.5000000000000001E-2</v>
      </c>
      <c r="I102" s="179">
        <v>0</v>
      </c>
      <c r="J102" s="179">
        <v>0</v>
      </c>
      <c r="K102" s="141">
        <v>0</v>
      </c>
      <c r="L102" s="179">
        <v>0</v>
      </c>
      <c r="M102" s="141">
        <v>0.6</v>
      </c>
      <c r="N102" s="141">
        <v>0</v>
      </c>
      <c r="O102" s="141">
        <v>0</v>
      </c>
      <c r="P102" s="141">
        <v>0</v>
      </c>
      <c r="Q102" s="141">
        <v>0</v>
      </c>
      <c r="R102" s="141">
        <v>0</v>
      </c>
      <c r="S102" s="150">
        <v>0</v>
      </c>
      <c r="T102" s="73"/>
      <c r="U102" s="39"/>
    </row>
    <row r="103" spans="2:22" ht="43.5" customHeight="1" x14ac:dyDescent="0.2">
      <c r="B103" s="47"/>
      <c r="C103" s="180" t="s">
        <v>9</v>
      </c>
      <c r="D103" s="179">
        <v>0</v>
      </c>
      <c r="E103" s="179">
        <v>1.4E-2</v>
      </c>
      <c r="F103" s="179">
        <v>99.67</v>
      </c>
      <c r="G103" s="179">
        <v>1.486</v>
      </c>
      <c r="H103" s="179">
        <v>0.30199999999999999</v>
      </c>
      <c r="I103" s="179">
        <v>0.56013000000000002</v>
      </c>
      <c r="J103" s="179">
        <v>84.771960000000007</v>
      </c>
      <c r="K103" s="141">
        <v>15.49798</v>
      </c>
      <c r="L103" s="179">
        <v>0.54828999999999994</v>
      </c>
      <c r="M103" s="141">
        <v>22.4</v>
      </c>
      <c r="N103" s="141">
        <v>96.3</v>
      </c>
      <c r="O103" s="141">
        <v>133</v>
      </c>
      <c r="P103" s="141">
        <v>0</v>
      </c>
      <c r="Q103" s="141">
        <v>0</v>
      </c>
      <c r="R103" s="141">
        <v>77.209999999999994</v>
      </c>
      <c r="S103" s="150">
        <v>80.846999999999994</v>
      </c>
      <c r="T103" s="73"/>
      <c r="U103" s="39"/>
    </row>
    <row r="104" spans="2:22" ht="43.5" customHeight="1" x14ac:dyDescent="0.2">
      <c r="B104" s="47"/>
      <c r="C104" s="180" t="s">
        <v>8</v>
      </c>
      <c r="D104" s="179">
        <v>0</v>
      </c>
      <c r="E104" s="179">
        <v>50</v>
      </c>
      <c r="F104" s="179">
        <v>62.666499999999999</v>
      </c>
      <c r="G104" s="179">
        <v>0.23749999999999999</v>
      </c>
      <c r="H104" s="179">
        <v>0</v>
      </c>
      <c r="I104" s="179">
        <v>1E-3</v>
      </c>
      <c r="J104" s="179">
        <v>0</v>
      </c>
      <c r="K104" s="141">
        <v>8.5990000000000002</v>
      </c>
      <c r="L104" s="179">
        <v>0</v>
      </c>
      <c r="M104" s="141">
        <v>0</v>
      </c>
      <c r="N104" s="141">
        <v>0.2</v>
      </c>
      <c r="O104" s="141">
        <v>0</v>
      </c>
      <c r="P104" s="141">
        <v>0</v>
      </c>
      <c r="Q104" s="141">
        <v>0</v>
      </c>
      <c r="R104" s="141">
        <v>0</v>
      </c>
      <c r="S104" s="150">
        <v>0</v>
      </c>
      <c r="T104" s="73"/>
      <c r="U104" s="39"/>
    </row>
    <row r="105" spans="2:22" ht="43.5" customHeight="1" x14ac:dyDescent="0.2">
      <c r="B105" s="47"/>
      <c r="C105" s="180" t="s">
        <v>7</v>
      </c>
      <c r="D105" s="179">
        <v>0</v>
      </c>
      <c r="E105" s="179">
        <v>0</v>
      </c>
      <c r="F105" s="179">
        <v>0</v>
      </c>
      <c r="G105" s="179">
        <v>0</v>
      </c>
      <c r="H105" s="179">
        <v>0</v>
      </c>
      <c r="I105" s="179">
        <v>0</v>
      </c>
      <c r="J105" s="179">
        <v>0</v>
      </c>
      <c r="K105" s="141">
        <v>0</v>
      </c>
      <c r="L105" s="179">
        <v>0</v>
      </c>
      <c r="M105" s="141">
        <v>0</v>
      </c>
      <c r="N105" s="141">
        <v>0</v>
      </c>
      <c r="O105" s="141">
        <v>0</v>
      </c>
      <c r="P105" s="141">
        <v>0</v>
      </c>
      <c r="Q105" s="141">
        <v>0</v>
      </c>
      <c r="R105" s="141">
        <v>0</v>
      </c>
      <c r="S105" s="150">
        <v>0</v>
      </c>
      <c r="T105" s="73"/>
      <c r="U105" s="39"/>
    </row>
    <row r="106" spans="2:22" ht="41.25" customHeight="1" x14ac:dyDescent="0.2">
      <c r="B106" s="47"/>
      <c r="C106" s="180" t="s">
        <v>6</v>
      </c>
      <c r="D106" s="179">
        <v>0</v>
      </c>
      <c r="E106" s="179">
        <v>0</v>
      </c>
      <c r="F106" s="179">
        <v>0.04</v>
      </c>
      <c r="G106" s="179">
        <v>5.0000000000000001E-3</v>
      </c>
      <c r="H106" s="179">
        <v>0</v>
      </c>
      <c r="I106" s="179">
        <v>9.9450000000000003</v>
      </c>
      <c r="J106" s="179">
        <v>10.486280000000001</v>
      </c>
      <c r="K106" s="141">
        <v>4.2877799999999997</v>
      </c>
      <c r="L106" s="179">
        <v>6.1411999999999995</v>
      </c>
      <c r="M106" s="141">
        <v>10</v>
      </c>
      <c r="N106" s="141">
        <v>7.4</v>
      </c>
      <c r="O106" s="141">
        <v>5.0999999999999996</v>
      </c>
      <c r="P106" s="141">
        <v>8.4</v>
      </c>
      <c r="Q106" s="141">
        <v>1.4999999999999999E-2</v>
      </c>
      <c r="R106" s="141">
        <v>0</v>
      </c>
      <c r="S106" s="150">
        <v>0</v>
      </c>
      <c r="T106" s="73"/>
      <c r="U106" s="39"/>
    </row>
    <row r="107" spans="2:22" ht="43.5" customHeight="1" x14ac:dyDescent="0.2">
      <c r="B107" s="47"/>
      <c r="C107" s="180" t="s">
        <v>5</v>
      </c>
      <c r="D107" s="179">
        <v>26.564340000000001</v>
      </c>
      <c r="E107" s="179">
        <v>329.27795999999995</v>
      </c>
      <c r="F107" s="179">
        <v>223.08368999999999</v>
      </c>
      <c r="G107" s="179">
        <v>202.81691999999998</v>
      </c>
      <c r="H107" s="179">
        <v>41.796889999999998</v>
      </c>
      <c r="I107" s="179">
        <v>74.212580000000003</v>
      </c>
      <c r="J107" s="179">
        <v>149.98364999999998</v>
      </c>
      <c r="K107" s="141">
        <v>85.518360000000001</v>
      </c>
      <c r="L107" s="179">
        <v>429.47302999999999</v>
      </c>
      <c r="M107" s="141">
        <v>98.3</v>
      </c>
      <c r="N107" s="141">
        <v>65.8</v>
      </c>
      <c r="O107" s="141">
        <v>112.6</v>
      </c>
      <c r="P107" s="141">
        <v>20017.8</v>
      </c>
      <c r="Q107" s="141">
        <v>22.933</v>
      </c>
      <c r="R107" s="141">
        <v>15.34</v>
      </c>
      <c r="S107" s="150">
        <v>15.914999999999999</v>
      </c>
      <c r="T107" s="73"/>
      <c r="U107" s="39"/>
    </row>
    <row r="108" spans="2:22" ht="43.5" customHeight="1" x14ac:dyDescent="0.2">
      <c r="B108" s="47"/>
      <c r="C108" s="180" t="s">
        <v>4</v>
      </c>
      <c r="D108" s="179">
        <v>0.2</v>
      </c>
      <c r="E108" s="179">
        <v>4.9410800000000004</v>
      </c>
      <c r="F108" s="179">
        <v>11.130799999999999</v>
      </c>
      <c r="G108" s="179">
        <v>0.55740000000000001</v>
      </c>
      <c r="H108" s="179">
        <v>1.5514700000000001</v>
      </c>
      <c r="I108" s="179">
        <v>7.5996000000000006</v>
      </c>
      <c r="J108" s="179">
        <v>8.5186600000000006</v>
      </c>
      <c r="K108" s="141">
        <v>6.3466000000000005</v>
      </c>
      <c r="L108" s="179">
        <v>100.46235</v>
      </c>
      <c r="M108" s="141">
        <v>7.8</v>
      </c>
      <c r="N108" s="141">
        <v>35.5</v>
      </c>
      <c r="O108" s="141">
        <v>1249.9000000000001</v>
      </c>
      <c r="P108" s="141">
        <v>6.8</v>
      </c>
      <c r="Q108" s="141">
        <v>0.56399999999999995</v>
      </c>
      <c r="R108" s="141">
        <v>0.31</v>
      </c>
      <c r="S108" s="150">
        <v>3.2469999999999999</v>
      </c>
      <c r="T108" s="73"/>
      <c r="U108" s="39"/>
    </row>
    <row r="109" spans="2:22" ht="43.5" customHeight="1" x14ac:dyDescent="0.2">
      <c r="B109" s="47"/>
      <c r="C109" s="180" t="s">
        <v>3</v>
      </c>
      <c r="D109" s="179">
        <v>0</v>
      </c>
      <c r="E109" s="179">
        <v>2.2010000000000002E-2</v>
      </c>
      <c r="F109" s="179">
        <v>1.2E-2</v>
      </c>
      <c r="G109" s="179">
        <v>2.0000000000000002E-5</v>
      </c>
      <c r="H109" s="179">
        <v>0</v>
      </c>
      <c r="I109" s="179">
        <v>0.27</v>
      </c>
      <c r="J109" s="179">
        <v>0</v>
      </c>
      <c r="K109" s="141">
        <v>0.08</v>
      </c>
      <c r="L109" s="179">
        <v>1.0000000000000001E-5</v>
      </c>
      <c r="M109" s="141">
        <v>0</v>
      </c>
      <c r="N109" s="141">
        <v>0</v>
      </c>
      <c r="O109" s="141">
        <v>0</v>
      </c>
      <c r="P109" s="141">
        <v>0</v>
      </c>
      <c r="Q109" s="141">
        <v>0</v>
      </c>
      <c r="R109" s="141">
        <v>0</v>
      </c>
      <c r="S109" s="150">
        <v>0</v>
      </c>
      <c r="T109" s="73"/>
      <c r="U109" s="39"/>
    </row>
    <row r="110" spans="2:22" ht="43.5" customHeight="1" x14ac:dyDescent="0.2">
      <c r="B110" s="47"/>
      <c r="C110" s="180" t="s">
        <v>2</v>
      </c>
      <c r="D110" s="179">
        <v>0</v>
      </c>
      <c r="E110" s="179">
        <v>0</v>
      </c>
      <c r="F110" s="179">
        <v>0</v>
      </c>
      <c r="G110" s="179">
        <v>0</v>
      </c>
      <c r="H110" s="179">
        <v>0</v>
      </c>
      <c r="I110" s="179">
        <v>7.0000000000000001E-3</v>
      </c>
      <c r="J110" s="179">
        <v>0</v>
      </c>
      <c r="K110" s="141">
        <v>1.4420000000000001E-2</v>
      </c>
      <c r="L110" s="179">
        <v>7.0000000000000001E-3</v>
      </c>
      <c r="M110" s="141">
        <v>0.1</v>
      </c>
      <c r="N110" s="141">
        <v>0</v>
      </c>
      <c r="O110" s="141">
        <v>0</v>
      </c>
      <c r="P110" s="141">
        <v>0</v>
      </c>
      <c r="Q110" s="141">
        <v>0</v>
      </c>
      <c r="R110" s="141">
        <v>0</v>
      </c>
      <c r="S110" s="150">
        <v>0</v>
      </c>
      <c r="T110" s="73"/>
      <c r="U110" s="39"/>
    </row>
    <row r="111" spans="2:22" s="7" customFormat="1" ht="28.5" customHeight="1" thickBot="1" x14ac:dyDescent="0.25">
      <c r="B111" s="81"/>
      <c r="C111" s="143" t="s">
        <v>107</v>
      </c>
      <c r="D111" s="144">
        <f t="shared" ref="D111:M111" si="0">SUM(D6:D110)</f>
        <v>2873.1394999999993</v>
      </c>
      <c r="E111" s="144">
        <f>SUM(E6:E110)</f>
        <v>17555.433410000001</v>
      </c>
      <c r="F111" s="144">
        <f t="shared" si="0"/>
        <v>26079.602940000004</v>
      </c>
      <c r="G111" s="144">
        <f t="shared" si="0"/>
        <v>56116.457789999971</v>
      </c>
      <c r="H111" s="144">
        <f t="shared" si="0"/>
        <v>183660.02671000003</v>
      </c>
      <c r="I111" s="144">
        <f t="shared" si="0"/>
        <v>172028.99670000098</v>
      </c>
      <c r="J111" s="144">
        <f t="shared" si="0"/>
        <v>9900.747199999998</v>
      </c>
      <c r="K111" s="144">
        <f t="shared" si="0"/>
        <v>316493.20776000008</v>
      </c>
      <c r="L111" s="144">
        <f t="shared" si="0"/>
        <v>153642.79311999987</v>
      </c>
      <c r="M111" s="144">
        <f t="shared" si="0"/>
        <v>76253.599999999977</v>
      </c>
      <c r="N111" s="144">
        <f t="shared" ref="N111:Q111" si="1">SUM(N6:N110)</f>
        <v>15158.300000000003</v>
      </c>
      <c r="O111" s="144">
        <f t="shared" si="1"/>
        <v>11894.5</v>
      </c>
      <c r="P111" s="144">
        <f t="shared" si="1"/>
        <v>33613.1</v>
      </c>
      <c r="Q111" s="144">
        <f t="shared" si="1"/>
        <v>9260.9080000000013</v>
      </c>
      <c r="R111" s="144">
        <f>SUM(R6:R110)</f>
        <v>69486.75</v>
      </c>
      <c r="S111" s="144">
        <f>SUM(S6:S110)</f>
        <v>17521.506999999998</v>
      </c>
      <c r="T111" s="159"/>
      <c r="U111" s="37"/>
      <c r="V111" s="24"/>
    </row>
    <row r="112" spans="2:22" s="7" customFormat="1" ht="18.75" customHeight="1" x14ac:dyDescent="0.2">
      <c r="B112" s="74"/>
      <c r="C112" s="75"/>
      <c r="D112" s="76"/>
      <c r="E112" s="76"/>
      <c r="F112" s="76"/>
      <c r="G112" s="76"/>
      <c r="H112" s="76"/>
      <c r="I112" s="76"/>
      <c r="J112" s="76"/>
      <c r="K112" s="76"/>
      <c r="L112" s="76"/>
      <c r="M112" s="76"/>
      <c r="N112" s="76"/>
      <c r="O112" s="76"/>
      <c r="P112" s="76"/>
      <c r="Q112" s="76"/>
      <c r="R112" s="76"/>
      <c r="S112" s="76"/>
      <c r="T112" s="73"/>
      <c r="U112" s="37"/>
      <c r="V112" s="24"/>
    </row>
    <row r="113" spans="2:21" ht="15" customHeight="1" x14ac:dyDescent="0.2">
      <c r="B113" s="226" t="s">
        <v>152</v>
      </c>
      <c r="C113" s="226"/>
      <c r="D113" s="226"/>
      <c r="E113" s="226"/>
      <c r="F113" s="226"/>
      <c r="G113" s="226"/>
      <c r="H113" s="226"/>
      <c r="I113" s="226"/>
      <c r="J113" s="226"/>
      <c r="K113" s="226"/>
      <c r="L113" s="226"/>
      <c r="M113" s="226"/>
      <c r="N113" s="226"/>
      <c r="O113" s="226"/>
      <c r="P113" s="226"/>
      <c r="Q113" s="226"/>
      <c r="R113" s="226"/>
      <c r="S113" s="226"/>
      <c r="T113" s="226"/>
      <c r="U113" s="226"/>
    </row>
    <row r="114" spans="2:21" ht="36.75" customHeight="1" x14ac:dyDescent="0.2">
      <c r="B114" s="227" t="s">
        <v>158</v>
      </c>
      <c r="C114" s="227"/>
      <c r="D114" s="227"/>
      <c r="E114" s="227"/>
      <c r="F114" s="227"/>
      <c r="G114" s="227"/>
      <c r="H114" s="227"/>
      <c r="I114" s="227"/>
      <c r="J114" s="227"/>
      <c r="K114" s="227"/>
      <c r="L114" s="227"/>
      <c r="M114" s="227"/>
      <c r="N114" s="227"/>
      <c r="O114" s="227"/>
      <c r="P114" s="227"/>
      <c r="Q114" s="227"/>
      <c r="R114" s="227"/>
      <c r="S114" s="227"/>
      <c r="T114" s="227"/>
      <c r="U114" s="227"/>
    </row>
    <row r="115" spans="2:21" ht="15.75" customHeight="1" x14ac:dyDescent="0.2">
      <c r="B115" s="227" t="s">
        <v>159</v>
      </c>
      <c r="C115" s="227"/>
      <c r="D115" s="172"/>
      <c r="E115" s="172"/>
      <c r="F115" s="172"/>
      <c r="G115" s="172"/>
      <c r="H115" s="172"/>
      <c r="I115" s="172"/>
      <c r="J115" s="172"/>
      <c r="K115" s="172"/>
      <c r="L115" s="172"/>
      <c r="M115" s="172"/>
      <c r="N115" s="172"/>
      <c r="O115" s="172"/>
      <c r="P115" s="172"/>
      <c r="Q115" s="172"/>
      <c r="R115" s="172"/>
      <c r="S115" s="172"/>
      <c r="T115" s="172"/>
      <c r="U115" s="172"/>
    </row>
    <row r="116" spans="2:21" ht="16.5" customHeight="1" x14ac:dyDescent="0.2">
      <c r="B116" s="222" t="s">
        <v>157</v>
      </c>
      <c r="C116" s="222"/>
      <c r="D116" s="222"/>
      <c r="E116" s="222"/>
      <c r="F116" s="222"/>
      <c r="G116" s="222"/>
      <c r="H116" s="222"/>
      <c r="I116" s="222"/>
      <c r="J116" s="222"/>
      <c r="K116" s="222"/>
      <c r="L116" s="222"/>
      <c r="M116" s="222"/>
      <c r="N116" s="222"/>
      <c r="O116" s="222"/>
      <c r="P116" s="222"/>
      <c r="Q116" s="222"/>
      <c r="R116" s="222"/>
      <c r="S116" s="222"/>
      <c r="T116" s="222"/>
      <c r="U116" s="222"/>
    </row>
    <row r="119" spans="2:21" x14ac:dyDescent="0.2">
      <c r="D119" s="3">
        <f>SUM('Aprov. int.tipo 2007-2022'!D111,'Aprov. int.tipo 2007-2022'!D217,'Aprov. int.tipo 2007-2022'!D323,'Aprov. int.tipo 2007-2022'!D429,'Aprov. int.tipo 2007-2022'!D535,'Aprov. int.tipo 2007-2022'!D641,'Aprov. int.tipo 2007-2022'!D747,'Aprov. int.tipo 2007-2022'!D853,'Aprov. int.tipo 2007-2022'!D959,'Aprov. int.tipo 2007-2022'!D1065,'Aprov. int.tipo 2007-2022'!D1171,'Aprov. int.tipo 2007-2022'!D1277,'Aprov. int.tipo 2007-2022'!D1383,'Aprov. int.tipo 2007-2022'!D1489)</f>
        <v>2873.1395000000002</v>
      </c>
      <c r="E119" s="3">
        <f>SUM('Aprov. int.tipo 2007-2022'!E111,'Aprov. int.tipo 2007-2022'!E217,'Aprov. int.tipo 2007-2022'!E323,'Aprov. int.tipo 2007-2022'!E429,'Aprov. int.tipo 2007-2022'!E535,'Aprov. int.tipo 2007-2022'!E641,'Aprov. int.tipo 2007-2022'!E747,'Aprov. int.tipo 2007-2022'!E853,'Aprov. int.tipo 2007-2022'!E959,'Aprov. int.tipo 2007-2022'!E1065,'Aprov. int.tipo 2007-2022'!E1171,'Aprov. int.tipo 2007-2022'!E1277,'Aprov. int.tipo 2007-2022'!E1383,'Aprov. int.tipo 2007-2022'!E1489)</f>
        <v>17555.433409999998</v>
      </c>
      <c r="F119" s="3">
        <f>SUM('Aprov. int.tipo 2007-2022'!F111,'Aprov. int.tipo 2007-2022'!F217,'Aprov. int.tipo 2007-2022'!F323,'Aprov. int.tipo 2007-2022'!F429,'Aprov. int.tipo 2007-2022'!F535,'Aprov. int.tipo 2007-2022'!F641,'Aprov. int.tipo 2007-2022'!F747,'Aprov. int.tipo 2007-2022'!F853,'Aprov. int.tipo 2007-2022'!F959,'Aprov. int.tipo 2007-2022'!F1065,'Aprov. int.tipo 2007-2022'!F1171,'Aprov. int.tipo 2007-2022'!F1277,'Aprov. int.tipo 2007-2022'!F1383,'Aprov. int.tipo 2007-2022'!F1489)</f>
        <v>26079.602940000001</v>
      </c>
      <c r="G119" s="3">
        <f>SUM('Aprov. int.tipo 2007-2022'!G111,'Aprov. int.tipo 2007-2022'!G217,'Aprov. int.tipo 2007-2022'!G323,'Aprov. int.tipo 2007-2022'!G429,'Aprov. int.tipo 2007-2022'!G535,'Aprov. int.tipo 2007-2022'!G641,'Aprov. int.tipo 2007-2022'!G747,'Aprov. int.tipo 2007-2022'!G853,'Aprov. int.tipo 2007-2022'!G959,'Aprov. int.tipo 2007-2022'!G1065,'Aprov. int.tipo 2007-2022'!G1171,'Aprov. int.tipo 2007-2022'!G1277,'Aprov. int.tipo 2007-2022'!G1383,'Aprov. int.tipo 2007-2022'!G1489)</f>
        <v>56116.457789999993</v>
      </c>
      <c r="H119" s="3">
        <f>SUM('Aprov. int.tipo 2007-2022'!H111,'Aprov. int.tipo 2007-2022'!H217,'Aprov. int.tipo 2007-2022'!H323,'Aprov. int.tipo 2007-2022'!H429,'Aprov. int.tipo 2007-2022'!H535,'Aprov. int.tipo 2007-2022'!H641,'Aprov. int.tipo 2007-2022'!H747,'Aprov. int.tipo 2007-2022'!H853,'Aprov. int.tipo 2007-2022'!H959,'Aprov. int.tipo 2007-2022'!H1065,'Aprov. int.tipo 2007-2022'!H1171,'Aprov. int.tipo 2007-2022'!H1277,'Aprov. int.tipo 2007-2022'!H1383,'Aprov. int.tipo 2007-2022'!H1489)</f>
        <v>183660.02670999995</v>
      </c>
      <c r="I119" s="3">
        <f>SUM('Aprov. int.tipo 2007-2022'!I111,'Aprov. int.tipo 2007-2022'!I217,'Aprov. int.tipo 2007-2022'!I323,'Aprov. int.tipo 2007-2022'!I429,'Aprov. int.tipo 2007-2022'!I535,'Aprov. int.tipo 2007-2022'!I641,'Aprov. int.tipo 2007-2022'!I747,'Aprov. int.tipo 2007-2022'!I853,'Aprov. int.tipo 2007-2022'!I959,'Aprov. int.tipo 2007-2022'!I1065,'Aprov. int.tipo 2007-2022'!I1171,'Aprov. int.tipo 2007-2022'!I1277,'Aprov. int.tipo 2007-2022'!I1383,'Aprov. int.tipo 2007-2022'!I1489)</f>
        <v>172028.99670000095</v>
      </c>
      <c r="J119" s="3">
        <f>SUM('Aprov. int.tipo 2007-2022'!J111,'Aprov. int.tipo 2007-2022'!J217,'Aprov. int.tipo 2007-2022'!J323,'Aprov. int.tipo 2007-2022'!J429,'Aprov. int.tipo 2007-2022'!J535,'Aprov. int.tipo 2007-2022'!J641,'Aprov. int.tipo 2007-2022'!J747,'Aprov. int.tipo 2007-2022'!J853,'Aprov. int.tipo 2007-2022'!J959,'Aprov. int.tipo 2007-2022'!J1065,'Aprov. int.tipo 2007-2022'!J1171,'Aprov. int.tipo 2007-2022'!J1277,'Aprov. int.tipo 2007-2022'!J1383,'Aprov. int.tipo 2007-2022'!J1489)</f>
        <v>9900.7472000000016</v>
      </c>
      <c r="K119" s="3">
        <f>SUM('Aprov. int.tipo 2007-2022'!K111,'Aprov. int.tipo 2007-2022'!K217,'Aprov. int.tipo 2007-2022'!K323,'Aprov. int.tipo 2007-2022'!K429,'Aprov. int.tipo 2007-2022'!K535,'Aprov. int.tipo 2007-2022'!K641,'Aprov. int.tipo 2007-2022'!K747,'Aprov. int.tipo 2007-2022'!K853,'Aprov. int.tipo 2007-2022'!K959,'Aprov. int.tipo 2007-2022'!K1065,'Aprov. int.tipo 2007-2022'!K1171,'Aprov. int.tipo 2007-2022'!K1277,'Aprov. int.tipo 2007-2022'!K1383,'Aprov. int.tipo 2007-2022'!K1489)</f>
        <v>316493.20775999996</v>
      </c>
      <c r="L119" s="3">
        <f>SUM('Aprov. int.tipo 2007-2022'!L111,'Aprov. int.tipo 2007-2022'!L217,'Aprov. int.tipo 2007-2022'!L323,'Aprov. int.tipo 2007-2022'!L429,'Aprov. int.tipo 2007-2022'!L535,'Aprov. int.tipo 2007-2022'!L641,'Aprov. int.tipo 2007-2022'!L747,'Aprov. int.tipo 2007-2022'!L853,'Aprov. int.tipo 2007-2022'!L959,'Aprov. int.tipo 2007-2022'!L1065,'Aprov. int.tipo 2007-2022'!L1171,'Aprov. int.tipo 2007-2022'!L1277,'Aprov. int.tipo 2007-2022'!L1383,'Aprov. int.tipo 2007-2022'!L1489)</f>
        <v>153642.79402000003</v>
      </c>
      <c r="M119" s="3">
        <f>SUM('Aprov. int.tipo 2007-2022'!M111,'Aprov. int.tipo 2007-2022'!M217,'Aprov. int.tipo 2007-2022'!M323,'Aprov. int.tipo 2007-2022'!M429,'Aprov. int.tipo 2007-2022'!M535,'Aprov. int.tipo 2007-2022'!M641,'Aprov. int.tipo 2007-2022'!M747,'Aprov. int.tipo 2007-2022'!M853,'Aprov. int.tipo 2007-2022'!M959,'Aprov. int.tipo 2007-2022'!M1065,'Aprov. int.tipo 2007-2022'!M1171,'Aprov. int.tipo 2007-2022'!M1277,'Aprov. int.tipo 2007-2022'!M1383,'Aprov. int.tipo 2007-2022'!M1489)</f>
        <v>75402.7</v>
      </c>
      <c r="N119" s="3">
        <f>SUM('Aprov. int.tipo 2007-2022'!N111,'Aprov. int.tipo 2007-2022'!N217,'Aprov. int.tipo 2007-2022'!N323,'Aprov. int.tipo 2007-2022'!N429,'Aprov. int.tipo 2007-2022'!N535,'Aprov. int.tipo 2007-2022'!N641,'Aprov. int.tipo 2007-2022'!N747,'Aprov. int.tipo 2007-2022'!N853,'Aprov. int.tipo 2007-2022'!N959,'Aprov. int.tipo 2007-2022'!N1065,'Aprov. int.tipo 2007-2022'!N1171,'Aprov. int.tipo 2007-2022'!N1277,'Aprov. int.tipo 2007-2022'!N1383,'Aprov. int.tipo 2007-2022'!N1489)</f>
        <v>15134.799999999997</v>
      </c>
      <c r="O119" s="3">
        <f>SUM('Aprov. int.tipo 2007-2022'!O111,'Aprov. int.tipo 2007-2022'!O217,'Aprov. int.tipo 2007-2022'!O323,'Aprov. int.tipo 2007-2022'!O429,'Aprov. int.tipo 2007-2022'!O535,'Aprov. int.tipo 2007-2022'!O641,'Aprov. int.tipo 2007-2022'!O747,'Aprov. int.tipo 2007-2022'!O853,'Aprov. int.tipo 2007-2022'!O959,'Aprov. int.tipo 2007-2022'!O1065,'Aprov. int.tipo 2007-2022'!O1171,'Aprov. int.tipo 2007-2022'!O1277,'Aprov. int.tipo 2007-2022'!O1383,'Aprov. int.tipo 2007-2022'!O1489)</f>
        <v>11894.899999999998</v>
      </c>
      <c r="P119" s="3">
        <f>SUM('Aprov. int.tipo 2007-2022'!P111,'Aprov. int.tipo 2007-2022'!P217,'Aprov. int.tipo 2007-2022'!P323,'Aprov. int.tipo 2007-2022'!P429,'Aprov. int.tipo 2007-2022'!P535,'Aprov. int.tipo 2007-2022'!P641,'Aprov. int.tipo 2007-2022'!P747,'Aprov. int.tipo 2007-2022'!P853,'Aprov. int.tipo 2007-2022'!P959,'Aprov. int.tipo 2007-2022'!P1065,'Aprov. int.tipo 2007-2022'!P1171,'Aprov. int.tipo 2007-2022'!P1277,'Aprov. int.tipo 2007-2022'!P1383,'Aprov. int.tipo 2007-2022'!P1489)</f>
        <v>33613.100620000005</v>
      </c>
      <c r="Q119" s="3">
        <f>SUM('Aprov. int.tipo 2007-2022'!Q111,'Aprov. int.tipo 2007-2022'!Q217,'Aprov. int.tipo 2007-2022'!Q323,'Aprov. int.tipo 2007-2022'!Q429,'Aprov. int.tipo 2007-2022'!Q535,'Aprov. int.tipo 2007-2022'!Q641,'Aprov. int.tipo 2007-2022'!Q747,'Aprov. int.tipo 2007-2022'!Q853,'Aprov. int.tipo 2007-2022'!Q959,'Aprov. int.tipo 2007-2022'!Q1065,'Aprov. int.tipo 2007-2022'!Q1171,'Aprov. int.tipo 2007-2022'!Q1277,'Aprov. int.tipo 2007-2022'!Q1383,'Aprov. int.tipo 2007-2022'!Q1489)</f>
        <v>9260.9</v>
      </c>
      <c r="R119" s="3">
        <f>SUM('Aprov. int.tipo 2007-2022'!R111,'Aprov. int.tipo 2007-2022'!R217,'Aprov. int.tipo 2007-2022'!R323,'Aprov. int.tipo 2007-2022'!R429,'Aprov. int.tipo 2007-2022'!R535,'Aprov. int.tipo 2007-2022'!R641,'Aprov. int.tipo 2007-2022'!R747,'Aprov. int.tipo 2007-2022'!R853,'Aprov. int.tipo 2007-2022'!R959,'Aprov. int.tipo 2007-2022'!R1065,'Aprov. int.tipo 2007-2022'!R1171,'Aprov. int.tipo 2007-2022'!R1277,'Aprov. int.tipo 2007-2022'!R1383,'Aprov. int.tipo 2007-2022'!R1489)</f>
        <v>69486.200000000012</v>
      </c>
      <c r="S119" s="3">
        <f>SUM('Aprov. int.tipo 2007-2022'!S111,'Aprov. int.tipo 2007-2022'!S217,'Aprov. int.tipo 2007-2022'!S323,'Aprov. int.tipo 2007-2022'!S429,'Aprov. int.tipo 2007-2022'!S535,'Aprov. int.tipo 2007-2022'!S641,'Aprov. int.tipo 2007-2022'!S747,'Aprov. int.tipo 2007-2022'!S853,'Aprov. int.tipo 2007-2022'!S959,'Aprov. int.tipo 2007-2022'!S1065,'Aprov. int.tipo 2007-2022'!S1171,'Aprov. int.tipo 2007-2022'!S1277,'Aprov. int.tipo 2007-2022'!S1383,'Aprov. int.tipo 2007-2022'!S1489)</f>
        <v>17521.599999999999</v>
      </c>
    </row>
  </sheetData>
  <mergeCells count="7">
    <mergeCell ref="B116:U116"/>
    <mergeCell ref="C2:S2"/>
    <mergeCell ref="C4:C5"/>
    <mergeCell ref="D4:S4"/>
    <mergeCell ref="B115:C115"/>
    <mergeCell ref="B113:U113"/>
    <mergeCell ref="B114:U114"/>
  </mergeCells>
  <pageMargins left="0.7" right="0.7" top="0.75" bottom="0.75" header="0.3" footer="0.3"/>
  <pageSetup paperSize="9" scale="31" orientation="portrait" r:id="rId1"/>
  <rowBreaks count="1" manualBreakCount="1">
    <brk id="73" max="15" man="1"/>
  </rowBreaks>
  <colBreaks count="1" manualBreakCount="1">
    <brk id="20" max="118" man="1"/>
  </colBreaks>
  <ignoredErrors>
    <ignoredError sqref="D111:R1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autoPageBreaks="0"/>
  </sheetPr>
  <dimension ref="B1:U118"/>
  <sheetViews>
    <sheetView showGridLines="0" zoomScale="90" zoomScaleNormal="90" zoomScaleSheetLayoutView="85" workbookViewId="0">
      <selection activeCell="B2" sqref="B2:R2"/>
    </sheetView>
  </sheetViews>
  <sheetFormatPr baseColWidth="10" defaultColWidth="11.42578125" defaultRowHeight="12.75" x14ac:dyDescent="0.2"/>
  <cols>
    <col min="1" max="1" width="9.140625" style="1" bestFit="1" customWidth="1"/>
    <col min="2" max="2" width="80.7109375" style="1" customWidth="1"/>
    <col min="3" max="6" width="12.85546875" style="3" customWidth="1"/>
    <col min="7" max="7" width="12.85546875" style="4" customWidth="1"/>
    <col min="8" max="12" width="12.85546875" style="1" customWidth="1"/>
    <col min="13" max="18" width="11.42578125" style="1"/>
    <col min="19" max="19" width="4.5703125" style="1" customWidth="1"/>
    <col min="20" max="20" width="4.140625" style="1" customWidth="1"/>
    <col min="21" max="16384" width="11.42578125" style="1"/>
  </cols>
  <sheetData>
    <row r="1" spans="2:20" ht="93.95" customHeight="1" x14ac:dyDescent="0.2">
      <c r="B1" s="147"/>
      <c r="C1" s="148"/>
      <c r="D1" s="148"/>
      <c r="E1" s="148"/>
      <c r="F1" s="148"/>
      <c r="G1" s="149"/>
      <c r="H1" s="147"/>
      <c r="I1" s="147"/>
      <c r="J1" s="147"/>
      <c r="K1" s="147"/>
      <c r="L1" s="147"/>
      <c r="M1" s="147"/>
      <c r="N1" s="147"/>
      <c r="O1" s="147"/>
      <c r="P1" s="147"/>
      <c r="Q1" s="147"/>
      <c r="R1" s="147"/>
      <c r="S1" s="147"/>
    </row>
    <row r="2" spans="2:20" ht="39" customHeight="1" x14ac:dyDescent="0.2">
      <c r="B2" s="231" t="s">
        <v>163</v>
      </c>
      <c r="C2" s="231"/>
      <c r="D2" s="231"/>
      <c r="E2" s="231"/>
      <c r="F2" s="231"/>
      <c r="G2" s="231"/>
      <c r="H2" s="231"/>
      <c r="I2" s="231"/>
      <c r="J2" s="231"/>
      <c r="K2" s="231"/>
      <c r="L2" s="231"/>
      <c r="M2" s="231"/>
      <c r="N2" s="231"/>
      <c r="O2" s="231"/>
      <c r="P2" s="231"/>
      <c r="Q2" s="231"/>
      <c r="R2" s="231"/>
      <c r="S2" s="27"/>
      <c r="T2" s="27"/>
    </row>
    <row r="3" spans="2:20" ht="27.75" customHeight="1" thickBot="1" x14ac:dyDescent="0.25">
      <c r="B3" s="54"/>
      <c r="C3" s="54"/>
      <c r="D3" s="54"/>
      <c r="E3" s="54"/>
      <c r="F3" s="54"/>
      <c r="G3" s="54"/>
      <c r="H3" s="54"/>
      <c r="I3" s="54"/>
      <c r="J3" s="54"/>
      <c r="K3" s="54"/>
      <c r="L3" s="54"/>
      <c r="M3" s="128"/>
      <c r="N3" s="128"/>
      <c r="O3" s="128"/>
      <c r="P3" s="128"/>
      <c r="Q3" s="128"/>
      <c r="R3" s="128" t="s">
        <v>0</v>
      </c>
      <c r="S3" s="27"/>
      <c r="T3" s="27"/>
    </row>
    <row r="4" spans="2:20" ht="24.75" customHeight="1" thickBot="1" x14ac:dyDescent="0.25">
      <c r="B4" s="170"/>
      <c r="C4" s="232" t="s">
        <v>148</v>
      </c>
      <c r="D4" s="232"/>
      <c r="E4" s="232"/>
      <c r="F4" s="232"/>
      <c r="G4" s="232"/>
      <c r="H4" s="232"/>
      <c r="I4" s="232"/>
      <c r="J4" s="232"/>
      <c r="K4" s="232"/>
      <c r="L4" s="232"/>
      <c r="M4" s="232"/>
      <c r="N4" s="232"/>
      <c r="O4" s="232"/>
      <c r="P4" s="232"/>
      <c r="Q4" s="232"/>
      <c r="R4" s="232"/>
      <c r="S4" s="34"/>
      <c r="T4" s="34"/>
    </row>
    <row r="5" spans="2:20" ht="45" customHeight="1" thickBot="1" x14ac:dyDescent="0.25">
      <c r="B5" s="169" t="s">
        <v>101</v>
      </c>
      <c r="C5" s="85">
        <v>2007</v>
      </c>
      <c r="D5" s="85">
        <v>2008</v>
      </c>
      <c r="E5" s="85">
        <v>2009</v>
      </c>
      <c r="F5" s="85">
        <v>2010</v>
      </c>
      <c r="G5" s="85">
        <v>2011</v>
      </c>
      <c r="H5" s="85">
        <v>2012</v>
      </c>
      <c r="I5" s="85">
        <v>2013</v>
      </c>
      <c r="J5" s="85">
        <v>2014</v>
      </c>
      <c r="K5" s="85">
        <v>2015</v>
      </c>
      <c r="L5" s="85">
        <v>2016</v>
      </c>
      <c r="M5" s="85">
        <v>2017</v>
      </c>
      <c r="N5" s="85">
        <v>2018</v>
      </c>
      <c r="O5" s="85">
        <v>2019</v>
      </c>
      <c r="P5" s="85">
        <v>2020</v>
      </c>
      <c r="Q5" s="85">
        <v>2021</v>
      </c>
      <c r="R5" s="85">
        <v>2022</v>
      </c>
      <c r="S5" s="28"/>
      <c r="T5" s="28"/>
    </row>
    <row r="6" spans="2:20" ht="45.95" customHeight="1" x14ac:dyDescent="0.2">
      <c r="B6" s="68" t="s">
        <v>100</v>
      </c>
      <c r="C6" s="178">
        <v>80.9512</v>
      </c>
      <c r="D6" s="178">
        <v>196.95232000000004</v>
      </c>
      <c r="E6" s="178">
        <v>223.44509999999997</v>
      </c>
      <c r="F6" s="178">
        <v>159.76302000000001</v>
      </c>
      <c r="G6" s="178">
        <v>410.97989000000001</v>
      </c>
      <c r="H6" s="178">
        <v>98.131190000000004</v>
      </c>
      <c r="I6" s="178">
        <v>444.55347000000017</v>
      </c>
      <c r="J6" s="64">
        <v>89.675889999999981</v>
      </c>
      <c r="K6" s="188">
        <v>142.73138</v>
      </c>
      <c r="L6" s="188">
        <v>428.8</v>
      </c>
      <c r="M6" s="188">
        <v>348.70000000000005</v>
      </c>
      <c r="N6" s="188">
        <v>117.1</v>
      </c>
      <c r="O6" s="188">
        <v>32</v>
      </c>
      <c r="P6" s="188">
        <v>44.069000000000003</v>
      </c>
      <c r="Q6" s="188">
        <v>9.6199999999999992</v>
      </c>
      <c r="R6" s="188">
        <v>126.607</v>
      </c>
      <c r="S6" s="35"/>
      <c r="T6" s="35"/>
    </row>
    <row r="7" spans="2:20" ht="45.95" customHeight="1" x14ac:dyDescent="0.2">
      <c r="B7" s="69" t="s">
        <v>99</v>
      </c>
      <c r="C7" s="70">
        <v>62.2</v>
      </c>
      <c r="D7" s="70">
        <v>1.9682500000000001</v>
      </c>
      <c r="E7" s="70">
        <v>25.490449999999999</v>
      </c>
      <c r="F7" s="70">
        <v>13.992979999999999</v>
      </c>
      <c r="G7" s="70">
        <v>178.0128</v>
      </c>
      <c r="H7" s="70">
        <v>109.47820000000002</v>
      </c>
      <c r="I7" s="70">
        <v>139.15470999999999</v>
      </c>
      <c r="J7" s="59">
        <v>1093.27233</v>
      </c>
      <c r="K7" s="135">
        <v>88.139019999999988</v>
      </c>
      <c r="L7" s="184">
        <v>108.8</v>
      </c>
      <c r="M7" s="184">
        <v>66.099999999999994</v>
      </c>
      <c r="N7" s="184">
        <v>200.9</v>
      </c>
      <c r="O7" s="60">
        <v>208.5</v>
      </c>
      <c r="P7" s="60">
        <v>224.08799999999999</v>
      </c>
      <c r="Q7" s="60">
        <v>257.23</v>
      </c>
      <c r="R7" s="60">
        <v>313.74</v>
      </c>
      <c r="S7" s="35"/>
      <c r="T7" s="35"/>
    </row>
    <row r="8" spans="2:20" ht="45.95" customHeight="1" x14ac:dyDescent="0.2">
      <c r="B8" s="69" t="s">
        <v>98</v>
      </c>
      <c r="C8" s="70">
        <v>27.3963</v>
      </c>
      <c r="D8" s="70">
        <v>52.210999999999999</v>
      </c>
      <c r="E8" s="70">
        <v>118.86558000000001</v>
      </c>
      <c r="F8" s="70">
        <v>165.90280999999999</v>
      </c>
      <c r="G8" s="70">
        <v>104.2825</v>
      </c>
      <c r="H8" s="70">
        <v>50.296080000000003</v>
      </c>
      <c r="I8" s="70">
        <v>181.89209000000002</v>
      </c>
      <c r="J8" s="59">
        <v>91.117070000000012</v>
      </c>
      <c r="K8" s="70">
        <v>200.92773</v>
      </c>
      <c r="L8" s="60">
        <v>51.4</v>
      </c>
      <c r="M8" s="60">
        <v>76.900000000000006</v>
      </c>
      <c r="N8" s="60">
        <v>62.8</v>
      </c>
      <c r="O8" s="60">
        <v>91</v>
      </c>
      <c r="P8" s="60">
        <v>72.218000000000004</v>
      </c>
      <c r="Q8" s="60">
        <v>233.57</v>
      </c>
      <c r="R8" s="60">
        <v>23.753</v>
      </c>
      <c r="S8" s="35"/>
      <c r="T8" s="35"/>
    </row>
    <row r="9" spans="2:20" ht="45.95" customHeight="1" x14ac:dyDescent="0.2">
      <c r="B9" s="69" t="s">
        <v>97</v>
      </c>
      <c r="C9" s="70">
        <v>200.27929999999998</v>
      </c>
      <c r="D9" s="70">
        <v>54.023540000000004</v>
      </c>
      <c r="E9" s="70">
        <v>105.37106</v>
      </c>
      <c r="F9" s="70">
        <v>134.52356</v>
      </c>
      <c r="G9" s="70">
        <v>95.343000000000004</v>
      </c>
      <c r="H9" s="70">
        <v>44.983069999999998</v>
      </c>
      <c r="I9" s="70">
        <v>23.920379999999998</v>
      </c>
      <c r="J9" s="59">
        <v>63.260959999999997</v>
      </c>
      <c r="K9" s="70">
        <v>21.72165</v>
      </c>
      <c r="L9" s="60">
        <v>95</v>
      </c>
      <c r="M9" s="60">
        <v>272.10000000000002</v>
      </c>
      <c r="N9" s="60">
        <v>187.3</v>
      </c>
      <c r="O9" s="60">
        <v>71.5</v>
      </c>
      <c r="P9" s="60">
        <v>386.358</v>
      </c>
      <c r="Q9" s="60">
        <v>568.15</v>
      </c>
      <c r="R9" s="60">
        <v>799.58699999999999</v>
      </c>
      <c r="S9" s="35"/>
      <c r="T9" s="35"/>
    </row>
    <row r="10" spans="2:20" ht="45.95" customHeight="1" x14ac:dyDescent="0.2">
      <c r="B10" s="69" t="s">
        <v>96</v>
      </c>
      <c r="C10" s="70">
        <v>0</v>
      </c>
      <c r="D10" s="70">
        <v>3.63</v>
      </c>
      <c r="E10" s="70">
        <v>3.6890000000000001</v>
      </c>
      <c r="F10" s="70">
        <v>3.7168600000000001</v>
      </c>
      <c r="G10" s="70">
        <v>0.51</v>
      </c>
      <c r="H10" s="70">
        <v>2.8999999999999998E-3</v>
      </c>
      <c r="I10" s="70">
        <v>0.41489999999999999</v>
      </c>
      <c r="J10" s="59">
        <v>2.0979999999999999</v>
      </c>
      <c r="K10" s="70">
        <v>0.1651</v>
      </c>
      <c r="L10" s="60">
        <v>2.2000000000000002</v>
      </c>
      <c r="M10" s="60">
        <v>1.5</v>
      </c>
      <c r="N10" s="60">
        <v>0.9</v>
      </c>
      <c r="O10" s="181">
        <v>1.1000000000000001</v>
      </c>
      <c r="P10" s="181">
        <v>0.22</v>
      </c>
      <c r="Q10" s="181">
        <v>24.08</v>
      </c>
      <c r="R10" s="70">
        <v>2.8999999999999998E-3</v>
      </c>
      <c r="S10" s="35"/>
      <c r="T10" s="35"/>
    </row>
    <row r="11" spans="2:20" ht="45.95" customHeight="1" x14ac:dyDescent="0.2">
      <c r="B11" s="69" t="s">
        <v>95</v>
      </c>
      <c r="C11" s="70">
        <v>509.07834000000003</v>
      </c>
      <c r="D11" s="70">
        <v>851.38244000000009</v>
      </c>
      <c r="E11" s="70">
        <v>733.45872999999995</v>
      </c>
      <c r="F11" s="70">
        <v>682.68781999999999</v>
      </c>
      <c r="G11" s="70">
        <v>723.56291999999996</v>
      </c>
      <c r="H11" s="70">
        <v>747.91266000000019</v>
      </c>
      <c r="I11" s="70">
        <v>690.63603000000001</v>
      </c>
      <c r="J11" s="59">
        <v>659.32033000000013</v>
      </c>
      <c r="K11" s="70">
        <v>525.73489000000006</v>
      </c>
      <c r="L11" s="60">
        <v>823.9</v>
      </c>
      <c r="M11" s="60">
        <v>848</v>
      </c>
      <c r="N11" s="60">
        <v>471.2</v>
      </c>
      <c r="O11" s="60">
        <v>1015.4</v>
      </c>
      <c r="P11" s="60">
        <v>831.274</v>
      </c>
      <c r="Q11" s="60">
        <v>2280.79</v>
      </c>
      <c r="R11" s="60">
        <v>968.85799999999995</v>
      </c>
      <c r="S11" s="35"/>
      <c r="T11" s="35"/>
    </row>
    <row r="12" spans="2:20" ht="45.95" customHeight="1" x14ac:dyDescent="0.2">
      <c r="B12" s="69" t="s">
        <v>94</v>
      </c>
      <c r="C12" s="70">
        <v>0</v>
      </c>
      <c r="D12" s="70">
        <v>0</v>
      </c>
      <c r="E12" s="70">
        <v>0</v>
      </c>
      <c r="F12" s="70">
        <v>0</v>
      </c>
      <c r="G12" s="70">
        <v>1.2999999999999999E-3</v>
      </c>
      <c r="H12" s="70">
        <v>0</v>
      </c>
      <c r="I12" s="70">
        <v>0</v>
      </c>
      <c r="J12" s="59">
        <v>0</v>
      </c>
      <c r="K12" s="70">
        <v>0</v>
      </c>
      <c r="L12" s="70">
        <v>0</v>
      </c>
      <c r="M12" s="70">
        <v>0</v>
      </c>
      <c r="N12" s="70">
        <v>0</v>
      </c>
      <c r="O12" s="70">
        <v>0</v>
      </c>
      <c r="P12" s="70">
        <v>0.7</v>
      </c>
      <c r="Q12" s="70">
        <v>29.59</v>
      </c>
      <c r="R12" s="70">
        <v>0</v>
      </c>
      <c r="S12" s="35"/>
      <c r="T12" s="35"/>
    </row>
    <row r="13" spans="2:20" ht="45.95" customHeight="1" x14ac:dyDescent="0.2">
      <c r="B13" s="69" t="s">
        <v>93</v>
      </c>
      <c r="C13" s="70">
        <v>3297.7338300000001</v>
      </c>
      <c r="D13" s="70">
        <v>4203.12745</v>
      </c>
      <c r="E13" s="70">
        <v>4998.2153099999996</v>
      </c>
      <c r="F13" s="70">
        <v>7551.2562400000006</v>
      </c>
      <c r="G13" s="70">
        <v>9735.4622099999997</v>
      </c>
      <c r="H13" s="70">
        <v>14529.466639999993</v>
      </c>
      <c r="I13" s="70">
        <v>11583.654199999986</v>
      </c>
      <c r="J13" s="59">
        <v>20602.276149999991</v>
      </c>
      <c r="K13" s="70">
        <v>15604.25003000001</v>
      </c>
      <c r="L13" s="60">
        <v>11162.8</v>
      </c>
      <c r="M13" s="60">
        <v>14825.9</v>
      </c>
      <c r="N13" s="60">
        <v>14393.7</v>
      </c>
      <c r="O13" s="70">
        <v>18165.2</v>
      </c>
      <c r="P13" s="70">
        <v>13674.264999999999</v>
      </c>
      <c r="Q13" s="70">
        <v>15223.09</v>
      </c>
      <c r="R13" s="70">
        <v>17086.311000000002</v>
      </c>
      <c r="S13" s="35"/>
      <c r="T13" s="35"/>
    </row>
    <row r="14" spans="2:20" ht="45.95" customHeight="1" x14ac:dyDescent="0.2">
      <c r="B14" s="69" t="s">
        <v>92</v>
      </c>
      <c r="C14" s="70">
        <v>1211.5945900000002</v>
      </c>
      <c r="D14" s="70">
        <v>2647.1067600000001</v>
      </c>
      <c r="E14" s="70">
        <v>1421.8731800000003</v>
      </c>
      <c r="F14" s="70">
        <v>3643.9294699999996</v>
      </c>
      <c r="G14" s="70">
        <v>7753.868739999999</v>
      </c>
      <c r="H14" s="70">
        <v>16096.078869999996</v>
      </c>
      <c r="I14" s="70">
        <v>6705.6827399999956</v>
      </c>
      <c r="J14" s="59">
        <v>4649.1211699999994</v>
      </c>
      <c r="K14" s="70">
        <v>4153.9287700000004</v>
      </c>
      <c r="L14" s="60">
        <v>4208.8999999999996</v>
      </c>
      <c r="M14" s="60">
        <v>5037</v>
      </c>
      <c r="N14" s="60">
        <v>3948.5</v>
      </c>
      <c r="O14" s="70">
        <v>5412.5</v>
      </c>
      <c r="P14" s="70">
        <v>8706.982</v>
      </c>
      <c r="Q14" s="70">
        <v>5880.58</v>
      </c>
      <c r="R14" s="70">
        <v>21373.715</v>
      </c>
      <c r="S14" s="35"/>
      <c r="T14" s="35"/>
    </row>
    <row r="15" spans="2:20" ht="45.95" customHeight="1" x14ac:dyDescent="0.2">
      <c r="B15" s="69" t="s">
        <v>91</v>
      </c>
      <c r="C15" s="70">
        <v>11.808</v>
      </c>
      <c r="D15" s="70">
        <v>50.384999999999998</v>
      </c>
      <c r="E15" s="70">
        <v>37.432000000000002</v>
      </c>
      <c r="F15" s="70">
        <v>1.6259999999999999</v>
      </c>
      <c r="G15" s="70">
        <v>56.064839999999997</v>
      </c>
      <c r="H15" s="70">
        <v>27.783849999999997</v>
      </c>
      <c r="I15" s="70">
        <v>40.308059999999998</v>
      </c>
      <c r="J15" s="59">
        <v>31.886500000000002</v>
      </c>
      <c r="K15" s="70">
        <v>20.936</v>
      </c>
      <c r="L15" s="60">
        <v>11</v>
      </c>
      <c r="M15" s="60">
        <v>34.1</v>
      </c>
      <c r="N15" s="60">
        <v>34</v>
      </c>
      <c r="O15" s="70">
        <v>24</v>
      </c>
      <c r="P15" s="70">
        <v>31.995000000000001</v>
      </c>
      <c r="Q15" s="70">
        <v>6.04</v>
      </c>
      <c r="R15" s="70">
        <v>7.8460000000000001</v>
      </c>
      <c r="S15" s="35"/>
      <c r="T15" s="35"/>
    </row>
    <row r="16" spans="2:20" ht="45.95" customHeight="1" x14ac:dyDescent="0.2">
      <c r="B16" s="69" t="s">
        <v>90</v>
      </c>
      <c r="C16" s="70">
        <v>0</v>
      </c>
      <c r="D16" s="70">
        <v>0</v>
      </c>
      <c r="E16" s="70">
        <v>0</v>
      </c>
      <c r="F16" s="70">
        <v>23.484999999999999</v>
      </c>
      <c r="G16" s="70">
        <v>0</v>
      </c>
      <c r="H16" s="70">
        <v>0</v>
      </c>
      <c r="I16" s="70">
        <v>0</v>
      </c>
      <c r="J16" s="59">
        <v>0</v>
      </c>
      <c r="K16" s="70">
        <v>0</v>
      </c>
      <c r="L16" s="60">
        <v>0.9</v>
      </c>
      <c r="M16" s="70">
        <v>0</v>
      </c>
      <c r="N16" s="60">
        <v>0.4</v>
      </c>
      <c r="O16" s="70">
        <v>1</v>
      </c>
      <c r="P16" s="70">
        <v>0.1</v>
      </c>
      <c r="Q16" s="70">
        <v>1.49</v>
      </c>
      <c r="R16" s="70">
        <v>132.34200000000001</v>
      </c>
      <c r="S16" s="35"/>
      <c r="T16" s="35"/>
    </row>
    <row r="17" spans="2:20" ht="45.95" customHeight="1" x14ac:dyDescent="0.2">
      <c r="B17" s="69" t="s">
        <v>89</v>
      </c>
      <c r="C17" s="70">
        <v>649.88125000000002</v>
      </c>
      <c r="D17" s="70">
        <v>325.29321999999996</v>
      </c>
      <c r="E17" s="70">
        <v>233.65475000000004</v>
      </c>
      <c r="F17" s="70">
        <v>532.64916000000005</v>
      </c>
      <c r="G17" s="70">
        <v>329.80281000000002</v>
      </c>
      <c r="H17" s="70">
        <v>449.93274000000008</v>
      </c>
      <c r="I17" s="70">
        <v>446.39220000000023</v>
      </c>
      <c r="J17" s="59">
        <v>5287.5867099999978</v>
      </c>
      <c r="K17" s="70">
        <v>558.75168000000008</v>
      </c>
      <c r="L17" s="60">
        <v>871.5</v>
      </c>
      <c r="M17" s="60">
        <v>1112.8</v>
      </c>
      <c r="N17" s="60">
        <v>676.5</v>
      </c>
      <c r="O17" s="70">
        <v>1506.8</v>
      </c>
      <c r="P17" s="70">
        <v>910.11</v>
      </c>
      <c r="Q17" s="70">
        <v>818.12</v>
      </c>
      <c r="R17" s="70">
        <v>1439.789</v>
      </c>
      <c r="S17" s="35"/>
      <c r="T17" s="35"/>
    </row>
    <row r="18" spans="2:20" ht="45.95" customHeight="1" x14ac:dyDescent="0.2">
      <c r="B18" s="69" t="s">
        <v>88</v>
      </c>
      <c r="C18" s="70">
        <v>185.88874000000001</v>
      </c>
      <c r="D18" s="70">
        <v>350.17750000000001</v>
      </c>
      <c r="E18" s="70">
        <v>203.57804000000002</v>
      </c>
      <c r="F18" s="70">
        <v>253.72098</v>
      </c>
      <c r="G18" s="70">
        <v>199.01532999999998</v>
      </c>
      <c r="H18" s="70">
        <v>236.8897</v>
      </c>
      <c r="I18" s="70">
        <v>128.13049999999998</v>
      </c>
      <c r="J18" s="59">
        <v>164.41156999999998</v>
      </c>
      <c r="K18" s="70">
        <v>154.76032000000004</v>
      </c>
      <c r="L18" s="60">
        <v>301.2</v>
      </c>
      <c r="M18" s="60">
        <v>278</v>
      </c>
      <c r="N18" s="60">
        <v>479.9</v>
      </c>
      <c r="O18" s="70">
        <v>73.2</v>
      </c>
      <c r="P18" s="70">
        <v>86.594999999999999</v>
      </c>
      <c r="Q18" s="70">
        <v>214.24</v>
      </c>
      <c r="R18" s="70">
        <v>372.38900000000001</v>
      </c>
      <c r="S18" s="35"/>
      <c r="T18" s="35"/>
    </row>
    <row r="19" spans="2:20" ht="57" customHeight="1" x14ac:dyDescent="0.2">
      <c r="B19" s="69" t="s">
        <v>87</v>
      </c>
      <c r="C19" s="70">
        <v>0</v>
      </c>
      <c r="D19" s="70">
        <v>1.9537200000000001</v>
      </c>
      <c r="E19" s="70">
        <v>0.2555</v>
      </c>
      <c r="F19" s="70">
        <v>0.27024999999999999</v>
      </c>
      <c r="G19" s="70">
        <v>0.21669999999999998</v>
      </c>
      <c r="H19" s="70">
        <v>48.078199999999995</v>
      </c>
      <c r="I19" s="70">
        <v>0.61294999999999999</v>
      </c>
      <c r="J19" s="59">
        <v>0.12419999999999999</v>
      </c>
      <c r="K19" s="70">
        <v>1.0089999999999999</v>
      </c>
      <c r="L19" s="60">
        <v>12</v>
      </c>
      <c r="M19" s="60">
        <v>2.2000000000000002</v>
      </c>
      <c r="N19" s="60">
        <v>52.8</v>
      </c>
      <c r="O19" s="70">
        <v>0.2</v>
      </c>
      <c r="P19" s="70">
        <v>6.4539999999999997</v>
      </c>
      <c r="Q19" s="70">
        <v>1.88</v>
      </c>
      <c r="R19" s="70">
        <v>4.9340000000000002</v>
      </c>
      <c r="S19" s="35"/>
      <c r="T19" s="35"/>
    </row>
    <row r="20" spans="2:20" ht="45.95" customHeight="1" x14ac:dyDescent="0.2">
      <c r="B20" s="69" t="s">
        <v>86</v>
      </c>
      <c r="C20" s="70">
        <v>4.9500000000000004E-3</v>
      </c>
      <c r="D20" s="70">
        <v>5.6663000000000006</v>
      </c>
      <c r="E20" s="70">
        <v>0.24690000000000001</v>
      </c>
      <c r="F20" s="70">
        <v>1.865E-2</v>
      </c>
      <c r="G20" s="70">
        <v>1.8600000000000002E-2</v>
      </c>
      <c r="H20" s="70">
        <v>1.7600000000000001E-2</v>
      </c>
      <c r="I20" s="70">
        <v>0.65968000000000004</v>
      </c>
      <c r="J20" s="59">
        <v>0.27829999999999999</v>
      </c>
      <c r="K20" s="70">
        <v>0.1353</v>
      </c>
      <c r="L20" s="60">
        <v>0.5</v>
      </c>
      <c r="M20" s="60">
        <v>0.9</v>
      </c>
      <c r="N20" s="60">
        <v>0.1</v>
      </c>
      <c r="O20" s="184">
        <v>0.1</v>
      </c>
      <c r="P20" s="184">
        <v>4.4999999999999998E-2</v>
      </c>
      <c r="Q20" s="184">
        <v>0.17</v>
      </c>
      <c r="R20" s="184">
        <v>0.32100000000000001</v>
      </c>
      <c r="S20" s="35"/>
      <c r="T20" s="35"/>
    </row>
    <row r="21" spans="2:20" ht="45.95" customHeight="1" x14ac:dyDescent="0.2">
      <c r="B21" s="69" t="s">
        <v>85</v>
      </c>
      <c r="C21" s="70">
        <v>33.104860000000002</v>
      </c>
      <c r="D21" s="70">
        <v>60.441299999999998</v>
      </c>
      <c r="E21" s="70">
        <v>68.66998000000001</v>
      </c>
      <c r="F21" s="70">
        <v>112.0493</v>
      </c>
      <c r="G21" s="70">
        <v>57.564630000000008</v>
      </c>
      <c r="H21" s="70">
        <v>39.557259999999999</v>
      </c>
      <c r="I21" s="70">
        <v>58.467680000000001</v>
      </c>
      <c r="J21" s="59">
        <v>89.899099999999976</v>
      </c>
      <c r="K21" s="70">
        <v>154.51636999999999</v>
      </c>
      <c r="L21" s="60">
        <v>61.6</v>
      </c>
      <c r="M21" s="60">
        <v>30.5</v>
      </c>
      <c r="N21" s="60">
        <v>60.2</v>
      </c>
      <c r="O21" s="70">
        <v>13.8</v>
      </c>
      <c r="P21" s="70">
        <v>7.5369999999999999</v>
      </c>
      <c r="Q21" s="70">
        <v>5.84</v>
      </c>
      <c r="R21" s="70">
        <v>10.86</v>
      </c>
      <c r="S21" s="35"/>
      <c r="T21" s="35"/>
    </row>
    <row r="22" spans="2:20" ht="45.95" customHeight="1" x14ac:dyDescent="0.2">
      <c r="B22" s="69" t="s">
        <v>84</v>
      </c>
      <c r="C22" s="70">
        <v>39.000999999999998</v>
      </c>
      <c r="D22" s="70">
        <v>129.86115000000001</v>
      </c>
      <c r="E22" s="70">
        <v>239.49929999999998</v>
      </c>
      <c r="F22" s="70">
        <v>180.06047000000001</v>
      </c>
      <c r="G22" s="70">
        <v>175.375</v>
      </c>
      <c r="H22" s="70">
        <v>89.778179999999992</v>
      </c>
      <c r="I22" s="70">
        <v>108.03299999999999</v>
      </c>
      <c r="J22" s="59">
        <v>277.52935000000002</v>
      </c>
      <c r="K22" s="70">
        <v>383.44195999999999</v>
      </c>
      <c r="L22" s="60">
        <v>1413.7</v>
      </c>
      <c r="M22" s="60">
        <v>1660.1</v>
      </c>
      <c r="N22" s="60">
        <v>347.6</v>
      </c>
      <c r="O22" s="70">
        <v>706.6</v>
      </c>
      <c r="P22" s="70">
        <v>54.881999999999998</v>
      </c>
      <c r="Q22" s="70">
        <v>1.89</v>
      </c>
      <c r="R22" s="70">
        <v>1.8919999999999999</v>
      </c>
      <c r="S22" s="35"/>
      <c r="T22" s="35"/>
    </row>
    <row r="23" spans="2:20" ht="45.95" customHeight="1" x14ac:dyDescent="0.2">
      <c r="B23" s="69" t="s">
        <v>83</v>
      </c>
      <c r="C23" s="70">
        <v>2491.1030000000001</v>
      </c>
      <c r="D23" s="70">
        <v>2501.6668199999999</v>
      </c>
      <c r="E23" s="70">
        <v>1290.6547</v>
      </c>
      <c r="F23" s="70">
        <v>1173.6585</v>
      </c>
      <c r="G23" s="70">
        <v>197.80063999999999</v>
      </c>
      <c r="H23" s="70">
        <v>822.75895000000003</v>
      </c>
      <c r="I23" s="70">
        <v>954.3777399999999</v>
      </c>
      <c r="J23" s="59">
        <v>870.22410999999988</v>
      </c>
      <c r="K23" s="70">
        <v>759.10881000000006</v>
      </c>
      <c r="L23" s="60">
        <v>614.70000000000005</v>
      </c>
      <c r="M23" s="60">
        <v>837.5</v>
      </c>
      <c r="N23" s="60">
        <v>830.3</v>
      </c>
      <c r="O23" s="70">
        <v>479.7</v>
      </c>
      <c r="P23" s="70">
        <v>527.822</v>
      </c>
      <c r="Q23" s="70">
        <v>1297.44</v>
      </c>
      <c r="R23" s="70">
        <v>1995.511</v>
      </c>
      <c r="S23" s="35"/>
      <c r="T23" s="35"/>
    </row>
    <row r="24" spans="2:20" ht="45.95" customHeight="1" x14ac:dyDescent="0.2">
      <c r="B24" s="69" t="s">
        <v>82</v>
      </c>
      <c r="C24" s="70">
        <v>0</v>
      </c>
      <c r="D24" s="70">
        <v>8.6099999999999996E-2</v>
      </c>
      <c r="E24" s="70">
        <v>5.2981999999999996</v>
      </c>
      <c r="F24" s="70">
        <v>13.02</v>
      </c>
      <c r="G24" s="70">
        <v>6.3209499999999998</v>
      </c>
      <c r="H24" s="70">
        <v>6.202</v>
      </c>
      <c r="I24" s="70">
        <v>2.9374799999999999</v>
      </c>
      <c r="J24" s="59">
        <v>173.37110000000001</v>
      </c>
      <c r="K24" s="70">
        <v>0.11090000000000001</v>
      </c>
      <c r="L24" s="60">
        <v>29.5</v>
      </c>
      <c r="M24" s="60">
        <v>4.0999999999999996</v>
      </c>
      <c r="N24" s="60">
        <v>149</v>
      </c>
      <c r="O24" s="70">
        <v>6.1</v>
      </c>
      <c r="P24" s="70">
        <v>4.4359999999999999</v>
      </c>
      <c r="Q24" s="70">
        <v>5.87</v>
      </c>
      <c r="R24" s="70">
        <v>17.007000000000001</v>
      </c>
      <c r="S24" s="35"/>
      <c r="T24" s="35"/>
    </row>
    <row r="25" spans="2:20" ht="45.95" customHeight="1" x14ac:dyDescent="0.2">
      <c r="B25" s="69" t="s">
        <v>81</v>
      </c>
      <c r="C25" s="70">
        <v>0</v>
      </c>
      <c r="D25" s="70">
        <v>0</v>
      </c>
      <c r="E25" s="70">
        <v>0</v>
      </c>
      <c r="F25" s="70">
        <v>0</v>
      </c>
      <c r="G25" s="70">
        <v>0</v>
      </c>
      <c r="H25" s="70">
        <v>1.42</v>
      </c>
      <c r="I25" s="70">
        <v>0.158</v>
      </c>
      <c r="J25" s="59">
        <v>0</v>
      </c>
      <c r="K25" s="70">
        <v>0</v>
      </c>
      <c r="L25" s="70">
        <v>0</v>
      </c>
      <c r="M25" s="60">
        <v>0.1</v>
      </c>
      <c r="N25" s="70">
        <v>0</v>
      </c>
      <c r="O25" s="70">
        <v>0</v>
      </c>
      <c r="P25" s="70">
        <v>0</v>
      </c>
      <c r="Q25" s="70">
        <v>0</v>
      </c>
      <c r="R25" s="70">
        <v>0</v>
      </c>
      <c r="S25" s="35"/>
      <c r="T25" s="35"/>
    </row>
    <row r="26" spans="2:20" ht="45.95" customHeight="1" x14ac:dyDescent="0.2">
      <c r="B26" s="69" t="s">
        <v>80</v>
      </c>
      <c r="C26" s="70">
        <v>0</v>
      </c>
      <c r="D26" s="70">
        <v>18.421299999999999</v>
      </c>
      <c r="E26" s="70">
        <v>0</v>
      </c>
      <c r="F26" s="70">
        <v>0</v>
      </c>
      <c r="G26" s="70">
        <v>0.8</v>
      </c>
      <c r="H26" s="70">
        <v>137.661</v>
      </c>
      <c r="I26" s="70">
        <v>0</v>
      </c>
      <c r="J26" s="59">
        <v>0</v>
      </c>
      <c r="K26" s="70">
        <v>0</v>
      </c>
      <c r="L26" s="60">
        <v>0.8</v>
      </c>
      <c r="M26" s="60">
        <v>0.5</v>
      </c>
      <c r="N26" s="70">
        <v>0</v>
      </c>
      <c r="O26" s="70">
        <v>0</v>
      </c>
      <c r="P26" s="70">
        <v>0</v>
      </c>
      <c r="Q26" s="70">
        <v>0.27</v>
      </c>
      <c r="R26" s="70">
        <v>0.14899999999999999</v>
      </c>
      <c r="S26" s="35"/>
      <c r="T26" s="35"/>
    </row>
    <row r="27" spans="2:20" ht="45.95" customHeight="1" x14ac:dyDescent="0.2">
      <c r="B27" s="69" t="s">
        <v>79</v>
      </c>
      <c r="C27" s="70">
        <v>88.822999999999993</v>
      </c>
      <c r="D27" s="70">
        <v>113.22512</v>
      </c>
      <c r="E27" s="70">
        <v>264.16821999999996</v>
      </c>
      <c r="F27" s="70">
        <v>161.50482</v>
      </c>
      <c r="G27" s="70">
        <v>208.88549</v>
      </c>
      <c r="H27" s="70">
        <v>331.36580999999995</v>
      </c>
      <c r="I27" s="70">
        <v>285.31905</v>
      </c>
      <c r="J27" s="59">
        <v>889.16790000000003</v>
      </c>
      <c r="K27" s="70">
        <v>238.2165</v>
      </c>
      <c r="L27" s="60">
        <v>230.8</v>
      </c>
      <c r="M27" s="60">
        <v>202.8</v>
      </c>
      <c r="N27" s="60">
        <v>168.4</v>
      </c>
      <c r="O27" s="70">
        <v>154.69999999999999</v>
      </c>
      <c r="P27" s="70">
        <v>167.52699999999999</v>
      </c>
      <c r="Q27" s="70">
        <v>157.72</v>
      </c>
      <c r="R27" s="70">
        <v>270.44499999999999</v>
      </c>
      <c r="S27" s="35"/>
      <c r="T27" s="35"/>
    </row>
    <row r="28" spans="2:20" ht="45.95" customHeight="1" x14ac:dyDescent="0.2">
      <c r="B28" s="69" t="s">
        <v>78</v>
      </c>
      <c r="C28" s="70">
        <v>9.2260000000000009</v>
      </c>
      <c r="D28" s="70">
        <v>35.692089999999993</v>
      </c>
      <c r="E28" s="70">
        <v>177.13291000000001</v>
      </c>
      <c r="F28" s="70">
        <v>697.34645</v>
      </c>
      <c r="G28" s="70">
        <v>523.82119999999998</v>
      </c>
      <c r="H28" s="70">
        <v>448.79521999999997</v>
      </c>
      <c r="I28" s="70">
        <v>289.99880999999999</v>
      </c>
      <c r="J28" s="59">
        <v>607.57490000000007</v>
      </c>
      <c r="K28" s="70">
        <v>206.66413</v>
      </c>
      <c r="L28" s="60">
        <v>510.1</v>
      </c>
      <c r="M28" s="60">
        <v>72.5</v>
      </c>
      <c r="N28" s="60">
        <v>198.3</v>
      </c>
      <c r="O28" s="70">
        <v>105.8</v>
      </c>
      <c r="P28" s="70">
        <v>40.911000000000001</v>
      </c>
      <c r="Q28" s="70">
        <v>54.74</v>
      </c>
      <c r="R28" s="70">
        <v>36.179000000000002</v>
      </c>
      <c r="S28" s="35"/>
      <c r="T28" s="35"/>
    </row>
    <row r="29" spans="2:20" ht="45.95" customHeight="1" x14ac:dyDescent="0.2">
      <c r="B29" s="69" t="s">
        <v>77</v>
      </c>
      <c r="C29" s="70">
        <v>0</v>
      </c>
      <c r="D29" s="70">
        <v>0</v>
      </c>
      <c r="E29" s="70">
        <v>0</v>
      </c>
      <c r="F29" s="70">
        <v>1.2E-2</v>
      </c>
      <c r="G29" s="70">
        <v>0</v>
      </c>
      <c r="H29" s="70">
        <v>0.2165</v>
      </c>
      <c r="I29" s="70">
        <v>0.01</v>
      </c>
      <c r="J29" s="59">
        <v>9.1000000000000022E-3</v>
      </c>
      <c r="K29" s="70">
        <v>0.39953</v>
      </c>
      <c r="L29" s="70">
        <v>0</v>
      </c>
      <c r="M29" s="60">
        <v>0.1</v>
      </c>
      <c r="N29" s="70">
        <v>0</v>
      </c>
      <c r="O29" s="70">
        <v>0</v>
      </c>
      <c r="P29" s="70">
        <v>0</v>
      </c>
      <c r="Q29" s="70">
        <v>0</v>
      </c>
      <c r="R29" s="70">
        <v>0</v>
      </c>
      <c r="S29" s="35"/>
      <c r="T29" s="35"/>
    </row>
    <row r="30" spans="2:20" ht="45.95" customHeight="1" x14ac:dyDescent="0.2">
      <c r="B30" s="69" t="s">
        <v>76</v>
      </c>
      <c r="C30" s="70">
        <v>0</v>
      </c>
      <c r="D30" s="70">
        <v>0</v>
      </c>
      <c r="E30" s="70">
        <v>0</v>
      </c>
      <c r="F30" s="70">
        <v>0</v>
      </c>
      <c r="G30" s="70">
        <v>7.5399999999999998E-3</v>
      </c>
      <c r="H30" s="70">
        <v>1.0000000000000001E-5</v>
      </c>
      <c r="I30" s="70">
        <v>0</v>
      </c>
      <c r="J30" s="59">
        <v>0</v>
      </c>
      <c r="K30" s="70">
        <v>0</v>
      </c>
      <c r="L30" s="70">
        <v>0</v>
      </c>
      <c r="M30" s="60">
        <v>0</v>
      </c>
      <c r="N30" s="70">
        <v>0</v>
      </c>
      <c r="O30" s="70">
        <v>0</v>
      </c>
      <c r="P30" s="70">
        <v>2.8000000000000001E-2</v>
      </c>
      <c r="Q30" s="70">
        <v>0</v>
      </c>
      <c r="R30" s="70">
        <v>0</v>
      </c>
      <c r="S30" s="35"/>
      <c r="T30" s="35"/>
    </row>
    <row r="31" spans="2:20" ht="45.95" customHeight="1" x14ac:dyDescent="0.2">
      <c r="B31" s="69" t="s">
        <v>75</v>
      </c>
      <c r="C31" s="70">
        <v>980.98</v>
      </c>
      <c r="D31" s="70">
        <v>2.9023000000000003</v>
      </c>
      <c r="E31" s="70">
        <v>10.9605</v>
      </c>
      <c r="F31" s="70">
        <v>5.68147</v>
      </c>
      <c r="G31" s="70">
        <v>1.51332</v>
      </c>
      <c r="H31" s="70">
        <v>0.98539999999999994</v>
      </c>
      <c r="I31" s="70">
        <v>3.8823000000000003</v>
      </c>
      <c r="J31" s="59">
        <v>1.6298999999999999</v>
      </c>
      <c r="K31" s="70">
        <v>1.5760999999999998</v>
      </c>
      <c r="L31" s="60">
        <v>3.5</v>
      </c>
      <c r="M31" s="60">
        <v>3.8</v>
      </c>
      <c r="N31" s="60">
        <v>11.7</v>
      </c>
      <c r="O31" s="70">
        <v>23</v>
      </c>
      <c r="P31" s="70">
        <v>15.255000000000001</v>
      </c>
      <c r="Q31" s="70">
        <v>13.56</v>
      </c>
      <c r="R31" s="70">
        <v>4.5259999999999998</v>
      </c>
      <c r="S31" s="35"/>
      <c r="T31" s="35"/>
    </row>
    <row r="32" spans="2:20" ht="45.95" customHeight="1" x14ac:dyDescent="0.2">
      <c r="B32" s="69" t="s">
        <v>74</v>
      </c>
      <c r="C32" s="70">
        <v>0</v>
      </c>
      <c r="D32" s="70">
        <v>0</v>
      </c>
      <c r="E32" s="70">
        <v>0</v>
      </c>
      <c r="F32" s="70">
        <v>0</v>
      </c>
      <c r="G32" s="70">
        <v>0</v>
      </c>
      <c r="H32" s="70">
        <v>0</v>
      </c>
      <c r="I32" s="70">
        <v>0</v>
      </c>
      <c r="J32" s="59">
        <v>0</v>
      </c>
      <c r="K32" s="70">
        <v>0</v>
      </c>
      <c r="L32" s="70">
        <v>0</v>
      </c>
      <c r="M32" s="70">
        <v>0</v>
      </c>
      <c r="N32" s="70">
        <v>0</v>
      </c>
      <c r="O32" s="70">
        <v>0</v>
      </c>
      <c r="P32" s="70">
        <v>0</v>
      </c>
      <c r="Q32" s="70">
        <v>0</v>
      </c>
      <c r="R32" s="70">
        <v>0</v>
      </c>
      <c r="S32" s="35"/>
      <c r="T32" s="35"/>
    </row>
    <row r="33" spans="2:20" ht="45.95" customHeight="1" x14ac:dyDescent="0.2">
      <c r="B33" s="69" t="s">
        <v>73</v>
      </c>
      <c r="C33" s="70">
        <v>0</v>
      </c>
      <c r="D33" s="70">
        <v>0</v>
      </c>
      <c r="E33" s="70">
        <v>0</v>
      </c>
      <c r="F33" s="70">
        <v>0</v>
      </c>
      <c r="G33" s="70">
        <v>0</v>
      </c>
      <c r="H33" s="70">
        <v>0</v>
      </c>
      <c r="I33" s="70">
        <v>0</v>
      </c>
      <c r="J33" s="59">
        <v>2E-3</v>
      </c>
      <c r="K33" s="70">
        <v>0</v>
      </c>
      <c r="L33" s="70">
        <v>0</v>
      </c>
      <c r="M33" s="70">
        <v>0</v>
      </c>
      <c r="N33" s="70">
        <v>0</v>
      </c>
      <c r="O33" s="70">
        <v>0</v>
      </c>
      <c r="P33" s="70">
        <v>0</v>
      </c>
      <c r="Q33" s="70">
        <v>0</v>
      </c>
      <c r="R33" s="70">
        <v>0</v>
      </c>
      <c r="S33" s="35"/>
      <c r="T33" s="35"/>
    </row>
    <row r="34" spans="2:20" ht="45.95" customHeight="1" x14ac:dyDescent="0.2">
      <c r="B34" s="69" t="s">
        <v>72</v>
      </c>
      <c r="C34" s="70">
        <v>7.5816999999999997</v>
      </c>
      <c r="D34" s="70">
        <v>13.884919999999997</v>
      </c>
      <c r="E34" s="70">
        <v>36.44285</v>
      </c>
      <c r="F34" s="70">
        <v>12.19314</v>
      </c>
      <c r="G34" s="70">
        <v>11.42689</v>
      </c>
      <c r="H34" s="70">
        <v>19.426119999999997</v>
      </c>
      <c r="I34" s="70">
        <v>36.38369999999999</v>
      </c>
      <c r="J34" s="59">
        <v>57.794410000000006</v>
      </c>
      <c r="K34" s="70">
        <v>37.126109999999983</v>
      </c>
      <c r="L34" s="60">
        <v>56.4</v>
      </c>
      <c r="M34" s="60">
        <v>79.599999999999994</v>
      </c>
      <c r="N34" s="60">
        <v>119.2</v>
      </c>
      <c r="O34" s="70">
        <v>123</v>
      </c>
      <c r="P34" s="70">
        <v>125.938</v>
      </c>
      <c r="Q34" s="70">
        <v>160.41</v>
      </c>
      <c r="R34" s="70">
        <v>192.83699999999999</v>
      </c>
      <c r="S34" s="35"/>
      <c r="T34" s="35"/>
    </row>
    <row r="35" spans="2:20" ht="45.95" customHeight="1" x14ac:dyDescent="0.2">
      <c r="B35" s="69" t="s">
        <v>71</v>
      </c>
      <c r="C35" s="70">
        <v>0</v>
      </c>
      <c r="D35" s="70">
        <v>0</v>
      </c>
      <c r="E35" s="70">
        <v>0</v>
      </c>
      <c r="F35" s="70">
        <v>0</v>
      </c>
      <c r="G35" s="70">
        <v>0</v>
      </c>
      <c r="H35" s="70">
        <v>0</v>
      </c>
      <c r="I35" s="70">
        <v>0</v>
      </c>
      <c r="J35" s="59">
        <v>0</v>
      </c>
      <c r="K35" s="70">
        <v>5.0000000000000001E-3</v>
      </c>
      <c r="L35" s="70">
        <v>0</v>
      </c>
      <c r="M35" s="70">
        <v>0</v>
      </c>
      <c r="N35" s="60">
        <v>0.1</v>
      </c>
      <c r="O35" s="70">
        <v>0</v>
      </c>
      <c r="P35" s="70">
        <v>0</v>
      </c>
      <c r="Q35" s="70">
        <v>0.02</v>
      </c>
      <c r="R35" s="70">
        <v>0</v>
      </c>
      <c r="S35" s="35"/>
      <c r="T35" s="35"/>
    </row>
    <row r="36" spans="2:20" ht="45.95" customHeight="1" x14ac:dyDescent="0.2">
      <c r="B36" s="69" t="s">
        <v>70</v>
      </c>
      <c r="C36" s="70">
        <v>752.36149999999986</v>
      </c>
      <c r="D36" s="70">
        <v>1158.1028099999999</v>
      </c>
      <c r="E36" s="70">
        <v>1681.3578</v>
      </c>
      <c r="F36" s="70">
        <v>982.98061000000007</v>
      </c>
      <c r="G36" s="70">
        <v>1983.9879900000001</v>
      </c>
      <c r="H36" s="70">
        <v>2571.4457900000011</v>
      </c>
      <c r="I36" s="70">
        <v>4182.9077909999987</v>
      </c>
      <c r="J36" s="59">
        <v>7744.7108349999999</v>
      </c>
      <c r="K36" s="70">
        <v>6914.1860599999991</v>
      </c>
      <c r="L36" s="60">
        <v>8394.6</v>
      </c>
      <c r="M36" s="60">
        <v>13309.3</v>
      </c>
      <c r="N36" s="60">
        <v>9776.5</v>
      </c>
      <c r="O36" s="70">
        <v>7409.2</v>
      </c>
      <c r="P36" s="70">
        <v>11907.215</v>
      </c>
      <c r="Q36" s="70">
        <v>10738.02</v>
      </c>
      <c r="R36" s="70">
        <v>6715.5959999999995</v>
      </c>
      <c r="S36" s="35"/>
      <c r="T36" s="35"/>
    </row>
    <row r="37" spans="2:20" ht="45.95" customHeight="1" x14ac:dyDescent="0.2">
      <c r="B37" s="69" t="s">
        <v>69</v>
      </c>
      <c r="C37" s="70">
        <v>0</v>
      </c>
      <c r="D37" s="70">
        <v>0</v>
      </c>
      <c r="E37" s="70">
        <v>4.3001199999999997</v>
      </c>
      <c r="F37" s="70">
        <v>6.5000000000000002E-2</v>
      </c>
      <c r="G37" s="70">
        <v>6.6489999999999994E-2</v>
      </c>
      <c r="H37" s="70">
        <v>1E-3</v>
      </c>
      <c r="I37" s="70">
        <v>1E-3</v>
      </c>
      <c r="J37" s="59">
        <v>0.19</v>
      </c>
      <c r="K37" s="70">
        <v>0.25800000000000001</v>
      </c>
      <c r="L37" s="70">
        <v>0</v>
      </c>
      <c r="M37" s="70">
        <v>0</v>
      </c>
      <c r="N37" s="70">
        <v>0</v>
      </c>
      <c r="O37" s="70">
        <v>0</v>
      </c>
      <c r="P37" s="70">
        <v>0.28499999999999998</v>
      </c>
      <c r="Q37" s="70">
        <v>0</v>
      </c>
      <c r="R37" s="70">
        <v>0</v>
      </c>
      <c r="S37" s="35"/>
      <c r="T37" s="35"/>
    </row>
    <row r="38" spans="2:20" ht="45.95" customHeight="1" x14ac:dyDescent="0.2">
      <c r="B38" s="69" t="s">
        <v>68</v>
      </c>
      <c r="C38" s="70">
        <v>11.241850000000001</v>
      </c>
      <c r="D38" s="70">
        <v>0</v>
      </c>
      <c r="E38" s="70">
        <v>0</v>
      </c>
      <c r="F38" s="70">
        <v>0</v>
      </c>
      <c r="G38" s="70">
        <v>0</v>
      </c>
      <c r="H38" s="70">
        <v>1.0000000000000001E-5</v>
      </c>
      <c r="I38" s="70">
        <v>0</v>
      </c>
      <c r="J38" s="59">
        <v>1E-3</v>
      </c>
      <c r="K38" s="70">
        <v>1E-3</v>
      </c>
      <c r="L38" s="70">
        <v>0</v>
      </c>
      <c r="M38" s="60">
        <v>0.1</v>
      </c>
      <c r="N38" s="70">
        <v>0</v>
      </c>
      <c r="O38" s="70">
        <v>0.1</v>
      </c>
      <c r="P38" s="70">
        <v>0</v>
      </c>
      <c r="Q38" s="70">
        <v>0</v>
      </c>
      <c r="R38" s="70">
        <v>3.5000000000000003E-2</v>
      </c>
      <c r="S38" s="35"/>
      <c r="T38" s="35"/>
    </row>
    <row r="39" spans="2:20" ht="45.95" customHeight="1" x14ac:dyDescent="0.2">
      <c r="B39" s="69" t="s">
        <v>67</v>
      </c>
      <c r="C39" s="70">
        <v>11.18717</v>
      </c>
      <c r="D39" s="70">
        <v>280.52076</v>
      </c>
      <c r="E39" s="70">
        <v>141.34602999999998</v>
      </c>
      <c r="F39" s="70">
        <v>1168.74756</v>
      </c>
      <c r="G39" s="70">
        <v>985.20084999999995</v>
      </c>
      <c r="H39" s="70">
        <v>571.06919999999991</v>
      </c>
      <c r="I39" s="70">
        <v>595.84864000000005</v>
      </c>
      <c r="J39" s="59">
        <v>634.96645000000001</v>
      </c>
      <c r="K39" s="70">
        <v>773.76407000000006</v>
      </c>
      <c r="L39" s="60">
        <v>977.4</v>
      </c>
      <c r="M39" s="60">
        <v>1184.4000000000001</v>
      </c>
      <c r="N39" s="60">
        <v>256</v>
      </c>
      <c r="O39" s="70">
        <v>405.4</v>
      </c>
      <c r="P39" s="70">
        <v>224.17099999999999</v>
      </c>
      <c r="Q39" s="70">
        <v>25.55</v>
      </c>
      <c r="R39" s="70">
        <v>27.172999999999998</v>
      </c>
      <c r="S39" s="35"/>
      <c r="T39" s="35"/>
    </row>
    <row r="40" spans="2:20" ht="45.95" customHeight="1" x14ac:dyDescent="0.2">
      <c r="B40" s="69" t="s">
        <v>66</v>
      </c>
      <c r="C40" s="70">
        <v>23.608000000000001</v>
      </c>
      <c r="D40" s="70">
        <v>1120.8122100000001</v>
      </c>
      <c r="E40" s="70">
        <v>1049.46675</v>
      </c>
      <c r="F40" s="70">
        <v>5.3927500000000004</v>
      </c>
      <c r="G40" s="70">
        <v>6.3120000000000003</v>
      </c>
      <c r="H40" s="70">
        <v>40.741710000000005</v>
      </c>
      <c r="I40" s="70">
        <v>61.491160000000001</v>
      </c>
      <c r="J40" s="59">
        <v>93.283509999999993</v>
      </c>
      <c r="K40" s="70">
        <v>43.512799999999999</v>
      </c>
      <c r="L40" s="60">
        <v>5.4</v>
      </c>
      <c r="M40" s="60">
        <v>20.5</v>
      </c>
      <c r="N40" s="60">
        <v>4.4000000000000004</v>
      </c>
      <c r="O40" s="70">
        <v>6.6</v>
      </c>
      <c r="P40" s="70">
        <v>26.375</v>
      </c>
      <c r="Q40" s="70">
        <v>1148.98</v>
      </c>
      <c r="R40" s="70">
        <v>633.154</v>
      </c>
      <c r="S40" s="35"/>
      <c r="T40" s="35"/>
    </row>
    <row r="41" spans="2:20" ht="45.95" customHeight="1" x14ac:dyDescent="0.2">
      <c r="B41" s="69" t="s">
        <v>65</v>
      </c>
      <c r="C41" s="70">
        <v>124.09</v>
      </c>
      <c r="D41" s="70">
        <v>13.457000000000001</v>
      </c>
      <c r="E41" s="70">
        <v>20.308</v>
      </c>
      <c r="F41" s="70">
        <v>18.123000000000001</v>
      </c>
      <c r="G41" s="70">
        <v>49.075199999999995</v>
      </c>
      <c r="H41" s="70">
        <v>1.9051</v>
      </c>
      <c r="I41" s="70">
        <v>84.871399999999994</v>
      </c>
      <c r="J41" s="59">
        <v>0.5111</v>
      </c>
      <c r="K41" s="70">
        <v>1.1051</v>
      </c>
      <c r="L41" s="60">
        <v>2.9</v>
      </c>
      <c r="M41" s="60">
        <v>23.7</v>
      </c>
      <c r="N41" s="70">
        <v>0</v>
      </c>
      <c r="O41" s="70">
        <v>1.8</v>
      </c>
      <c r="P41" s="70">
        <v>2.4</v>
      </c>
      <c r="Q41" s="70">
        <v>0</v>
      </c>
      <c r="R41" s="70">
        <v>0.20899999999999999</v>
      </c>
      <c r="S41" s="35"/>
      <c r="T41" s="35"/>
    </row>
    <row r="42" spans="2:20" ht="45.95" customHeight="1" x14ac:dyDescent="0.2">
      <c r="B42" s="69" t="s">
        <v>64</v>
      </c>
      <c r="C42" s="70">
        <v>0</v>
      </c>
      <c r="D42" s="70">
        <v>0</v>
      </c>
      <c r="E42" s="70">
        <v>0</v>
      </c>
      <c r="F42" s="70">
        <v>22.579000000000001</v>
      </c>
      <c r="G42" s="70">
        <v>1105.3873999999998</v>
      </c>
      <c r="H42" s="70">
        <v>1099.7075</v>
      </c>
      <c r="I42" s="70">
        <v>911.30608000000007</v>
      </c>
      <c r="J42" s="59">
        <v>1040.8854799999999</v>
      </c>
      <c r="K42" s="70">
        <v>1027.0583000000001</v>
      </c>
      <c r="L42" s="60">
        <v>978.3</v>
      </c>
      <c r="M42" s="60">
        <v>1051.9000000000001</v>
      </c>
      <c r="N42" s="60">
        <v>915</v>
      </c>
      <c r="O42" s="70">
        <v>815.6</v>
      </c>
      <c r="P42" s="70">
        <v>700.48699999999997</v>
      </c>
      <c r="Q42" s="70">
        <v>0.13</v>
      </c>
      <c r="R42" s="70">
        <v>0</v>
      </c>
      <c r="S42" s="35"/>
      <c r="T42" s="35"/>
    </row>
    <row r="43" spans="2:20" ht="45.95" customHeight="1" x14ac:dyDescent="0.2">
      <c r="B43" s="69" t="s">
        <v>63</v>
      </c>
      <c r="C43" s="70">
        <v>0</v>
      </c>
      <c r="D43" s="70">
        <v>0</v>
      </c>
      <c r="E43" s="70">
        <v>0</v>
      </c>
      <c r="F43" s="70">
        <v>0</v>
      </c>
      <c r="G43" s="70">
        <v>0</v>
      </c>
      <c r="H43" s="70">
        <v>0</v>
      </c>
      <c r="I43" s="70">
        <v>0</v>
      </c>
      <c r="J43" s="59">
        <v>0</v>
      </c>
      <c r="K43" s="70">
        <v>5.0000000000000001E-4</v>
      </c>
      <c r="L43" s="70">
        <v>5.0000000000000001E-4</v>
      </c>
      <c r="M43" s="70">
        <v>5.0000000000000001E-4</v>
      </c>
      <c r="N43" s="70">
        <v>5.0000000000000001E-4</v>
      </c>
      <c r="O43" s="70">
        <v>0</v>
      </c>
      <c r="P43" s="70">
        <v>0</v>
      </c>
      <c r="Q43" s="70">
        <v>0</v>
      </c>
      <c r="R43" s="70">
        <v>0</v>
      </c>
      <c r="S43" s="35"/>
      <c r="T43" s="35"/>
    </row>
    <row r="44" spans="2:20" ht="45.95" customHeight="1" x14ac:dyDescent="0.2">
      <c r="B44" s="69" t="s">
        <v>62</v>
      </c>
      <c r="C44" s="70">
        <v>0</v>
      </c>
      <c r="D44" s="70">
        <v>84</v>
      </c>
      <c r="E44" s="70">
        <v>193.86199999999999</v>
      </c>
      <c r="F44" s="70">
        <v>0.96</v>
      </c>
      <c r="G44" s="70">
        <v>13.685</v>
      </c>
      <c r="H44" s="70">
        <v>18.024000000000001</v>
      </c>
      <c r="I44" s="70">
        <v>0.89300000000000002</v>
      </c>
      <c r="J44" s="59">
        <v>12.135</v>
      </c>
      <c r="K44" s="70">
        <v>0</v>
      </c>
      <c r="L44" s="60">
        <v>0.7</v>
      </c>
      <c r="M44" s="70">
        <v>5.0000000000000001E-4</v>
      </c>
      <c r="N44" s="60">
        <v>0.1</v>
      </c>
      <c r="O44" s="70">
        <v>0</v>
      </c>
      <c r="P44" s="70">
        <v>2.5630000000000002</v>
      </c>
      <c r="Q44" s="70">
        <v>1.86</v>
      </c>
      <c r="R44" s="70">
        <v>0.70899999999999996</v>
      </c>
      <c r="S44" s="35"/>
      <c r="T44" s="35"/>
    </row>
    <row r="45" spans="2:20" ht="45.95" customHeight="1" x14ac:dyDescent="0.2">
      <c r="B45" s="69" t="s">
        <v>61</v>
      </c>
      <c r="C45" s="70">
        <v>0.15540000000000001</v>
      </c>
      <c r="D45" s="70">
        <v>0.224</v>
      </c>
      <c r="E45" s="70">
        <v>0</v>
      </c>
      <c r="F45" s="70">
        <v>0.02</v>
      </c>
      <c r="G45" s="70">
        <v>5.8000000000000003E-2</v>
      </c>
      <c r="H45" s="70">
        <v>1.5264200000000001</v>
      </c>
      <c r="I45" s="70">
        <v>0.47716000000000003</v>
      </c>
      <c r="J45" s="59">
        <v>1.03884</v>
      </c>
      <c r="K45" s="70">
        <v>1.9519999999999999E-2</v>
      </c>
      <c r="L45" s="70">
        <v>1.9519999999999999E-2</v>
      </c>
      <c r="M45" s="70">
        <v>1.9519999999999999E-2</v>
      </c>
      <c r="N45" s="70">
        <v>1.9519999999999999E-2</v>
      </c>
      <c r="O45" s="70">
        <v>0</v>
      </c>
      <c r="P45" s="70">
        <v>8.0000000000000002E-3</v>
      </c>
      <c r="Q45" s="70">
        <v>0</v>
      </c>
      <c r="R45" s="70">
        <v>1.891</v>
      </c>
      <c r="S45" s="35"/>
      <c r="T45" s="35"/>
    </row>
    <row r="46" spans="2:20" ht="45.95" customHeight="1" x14ac:dyDescent="0.2">
      <c r="B46" s="69" t="s">
        <v>60</v>
      </c>
      <c r="C46" s="70">
        <v>51.732599999999998</v>
      </c>
      <c r="D46" s="70">
        <v>54.774000000000001</v>
      </c>
      <c r="E46" s="70">
        <v>4.83</v>
      </c>
      <c r="F46" s="70">
        <v>4.048</v>
      </c>
      <c r="G46" s="70">
        <v>10.167299999999999</v>
      </c>
      <c r="H46" s="70">
        <v>7.4251000000000005</v>
      </c>
      <c r="I46" s="70">
        <v>1.26905</v>
      </c>
      <c r="J46" s="59">
        <v>2.9</v>
      </c>
      <c r="K46" s="70">
        <v>1.1870000000000001</v>
      </c>
      <c r="L46" s="60">
        <v>1.6</v>
      </c>
      <c r="M46" s="60">
        <v>1.5</v>
      </c>
      <c r="N46" s="60">
        <v>3.6</v>
      </c>
      <c r="O46" s="70">
        <v>0.9</v>
      </c>
      <c r="P46" s="70">
        <v>1.016</v>
      </c>
      <c r="Q46" s="70">
        <v>8.75</v>
      </c>
      <c r="R46" s="70">
        <v>8.4809999999999999</v>
      </c>
      <c r="S46" s="35"/>
      <c r="T46" s="35"/>
    </row>
    <row r="47" spans="2:20" ht="45.95" customHeight="1" x14ac:dyDescent="0.2">
      <c r="B47" s="69" t="s">
        <v>59</v>
      </c>
      <c r="C47" s="70">
        <v>25.946000000000002</v>
      </c>
      <c r="D47" s="70">
        <v>41.574599999999997</v>
      </c>
      <c r="E47" s="70">
        <v>91.961149999999989</v>
      </c>
      <c r="F47" s="70">
        <v>134.34995000000001</v>
      </c>
      <c r="G47" s="70">
        <v>135.68279999999999</v>
      </c>
      <c r="H47" s="70">
        <v>167.96075999999999</v>
      </c>
      <c r="I47" s="70">
        <v>190.76088000000001</v>
      </c>
      <c r="J47" s="59">
        <v>214.10865999999999</v>
      </c>
      <c r="K47" s="70">
        <v>156.59332000000001</v>
      </c>
      <c r="L47" s="60">
        <v>140.19999999999999</v>
      </c>
      <c r="M47" s="60">
        <v>135.69999999999999</v>
      </c>
      <c r="N47" s="60">
        <v>90.6</v>
      </c>
      <c r="O47" s="70">
        <v>119</v>
      </c>
      <c r="P47" s="70">
        <v>44.426000000000002</v>
      </c>
      <c r="Q47" s="70">
        <v>32.299999999999997</v>
      </c>
      <c r="R47" s="70">
        <v>43.023000000000003</v>
      </c>
      <c r="S47" s="35"/>
      <c r="T47" s="35"/>
    </row>
    <row r="48" spans="2:20" ht="45.95" customHeight="1" x14ac:dyDescent="0.2">
      <c r="B48" s="69" t="s">
        <v>58</v>
      </c>
      <c r="C48" s="70">
        <v>0</v>
      </c>
      <c r="D48" s="70">
        <v>0</v>
      </c>
      <c r="E48" s="70">
        <v>0</v>
      </c>
      <c r="F48" s="70">
        <v>0</v>
      </c>
      <c r="G48" s="70">
        <v>1.57</v>
      </c>
      <c r="H48" s="70">
        <v>0</v>
      </c>
      <c r="I48" s="70">
        <v>0</v>
      </c>
      <c r="J48" s="59">
        <v>0</v>
      </c>
      <c r="K48" s="70">
        <v>0</v>
      </c>
      <c r="L48" s="70">
        <v>0</v>
      </c>
      <c r="M48" s="70">
        <v>0</v>
      </c>
      <c r="N48" s="70">
        <v>0</v>
      </c>
      <c r="O48" s="70">
        <v>0</v>
      </c>
      <c r="P48" s="70">
        <v>5.3999999999999999E-2</v>
      </c>
      <c r="Q48" s="70">
        <v>0</v>
      </c>
      <c r="R48" s="70">
        <v>0</v>
      </c>
      <c r="S48" s="35"/>
      <c r="T48" s="35"/>
    </row>
    <row r="49" spans="2:20" ht="45.95" customHeight="1" x14ac:dyDescent="0.2">
      <c r="B49" s="69" t="s">
        <v>57</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35"/>
      <c r="T49" s="35"/>
    </row>
    <row r="50" spans="2:20" ht="57" customHeight="1" x14ac:dyDescent="0.2">
      <c r="B50" s="69" t="s">
        <v>56</v>
      </c>
      <c r="C50" s="70">
        <v>2.4979999999999999E-2</v>
      </c>
      <c r="D50" s="70">
        <v>2.98E-2</v>
      </c>
      <c r="E50" s="70">
        <v>1.5599999999999999E-2</v>
      </c>
      <c r="F50" s="70">
        <v>0.43260000000000004</v>
      </c>
      <c r="G50" s="70">
        <v>5.7271999999999998</v>
      </c>
      <c r="H50" s="70">
        <v>1.1855599999999999</v>
      </c>
      <c r="I50" s="70">
        <v>0.14881999999999998</v>
      </c>
      <c r="J50" s="59">
        <v>0.624</v>
      </c>
      <c r="K50" s="70">
        <v>0.29919999999999997</v>
      </c>
      <c r="L50" s="60">
        <v>0.7</v>
      </c>
      <c r="M50" s="60">
        <v>2.6</v>
      </c>
      <c r="N50" s="60">
        <v>5.2</v>
      </c>
      <c r="O50" s="70">
        <v>6.6</v>
      </c>
      <c r="P50" s="70">
        <v>12.718</v>
      </c>
      <c r="Q50" s="70">
        <v>8.1300000000000008</v>
      </c>
      <c r="R50" s="70">
        <v>6.5860000000000003</v>
      </c>
      <c r="S50" s="35"/>
      <c r="T50" s="35"/>
    </row>
    <row r="51" spans="2:20" ht="57" customHeight="1" x14ac:dyDescent="0.2">
      <c r="B51" s="69" t="s">
        <v>103</v>
      </c>
      <c r="C51" s="70">
        <v>1671.25881</v>
      </c>
      <c r="D51" s="70">
        <v>8669.756519999999</v>
      </c>
      <c r="E51" s="70">
        <v>3604.1805799999997</v>
      </c>
      <c r="F51" s="70">
        <v>3149.1111000000001</v>
      </c>
      <c r="G51" s="70">
        <v>454.03022000000004</v>
      </c>
      <c r="H51" s="70">
        <v>123.03784</v>
      </c>
      <c r="I51" s="70">
        <v>34.747079999999997</v>
      </c>
      <c r="J51" s="59">
        <v>147.14949000000001</v>
      </c>
      <c r="K51" s="70">
        <v>30.821919999999995</v>
      </c>
      <c r="L51" s="60">
        <v>87.1</v>
      </c>
      <c r="M51" s="60">
        <v>123.4</v>
      </c>
      <c r="N51" s="60">
        <v>101.5</v>
      </c>
      <c r="O51" s="70">
        <v>133.9</v>
      </c>
      <c r="P51" s="70">
        <v>87.432000000000002</v>
      </c>
      <c r="Q51" s="70">
        <v>85.5</v>
      </c>
      <c r="R51" s="70">
        <v>87.055999999999997</v>
      </c>
      <c r="S51" s="35"/>
      <c r="T51" s="35"/>
    </row>
    <row r="52" spans="2:20" ht="45.95" customHeight="1" x14ac:dyDescent="0.2">
      <c r="B52" s="69" t="s">
        <v>55</v>
      </c>
      <c r="C52" s="70">
        <v>983.54501000000005</v>
      </c>
      <c r="D52" s="70">
        <v>659.80974000000003</v>
      </c>
      <c r="E52" s="70">
        <v>674.70601999999997</v>
      </c>
      <c r="F52" s="70">
        <v>828.68943999999999</v>
      </c>
      <c r="G52" s="70">
        <v>48.35933</v>
      </c>
      <c r="H52" s="70">
        <v>70.291149999999988</v>
      </c>
      <c r="I52" s="70">
        <v>109.249</v>
      </c>
      <c r="J52" s="59">
        <v>1439.31567</v>
      </c>
      <c r="K52" s="70">
        <v>53.758180000000003</v>
      </c>
      <c r="L52" s="60">
        <v>68.5</v>
      </c>
      <c r="M52" s="60">
        <v>130.1</v>
      </c>
      <c r="N52" s="60">
        <v>35.5</v>
      </c>
      <c r="O52" s="70">
        <v>51.2</v>
      </c>
      <c r="P52" s="70">
        <v>76.290999999999997</v>
      </c>
      <c r="Q52" s="70">
        <v>56.5</v>
      </c>
      <c r="R52" s="70">
        <v>95.775999999999996</v>
      </c>
      <c r="S52" s="35"/>
      <c r="T52" s="35"/>
    </row>
    <row r="53" spans="2:20" ht="45.95" customHeight="1" x14ac:dyDescent="0.2">
      <c r="B53" s="69" t="s">
        <v>54</v>
      </c>
      <c r="C53" s="70">
        <v>0.75770000000000004</v>
      </c>
      <c r="D53" s="70">
        <v>1.9727399999999999</v>
      </c>
      <c r="E53" s="70">
        <v>2.3639700000000001</v>
      </c>
      <c r="F53" s="70">
        <v>1.5489999999999999</v>
      </c>
      <c r="G53" s="70">
        <v>1.2739</v>
      </c>
      <c r="H53" s="70">
        <v>1.2234</v>
      </c>
      <c r="I53" s="70">
        <v>6.1488900000000006</v>
      </c>
      <c r="J53" s="59">
        <v>1.3414999999999999</v>
      </c>
      <c r="K53" s="70">
        <v>0.82005000000000006</v>
      </c>
      <c r="L53" s="60">
        <v>5.8</v>
      </c>
      <c r="M53" s="60">
        <v>5.5</v>
      </c>
      <c r="N53" s="60">
        <v>7</v>
      </c>
      <c r="O53" s="70">
        <v>13</v>
      </c>
      <c r="P53" s="70">
        <v>7.1050000000000004</v>
      </c>
      <c r="Q53" s="70">
        <v>7.28</v>
      </c>
      <c r="R53" s="70">
        <v>1.4079999999999999</v>
      </c>
      <c r="S53" s="35"/>
      <c r="T53" s="35"/>
    </row>
    <row r="54" spans="2:20" ht="45.95" customHeight="1" x14ac:dyDescent="0.2">
      <c r="B54" s="69" t="s">
        <v>53</v>
      </c>
      <c r="C54" s="70">
        <v>0</v>
      </c>
      <c r="D54" s="70">
        <v>0</v>
      </c>
      <c r="E54" s="70">
        <v>0</v>
      </c>
      <c r="F54" s="70">
        <v>0</v>
      </c>
      <c r="G54" s="70">
        <v>0</v>
      </c>
      <c r="H54" s="70">
        <v>1.085</v>
      </c>
      <c r="I54" s="70">
        <v>3.0000000000000001E-3</v>
      </c>
      <c r="J54" s="59">
        <v>0.3</v>
      </c>
      <c r="K54" s="70">
        <v>0</v>
      </c>
      <c r="L54" s="70">
        <v>0</v>
      </c>
      <c r="M54" s="70">
        <v>0</v>
      </c>
      <c r="N54" s="70">
        <v>0</v>
      </c>
      <c r="O54" s="70">
        <v>0</v>
      </c>
      <c r="P54" s="70">
        <v>0.24299999999999999</v>
      </c>
      <c r="Q54" s="70">
        <v>0.25</v>
      </c>
      <c r="R54" s="70">
        <v>0.28699999999999998</v>
      </c>
      <c r="S54" s="35"/>
      <c r="T54" s="35"/>
    </row>
    <row r="55" spans="2:20" ht="45.95" customHeight="1" x14ac:dyDescent="0.2">
      <c r="B55" s="69" t="s">
        <v>52</v>
      </c>
      <c r="C55" s="70">
        <v>528.53800000000001</v>
      </c>
      <c r="D55" s="70">
        <v>607.22500000000002</v>
      </c>
      <c r="E55" s="70">
        <v>813.73</v>
      </c>
      <c r="F55" s="70">
        <v>932.59699999999998</v>
      </c>
      <c r="G55" s="70">
        <v>618.54100000000005</v>
      </c>
      <c r="H55" s="70">
        <v>787.99756000000002</v>
      </c>
      <c r="I55" s="70">
        <v>674.85172</v>
      </c>
      <c r="J55" s="59">
        <v>539.64925000000005</v>
      </c>
      <c r="K55" s="70">
        <v>532.51499999999999</v>
      </c>
      <c r="L55" s="60">
        <v>549.70000000000005</v>
      </c>
      <c r="M55" s="60">
        <v>495.8</v>
      </c>
      <c r="N55" s="60">
        <v>463.3</v>
      </c>
      <c r="O55" s="70">
        <v>426.7</v>
      </c>
      <c r="P55" s="70">
        <v>340.28899999999999</v>
      </c>
      <c r="Q55" s="70">
        <v>365.27</v>
      </c>
      <c r="R55" s="70">
        <v>1.0999999999999999E-2</v>
      </c>
      <c r="S55" s="35"/>
      <c r="T55" s="35"/>
    </row>
    <row r="56" spans="2:20" ht="45.95" customHeight="1" x14ac:dyDescent="0.2">
      <c r="B56" s="69" t="s">
        <v>51</v>
      </c>
      <c r="C56" s="70">
        <v>6226.8239999999996</v>
      </c>
      <c r="D56" s="70">
        <v>6130.1080000000002</v>
      </c>
      <c r="E56" s="70">
        <v>11293.052</v>
      </c>
      <c r="F56" s="70">
        <v>3867.68</v>
      </c>
      <c r="G56" s="70">
        <v>5121.5820000000003</v>
      </c>
      <c r="H56" s="70">
        <v>1476.87</v>
      </c>
      <c r="I56" s="70">
        <v>997.91499999999996</v>
      </c>
      <c r="J56" s="59">
        <v>3023.5610000000001</v>
      </c>
      <c r="K56" s="70">
        <v>1.0999999999999999E-2</v>
      </c>
      <c r="L56" s="60">
        <v>693.5</v>
      </c>
      <c r="M56" s="60">
        <v>66.3</v>
      </c>
      <c r="N56" s="60">
        <v>2.2000000000000002</v>
      </c>
      <c r="O56" s="70">
        <v>0.8</v>
      </c>
      <c r="P56" s="70">
        <v>4.6989999999999998</v>
      </c>
      <c r="Q56" s="70">
        <v>0</v>
      </c>
      <c r="R56" s="70">
        <v>1.6E-2</v>
      </c>
      <c r="S56" s="35"/>
      <c r="T56" s="35"/>
    </row>
    <row r="57" spans="2:20" ht="45.95" customHeight="1" x14ac:dyDescent="0.2">
      <c r="B57" s="69" t="s">
        <v>50</v>
      </c>
      <c r="C57" s="70">
        <v>0</v>
      </c>
      <c r="D57" s="70">
        <v>0</v>
      </c>
      <c r="E57" s="70">
        <v>3.032</v>
      </c>
      <c r="F57" s="70">
        <v>1.89</v>
      </c>
      <c r="G57" s="70">
        <v>2.1074999999999999</v>
      </c>
      <c r="H57" s="70">
        <v>0</v>
      </c>
      <c r="I57" s="70">
        <v>0</v>
      </c>
      <c r="J57" s="59">
        <v>8.0184599999999993</v>
      </c>
      <c r="K57" s="70">
        <v>0</v>
      </c>
      <c r="L57" s="60">
        <v>13.2</v>
      </c>
      <c r="M57" s="60">
        <v>13.9</v>
      </c>
      <c r="N57" s="70">
        <v>0</v>
      </c>
      <c r="O57" s="70">
        <v>0</v>
      </c>
      <c r="P57" s="70">
        <v>2.1000000000000001E-2</v>
      </c>
      <c r="Q57" s="70">
        <v>0</v>
      </c>
      <c r="R57" s="70">
        <v>0</v>
      </c>
      <c r="S57" s="35"/>
      <c r="T57" s="35"/>
    </row>
    <row r="58" spans="2:20" ht="45.95" customHeight="1" x14ac:dyDescent="0.2">
      <c r="B58" s="69" t="s">
        <v>49</v>
      </c>
      <c r="C58" s="70">
        <v>41.85</v>
      </c>
      <c r="D58" s="70">
        <v>38.07</v>
      </c>
      <c r="E58" s="70">
        <v>0.14599999999999999</v>
      </c>
      <c r="F58" s="70">
        <v>6.5570000000000004</v>
      </c>
      <c r="G58" s="70">
        <v>13.648200000000001</v>
      </c>
      <c r="H58" s="70">
        <v>1.3798999999999999</v>
      </c>
      <c r="I58" s="70">
        <v>0.37010000000000004</v>
      </c>
      <c r="J58" s="59">
        <v>5.9178100000000002</v>
      </c>
      <c r="K58" s="70">
        <v>0.69899999999999995</v>
      </c>
      <c r="L58" s="60">
        <v>1.5</v>
      </c>
      <c r="M58" s="60">
        <v>0.5</v>
      </c>
      <c r="N58" s="60">
        <v>7.5</v>
      </c>
      <c r="O58" s="70">
        <v>15.1</v>
      </c>
      <c r="P58" s="70">
        <v>1.7450000000000001</v>
      </c>
      <c r="Q58" s="70">
        <v>1.2</v>
      </c>
      <c r="R58" s="70">
        <v>1.964</v>
      </c>
      <c r="S58" s="35"/>
      <c r="T58" s="35"/>
    </row>
    <row r="59" spans="2:20" ht="45.95" customHeight="1" x14ac:dyDescent="0.2">
      <c r="B59" s="86" t="s">
        <v>1</v>
      </c>
      <c r="C59" s="70">
        <v>0</v>
      </c>
      <c r="D59" s="70">
        <v>0</v>
      </c>
      <c r="E59" s="70">
        <v>0</v>
      </c>
      <c r="F59" s="70">
        <v>0</v>
      </c>
      <c r="G59" s="70">
        <v>0</v>
      </c>
      <c r="H59" s="70">
        <v>0</v>
      </c>
      <c r="I59" s="70">
        <v>0</v>
      </c>
      <c r="J59" s="59">
        <v>0</v>
      </c>
      <c r="K59" s="70">
        <v>0</v>
      </c>
      <c r="L59" s="70">
        <v>0</v>
      </c>
      <c r="M59" s="70">
        <v>0</v>
      </c>
      <c r="N59" s="70">
        <v>0</v>
      </c>
      <c r="O59" s="70">
        <v>0</v>
      </c>
      <c r="P59" s="70">
        <v>1.9E-2</v>
      </c>
      <c r="Q59" s="70">
        <v>0</v>
      </c>
      <c r="R59" s="70">
        <v>0</v>
      </c>
      <c r="S59" s="35"/>
      <c r="T59" s="35"/>
    </row>
    <row r="60" spans="2:20" ht="45.95" customHeight="1" x14ac:dyDescent="0.2">
      <c r="B60" s="69" t="s">
        <v>48</v>
      </c>
      <c r="C60" s="70">
        <v>0</v>
      </c>
      <c r="D60" s="70">
        <v>0</v>
      </c>
      <c r="E60" s="70">
        <v>0</v>
      </c>
      <c r="F60" s="70">
        <v>0.29399999999999998</v>
      </c>
      <c r="G60" s="70">
        <v>0.215</v>
      </c>
      <c r="H60" s="70">
        <v>0</v>
      </c>
      <c r="I60" s="70">
        <v>0.35</v>
      </c>
      <c r="J60" s="59">
        <v>0</v>
      </c>
      <c r="K60" s="70">
        <v>0</v>
      </c>
      <c r="L60" s="70">
        <v>0</v>
      </c>
      <c r="M60" s="70">
        <v>0</v>
      </c>
      <c r="N60" s="70">
        <v>0</v>
      </c>
      <c r="O60" s="70">
        <v>0</v>
      </c>
      <c r="P60" s="70">
        <v>0</v>
      </c>
      <c r="Q60" s="70">
        <v>0</v>
      </c>
      <c r="R60" s="70">
        <v>1.38</v>
      </c>
      <c r="S60" s="35"/>
      <c r="T60" s="35"/>
    </row>
    <row r="61" spans="2:20" ht="45.95" customHeight="1" x14ac:dyDescent="0.2">
      <c r="B61" s="69" t="s">
        <v>47</v>
      </c>
      <c r="C61" s="70">
        <v>0</v>
      </c>
      <c r="D61" s="70">
        <v>0</v>
      </c>
      <c r="E61" s="70">
        <v>0</v>
      </c>
      <c r="F61" s="70">
        <v>0</v>
      </c>
      <c r="G61" s="70">
        <v>0</v>
      </c>
      <c r="H61" s="70">
        <v>0</v>
      </c>
      <c r="I61" s="70">
        <v>0</v>
      </c>
      <c r="J61" s="59">
        <v>0</v>
      </c>
      <c r="K61" s="70">
        <v>0</v>
      </c>
      <c r="L61" s="60">
        <v>0.1</v>
      </c>
      <c r="M61" s="60">
        <v>0.1</v>
      </c>
      <c r="N61" s="60">
        <v>1.2</v>
      </c>
      <c r="O61" s="70">
        <v>0</v>
      </c>
      <c r="P61" s="70">
        <v>1.4E-2</v>
      </c>
      <c r="Q61" s="70">
        <v>0</v>
      </c>
      <c r="R61" s="70">
        <v>1E-3</v>
      </c>
      <c r="S61" s="35"/>
      <c r="T61" s="35"/>
    </row>
    <row r="62" spans="2:20" ht="45.95" customHeight="1" x14ac:dyDescent="0.2">
      <c r="B62" s="69" t="s">
        <v>46</v>
      </c>
      <c r="C62" s="70">
        <v>0</v>
      </c>
      <c r="D62" s="70">
        <v>92.643199999999993</v>
      </c>
      <c r="E62" s="70">
        <v>8.5419999999999998</v>
      </c>
      <c r="F62" s="70">
        <v>143.10490999999999</v>
      </c>
      <c r="G62" s="70">
        <v>437.75639000000001</v>
      </c>
      <c r="H62" s="70">
        <v>452.91098</v>
      </c>
      <c r="I62" s="70">
        <v>471.85727999999995</v>
      </c>
      <c r="J62" s="59">
        <v>526.10531999999989</v>
      </c>
      <c r="K62" s="70">
        <v>594.84309999999994</v>
      </c>
      <c r="L62" s="60">
        <v>502.4</v>
      </c>
      <c r="M62" s="60">
        <v>303.10000000000002</v>
      </c>
      <c r="N62" s="60">
        <v>388.8</v>
      </c>
      <c r="O62" s="70">
        <v>239.6</v>
      </c>
      <c r="P62" s="70">
        <v>111.098</v>
      </c>
      <c r="Q62" s="70">
        <v>210.46</v>
      </c>
      <c r="R62" s="70">
        <v>53.624000000000002</v>
      </c>
      <c r="S62" s="35"/>
      <c r="T62" s="35"/>
    </row>
    <row r="63" spans="2:20" ht="45.95" customHeight="1" x14ac:dyDescent="0.2">
      <c r="B63" s="69" t="s">
        <v>45</v>
      </c>
      <c r="C63" s="70">
        <v>0</v>
      </c>
      <c r="D63" s="70">
        <v>0</v>
      </c>
      <c r="E63" s="70">
        <v>0</v>
      </c>
      <c r="F63" s="70">
        <v>0</v>
      </c>
      <c r="G63" s="70">
        <v>0</v>
      </c>
      <c r="H63" s="70">
        <v>0</v>
      </c>
      <c r="I63" s="70">
        <v>0</v>
      </c>
      <c r="J63" s="59">
        <v>0</v>
      </c>
      <c r="K63" s="70">
        <v>0</v>
      </c>
      <c r="L63" s="70">
        <v>0</v>
      </c>
      <c r="M63" s="70">
        <v>0</v>
      </c>
      <c r="N63" s="70">
        <v>0</v>
      </c>
      <c r="O63" s="70">
        <v>0</v>
      </c>
      <c r="P63" s="70">
        <v>0</v>
      </c>
      <c r="Q63" s="70">
        <v>0.01</v>
      </c>
      <c r="R63" s="70">
        <v>0</v>
      </c>
      <c r="S63" s="35"/>
      <c r="T63" s="35"/>
    </row>
    <row r="64" spans="2:20" ht="45.95" customHeight="1" x14ac:dyDescent="0.2">
      <c r="B64" s="69" t="s">
        <v>44</v>
      </c>
      <c r="C64" s="70">
        <v>0</v>
      </c>
      <c r="D64" s="70">
        <v>0</v>
      </c>
      <c r="E64" s="70">
        <v>0</v>
      </c>
      <c r="F64" s="70">
        <v>0</v>
      </c>
      <c r="G64" s="70">
        <v>0</v>
      </c>
      <c r="H64" s="70">
        <v>0</v>
      </c>
      <c r="I64" s="70">
        <v>0</v>
      </c>
      <c r="J64" s="59">
        <v>0</v>
      </c>
      <c r="K64" s="70">
        <v>0</v>
      </c>
      <c r="L64" s="70">
        <v>0</v>
      </c>
      <c r="M64" s="70">
        <v>0</v>
      </c>
      <c r="N64" s="70">
        <v>0</v>
      </c>
      <c r="O64" s="70">
        <v>0</v>
      </c>
      <c r="P64" s="70">
        <v>0</v>
      </c>
      <c r="Q64" s="70">
        <v>0.13</v>
      </c>
      <c r="R64" s="70">
        <v>0</v>
      </c>
      <c r="S64" s="36"/>
      <c r="T64" s="36"/>
    </row>
    <row r="65" spans="2:20" ht="45.95" customHeight="1" x14ac:dyDescent="0.2">
      <c r="B65" s="69" t="s">
        <v>43</v>
      </c>
      <c r="C65" s="70">
        <v>54.149000000000001</v>
      </c>
      <c r="D65" s="70">
        <v>105.819</v>
      </c>
      <c r="E65" s="70">
        <v>0</v>
      </c>
      <c r="F65" s="70">
        <v>0</v>
      </c>
      <c r="G65" s="70">
        <v>0</v>
      </c>
      <c r="H65" s="70">
        <v>1E-4</v>
      </c>
      <c r="I65" s="70">
        <v>0</v>
      </c>
      <c r="J65" s="59">
        <v>0</v>
      </c>
      <c r="K65" s="70">
        <v>0</v>
      </c>
      <c r="L65" s="60">
        <v>0.9</v>
      </c>
      <c r="M65" s="70">
        <v>0</v>
      </c>
      <c r="N65" s="70">
        <v>0</v>
      </c>
      <c r="O65" s="70">
        <v>73</v>
      </c>
      <c r="P65" s="70">
        <v>0</v>
      </c>
      <c r="Q65" s="70">
        <v>0</v>
      </c>
      <c r="R65" s="70">
        <v>0</v>
      </c>
      <c r="S65" s="35"/>
      <c r="T65" s="35"/>
    </row>
    <row r="66" spans="2:20" ht="45.95" customHeight="1" x14ac:dyDescent="0.2">
      <c r="B66" s="69" t="s">
        <v>42</v>
      </c>
      <c r="C66" s="70">
        <v>447.31079999999992</v>
      </c>
      <c r="D66" s="70">
        <v>837.13517999999999</v>
      </c>
      <c r="E66" s="70">
        <v>2216.7062700000001</v>
      </c>
      <c r="F66" s="70">
        <v>2037.377</v>
      </c>
      <c r="G66" s="70">
        <v>3186.5690499999996</v>
      </c>
      <c r="H66" s="70">
        <v>2447.3796999999986</v>
      </c>
      <c r="I66" s="70">
        <v>3876.076</v>
      </c>
      <c r="J66" s="59">
        <v>3388.55845</v>
      </c>
      <c r="K66" s="70">
        <v>2620.8901099999994</v>
      </c>
      <c r="L66" s="60">
        <v>5709.2</v>
      </c>
      <c r="M66" s="60">
        <v>4735.3999999999996</v>
      </c>
      <c r="N66" s="60">
        <v>4402</v>
      </c>
      <c r="O66" s="70">
        <v>6701</v>
      </c>
      <c r="P66" s="70">
        <v>9027.1129999999994</v>
      </c>
      <c r="Q66" s="70">
        <v>11730.55</v>
      </c>
      <c r="R66" s="70">
        <v>12557.044</v>
      </c>
      <c r="S66" s="35"/>
      <c r="T66" s="35"/>
    </row>
    <row r="67" spans="2:20" ht="57" customHeight="1" x14ac:dyDescent="0.2">
      <c r="B67" s="69" t="s">
        <v>41</v>
      </c>
      <c r="C67" s="70">
        <v>4.3200000000000001E-3</v>
      </c>
      <c r="D67" s="70">
        <v>1.282E-2</v>
      </c>
      <c r="E67" s="70">
        <v>1.93482</v>
      </c>
      <c r="F67" s="70">
        <v>0.63014000000000003</v>
      </c>
      <c r="G67" s="70">
        <v>4.1748199999999995</v>
      </c>
      <c r="H67" s="70">
        <v>3.40144</v>
      </c>
      <c r="I67" s="70">
        <v>4.3751999999999995</v>
      </c>
      <c r="J67" s="59">
        <v>2.9223500000000002</v>
      </c>
      <c r="K67" s="70">
        <v>42.92</v>
      </c>
      <c r="L67" s="60">
        <v>6.4</v>
      </c>
      <c r="M67" s="60">
        <v>37.6</v>
      </c>
      <c r="N67" s="60">
        <v>28.7</v>
      </c>
      <c r="O67" s="70">
        <v>3.7</v>
      </c>
      <c r="P67" s="70">
        <v>5.9269999999999996</v>
      </c>
      <c r="Q67" s="70">
        <v>4.33</v>
      </c>
      <c r="R67" s="70">
        <v>8.2989999999999995</v>
      </c>
      <c r="S67" s="35"/>
      <c r="T67" s="35"/>
    </row>
    <row r="68" spans="2:20" ht="90.75" customHeight="1" x14ac:dyDescent="0.2">
      <c r="B68" s="69" t="s">
        <v>104</v>
      </c>
      <c r="C68" s="70">
        <v>28.38721</v>
      </c>
      <c r="D68" s="70">
        <v>42.316890000000001</v>
      </c>
      <c r="E68" s="70">
        <v>180.57590999999999</v>
      </c>
      <c r="F68" s="70">
        <v>183.55605</v>
      </c>
      <c r="G68" s="70">
        <v>453.45542000000006</v>
      </c>
      <c r="H68" s="70">
        <v>232.07685000000004</v>
      </c>
      <c r="I68" s="70">
        <v>450.80278000000021</v>
      </c>
      <c r="J68" s="59">
        <v>11971.723499999998</v>
      </c>
      <c r="K68" s="70">
        <v>354.12397999999979</v>
      </c>
      <c r="L68" s="60">
        <v>1024.8</v>
      </c>
      <c r="M68" s="60">
        <v>2102.6999999999998</v>
      </c>
      <c r="N68" s="60">
        <v>739.9</v>
      </c>
      <c r="O68" s="70">
        <v>2225.3000000000002</v>
      </c>
      <c r="P68" s="70">
        <v>1646.5450000000001</v>
      </c>
      <c r="Q68" s="70">
        <v>2400.23</v>
      </c>
      <c r="R68" s="70">
        <v>2463.527</v>
      </c>
      <c r="S68" s="35"/>
      <c r="T68" s="35"/>
    </row>
    <row r="69" spans="2:20" ht="45.95" customHeight="1" x14ac:dyDescent="0.2">
      <c r="B69" s="69" t="s">
        <v>40</v>
      </c>
      <c r="C69" s="70">
        <v>3.6782000000000004</v>
      </c>
      <c r="D69" s="70">
        <v>5.4354899999999997</v>
      </c>
      <c r="E69" s="70">
        <v>3.5854899999999996</v>
      </c>
      <c r="F69" s="70">
        <v>5.4263999999999992</v>
      </c>
      <c r="G69" s="70">
        <v>3.1404999999999998</v>
      </c>
      <c r="H69" s="70">
        <v>3.9438199999999997</v>
      </c>
      <c r="I69" s="70">
        <v>4.1877299999999993</v>
      </c>
      <c r="J69" s="59">
        <v>7.2540800000000001</v>
      </c>
      <c r="K69" s="70">
        <v>6.9320999999999993</v>
      </c>
      <c r="L69" s="60">
        <v>17.100000000000001</v>
      </c>
      <c r="M69" s="60">
        <v>14.1</v>
      </c>
      <c r="N69" s="60">
        <v>21.4</v>
      </c>
      <c r="O69" s="70">
        <v>64.099999999999994</v>
      </c>
      <c r="P69" s="70">
        <v>53.725000000000001</v>
      </c>
      <c r="Q69" s="70">
        <v>41.27</v>
      </c>
      <c r="R69" s="70">
        <v>31.907</v>
      </c>
      <c r="S69" s="35"/>
      <c r="T69" s="35"/>
    </row>
    <row r="70" spans="2:20" ht="45.95" customHeight="1" x14ac:dyDescent="0.2">
      <c r="B70" s="69" t="s">
        <v>39</v>
      </c>
      <c r="C70" s="70">
        <v>0</v>
      </c>
      <c r="D70" s="70">
        <v>8.6999999999999994E-2</v>
      </c>
      <c r="E70" s="70">
        <v>0</v>
      </c>
      <c r="F70" s="70">
        <v>0</v>
      </c>
      <c r="G70" s="70">
        <v>0</v>
      </c>
      <c r="H70" s="70">
        <v>0</v>
      </c>
      <c r="I70" s="70">
        <v>9.7000000000000003E-2</v>
      </c>
      <c r="J70" s="59">
        <v>0.21099999999999999</v>
      </c>
      <c r="K70" s="70">
        <v>0.06</v>
      </c>
      <c r="L70" s="183">
        <v>0</v>
      </c>
      <c r="M70" s="183">
        <v>0</v>
      </c>
      <c r="N70" s="183">
        <v>0</v>
      </c>
      <c r="O70" s="70">
        <v>0</v>
      </c>
      <c r="P70" s="70">
        <v>5.8000000000000003E-2</v>
      </c>
      <c r="Q70" s="70">
        <v>0</v>
      </c>
      <c r="R70" s="70">
        <v>2E-3</v>
      </c>
      <c r="S70" s="35"/>
      <c r="T70" s="35"/>
    </row>
    <row r="71" spans="2:20" ht="45.95" customHeight="1" x14ac:dyDescent="0.2">
      <c r="B71" s="69" t="s">
        <v>38</v>
      </c>
      <c r="C71" s="70">
        <v>4.96</v>
      </c>
      <c r="D71" s="70">
        <v>8.01</v>
      </c>
      <c r="E71" s="70">
        <v>8.7403999999999993</v>
      </c>
      <c r="F71" s="70">
        <v>1</v>
      </c>
      <c r="G71" s="70">
        <v>44.51</v>
      </c>
      <c r="H71" s="70">
        <v>1.0800999999999998</v>
      </c>
      <c r="I71" s="70">
        <v>0</v>
      </c>
      <c r="J71" s="59">
        <v>0.83199999999999996</v>
      </c>
      <c r="K71" s="70">
        <v>0</v>
      </c>
      <c r="L71" s="183">
        <v>0</v>
      </c>
      <c r="M71" s="183">
        <v>0</v>
      </c>
      <c r="N71" s="183">
        <v>0</v>
      </c>
      <c r="O71" s="70">
        <v>2.2999999999999998</v>
      </c>
      <c r="P71" s="70">
        <v>7.7</v>
      </c>
      <c r="Q71" s="70">
        <v>79.16</v>
      </c>
      <c r="R71" s="70">
        <v>299.5</v>
      </c>
      <c r="S71" s="35"/>
      <c r="T71" s="35"/>
    </row>
    <row r="72" spans="2:20" ht="57" customHeight="1" x14ac:dyDescent="0.2">
      <c r="B72" s="69" t="s">
        <v>37</v>
      </c>
      <c r="C72" s="70">
        <v>0</v>
      </c>
      <c r="D72" s="70">
        <v>0</v>
      </c>
      <c r="E72" s="70">
        <v>0</v>
      </c>
      <c r="F72" s="70">
        <v>0</v>
      </c>
      <c r="G72" s="70">
        <v>0</v>
      </c>
      <c r="H72" s="70">
        <v>0</v>
      </c>
      <c r="I72" s="70">
        <v>0</v>
      </c>
      <c r="J72" s="59">
        <v>0</v>
      </c>
      <c r="K72" s="70">
        <v>0</v>
      </c>
      <c r="L72" s="183">
        <v>0</v>
      </c>
      <c r="M72" s="183">
        <v>0</v>
      </c>
      <c r="N72" s="183">
        <v>0</v>
      </c>
      <c r="O72" s="70">
        <v>0</v>
      </c>
      <c r="P72" s="70">
        <v>0</v>
      </c>
      <c r="Q72" s="70">
        <v>0</v>
      </c>
      <c r="R72" s="70">
        <v>0</v>
      </c>
      <c r="S72" s="35"/>
      <c r="T72" s="35"/>
    </row>
    <row r="73" spans="2:20" ht="45.95" customHeight="1" x14ac:dyDescent="0.2">
      <c r="B73" s="69" t="s">
        <v>36</v>
      </c>
      <c r="C73" s="70">
        <v>9.94</v>
      </c>
      <c r="D73" s="70">
        <v>0</v>
      </c>
      <c r="E73" s="70">
        <v>0</v>
      </c>
      <c r="F73" s="70">
        <v>2.5</v>
      </c>
      <c r="G73" s="70">
        <v>0</v>
      </c>
      <c r="H73" s="70">
        <v>0</v>
      </c>
      <c r="I73" s="70">
        <v>1.1000000000000001E-3</v>
      </c>
      <c r="J73" s="59">
        <v>0</v>
      </c>
      <c r="K73" s="70">
        <v>2.1010000000000001E-2</v>
      </c>
      <c r="L73" s="183">
        <v>0</v>
      </c>
      <c r="M73" s="183">
        <v>0</v>
      </c>
      <c r="N73" s="60">
        <v>0.2</v>
      </c>
      <c r="O73" s="70">
        <v>0</v>
      </c>
      <c r="P73" s="70">
        <v>0</v>
      </c>
      <c r="Q73" s="70">
        <v>1</v>
      </c>
      <c r="R73" s="70">
        <v>0</v>
      </c>
      <c r="S73" s="35"/>
      <c r="T73" s="35"/>
    </row>
    <row r="74" spans="2:20" ht="57" customHeight="1" x14ac:dyDescent="0.2">
      <c r="B74" s="69" t="s">
        <v>35</v>
      </c>
      <c r="C74" s="70">
        <v>0</v>
      </c>
      <c r="D74" s="70">
        <v>0</v>
      </c>
      <c r="E74" s="70">
        <v>0</v>
      </c>
      <c r="F74" s="70">
        <v>0</v>
      </c>
      <c r="G74" s="70">
        <v>0</v>
      </c>
      <c r="H74" s="70">
        <v>0</v>
      </c>
      <c r="I74" s="70">
        <v>0.44900000000000001</v>
      </c>
      <c r="J74" s="59">
        <v>0</v>
      </c>
      <c r="K74" s="70">
        <v>0</v>
      </c>
      <c r="L74" s="183">
        <v>0</v>
      </c>
      <c r="M74" s="183">
        <v>0</v>
      </c>
      <c r="N74" s="183">
        <v>0</v>
      </c>
      <c r="O74" s="70">
        <v>0</v>
      </c>
      <c r="P74" s="70">
        <v>0</v>
      </c>
      <c r="Q74" s="70">
        <v>0</v>
      </c>
      <c r="R74" s="70">
        <v>0</v>
      </c>
      <c r="S74" s="35"/>
      <c r="T74" s="35"/>
    </row>
    <row r="75" spans="2:20" ht="45.95" customHeight="1" x14ac:dyDescent="0.2">
      <c r="B75" s="69" t="s">
        <v>34</v>
      </c>
      <c r="C75" s="70">
        <v>7.0000000000000001E-3</v>
      </c>
      <c r="D75" s="70">
        <v>0</v>
      </c>
      <c r="E75" s="70">
        <v>0</v>
      </c>
      <c r="F75" s="70">
        <v>70.873999999999995</v>
      </c>
      <c r="G75" s="70">
        <v>0.26</v>
      </c>
      <c r="H75" s="70">
        <v>12.052700000000002</v>
      </c>
      <c r="I75" s="70">
        <v>7.6875400000000003</v>
      </c>
      <c r="J75" s="59">
        <v>3.0935799999999998</v>
      </c>
      <c r="K75" s="70">
        <v>170.56408999999999</v>
      </c>
      <c r="L75" s="60">
        <v>0.5</v>
      </c>
      <c r="M75" s="60">
        <v>70.5</v>
      </c>
      <c r="N75" s="60">
        <v>13.5</v>
      </c>
      <c r="O75" s="70">
        <v>6.2</v>
      </c>
      <c r="P75" s="70">
        <v>6.6420000000000003</v>
      </c>
      <c r="Q75" s="70">
        <v>0.75</v>
      </c>
      <c r="R75" s="70">
        <v>1.9770000000000001</v>
      </c>
      <c r="S75" s="35"/>
      <c r="T75" s="35"/>
    </row>
    <row r="76" spans="2:20" ht="45.95" customHeight="1" x14ac:dyDescent="0.2">
      <c r="B76" s="69" t="s">
        <v>33</v>
      </c>
      <c r="C76" s="70">
        <v>292.92614000000003</v>
      </c>
      <c r="D76" s="70">
        <v>989.7478000000001</v>
      </c>
      <c r="E76" s="70">
        <v>581.50870999999995</v>
      </c>
      <c r="F76" s="70">
        <v>2135.1222799999996</v>
      </c>
      <c r="G76" s="70">
        <v>2359.4472899999996</v>
      </c>
      <c r="H76" s="70">
        <v>2715.2737299999999</v>
      </c>
      <c r="I76" s="70">
        <v>4906.8322699999981</v>
      </c>
      <c r="J76" s="59">
        <v>1881.798340000001</v>
      </c>
      <c r="K76" s="70">
        <v>3287.0182999999997</v>
      </c>
      <c r="L76" s="60">
        <v>2907</v>
      </c>
      <c r="M76" s="60">
        <v>3096.7</v>
      </c>
      <c r="N76" s="60">
        <v>1793.8</v>
      </c>
      <c r="O76" s="70">
        <v>3701.8</v>
      </c>
      <c r="P76" s="70">
        <v>3311.8490000000002</v>
      </c>
      <c r="Q76" s="70">
        <v>3292.14</v>
      </c>
      <c r="R76" s="70">
        <v>2947.6680000000001</v>
      </c>
      <c r="S76" s="35"/>
      <c r="T76" s="35"/>
    </row>
    <row r="77" spans="2:20" ht="45.95" customHeight="1" x14ac:dyDescent="0.2">
      <c r="B77" s="69" t="s">
        <v>32</v>
      </c>
      <c r="C77" s="70">
        <v>27.87</v>
      </c>
      <c r="D77" s="70">
        <v>0</v>
      </c>
      <c r="E77" s="70">
        <v>25.326000000000001</v>
      </c>
      <c r="F77" s="70">
        <v>33.5428</v>
      </c>
      <c r="G77" s="70">
        <v>0.20637</v>
      </c>
      <c r="H77" s="70">
        <v>0.16846</v>
      </c>
      <c r="I77" s="70">
        <v>0.17510000000000001</v>
      </c>
      <c r="J77" s="59">
        <v>4.2270000000000003</v>
      </c>
      <c r="K77" s="70">
        <v>26</v>
      </c>
      <c r="L77" s="60">
        <v>3.2</v>
      </c>
      <c r="M77" s="60">
        <v>9.6</v>
      </c>
      <c r="N77" s="60">
        <v>0.6</v>
      </c>
      <c r="O77" s="70">
        <v>1.3</v>
      </c>
      <c r="P77" s="70">
        <v>0</v>
      </c>
      <c r="Q77" s="70">
        <v>0</v>
      </c>
      <c r="R77" s="70">
        <v>3.1E-2</v>
      </c>
      <c r="S77" s="35"/>
      <c r="T77" s="35"/>
    </row>
    <row r="78" spans="2:20" ht="45.95" customHeight="1" x14ac:dyDescent="0.2">
      <c r="B78" s="69" t="s">
        <v>31</v>
      </c>
      <c r="C78" s="70">
        <v>22.423999999999999</v>
      </c>
      <c r="D78" s="70">
        <v>16.542000000000002</v>
      </c>
      <c r="E78" s="70">
        <v>9.8783200000000004</v>
      </c>
      <c r="F78" s="70">
        <v>3.4420000000000002</v>
      </c>
      <c r="G78" s="70">
        <v>6.6500000000000004E-2</v>
      </c>
      <c r="H78" s="70">
        <v>2.0880000000000001</v>
      </c>
      <c r="I78" s="70">
        <v>2.4613400000000003</v>
      </c>
      <c r="J78" s="59">
        <v>4.5519999999999996</v>
      </c>
      <c r="K78" s="70">
        <v>10.020049999999999</v>
      </c>
      <c r="L78" s="60">
        <v>2.4</v>
      </c>
      <c r="M78" s="60">
        <v>2</v>
      </c>
      <c r="N78" s="60">
        <v>11.9</v>
      </c>
      <c r="O78" s="70">
        <v>2.2000000000000002</v>
      </c>
      <c r="P78" s="70">
        <v>0.41599999999999998</v>
      </c>
      <c r="Q78" s="70">
        <v>0.35</v>
      </c>
      <c r="R78" s="70">
        <v>0.33900000000000002</v>
      </c>
      <c r="S78" s="35"/>
      <c r="T78" s="35"/>
    </row>
    <row r="79" spans="2:20" ht="57" customHeight="1" x14ac:dyDescent="0.2">
      <c r="B79" s="69" t="s">
        <v>30</v>
      </c>
      <c r="C79" s="70">
        <v>0.127</v>
      </c>
      <c r="D79" s="70">
        <v>0.18</v>
      </c>
      <c r="E79" s="70">
        <v>2.6879599999999999</v>
      </c>
      <c r="F79" s="70">
        <v>17.266099999999998</v>
      </c>
      <c r="G79" s="70">
        <v>0</v>
      </c>
      <c r="H79" s="70">
        <v>1.722</v>
      </c>
      <c r="I79" s="70">
        <v>4.8980100000000002</v>
      </c>
      <c r="J79" s="59">
        <v>1.746</v>
      </c>
      <c r="K79" s="70">
        <v>0.10009999999999999</v>
      </c>
      <c r="L79" s="60">
        <v>0.6</v>
      </c>
      <c r="M79" s="60">
        <v>7.2</v>
      </c>
      <c r="N79" s="60">
        <v>0.8</v>
      </c>
      <c r="O79" s="70">
        <v>253.1</v>
      </c>
      <c r="P79" s="70">
        <v>4.1349999999999998</v>
      </c>
      <c r="Q79" s="70">
        <v>193.18</v>
      </c>
      <c r="R79" s="70">
        <v>3.4239999999999999</v>
      </c>
      <c r="S79" s="35"/>
      <c r="T79" s="35"/>
    </row>
    <row r="80" spans="2:20" ht="45.95" customHeight="1" x14ac:dyDescent="0.2">
      <c r="B80" s="69" t="s">
        <v>29</v>
      </c>
      <c r="C80" s="70">
        <v>0</v>
      </c>
      <c r="D80" s="70">
        <v>0</v>
      </c>
      <c r="E80" s="70">
        <v>0</v>
      </c>
      <c r="F80" s="70">
        <v>0</v>
      </c>
      <c r="G80" s="70">
        <v>0.157</v>
      </c>
      <c r="H80" s="70">
        <v>0</v>
      </c>
      <c r="I80" s="70">
        <v>0</v>
      </c>
      <c r="J80" s="59">
        <v>0</v>
      </c>
      <c r="K80" s="70">
        <v>0</v>
      </c>
      <c r="L80" s="70">
        <v>0</v>
      </c>
      <c r="M80" s="70">
        <v>0</v>
      </c>
      <c r="N80" s="70">
        <v>0</v>
      </c>
      <c r="O80" s="70">
        <v>0</v>
      </c>
      <c r="P80" s="70">
        <v>0</v>
      </c>
      <c r="Q80" s="70">
        <v>0</v>
      </c>
      <c r="R80" s="70">
        <v>0</v>
      </c>
      <c r="S80" s="36"/>
      <c r="T80" s="36"/>
    </row>
    <row r="81" spans="2:20" ht="45.95" customHeight="1" x14ac:dyDescent="0.2">
      <c r="B81" s="69" t="s">
        <v>28</v>
      </c>
      <c r="C81" s="70">
        <v>0</v>
      </c>
      <c r="D81" s="70">
        <v>0</v>
      </c>
      <c r="E81" s="70">
        <v>0</v>
      </c>
      <c r="F81" s="70">
        <v>0</v>
      </c>
      <c r="G81" s="70">
        <v>0</v>
      </c>
      <c r="H81" s="70">
        <v>0.62</v>
      </c>
      <c r="I81" s="70">
        <v>0</v>
      </c>
      <c r="J81" s="59">
        <v>0</v>
      </c>
      <c r="K81" s="70">
        <v>0</v>
      </c>
      <c r="L81" s="70">
        <v>0</v>
      </c>
      <c r="M81" s="70">
        <v>0</v>
      </c>
      <c r="N81" s="70">
        <v>0</v>
      </c>
      <c r="O81" s="70">
        <v>0</v>
      </c>
      <c r="P81" s="70">
        <v>0</v>
      </c>
      <c r="Q81" s="70">
        <v>0</v>
      </c>
      <c r="R81" s="70">
        <v>0</v>
      </c>
      <c r="S81" s="35"/>
      <c r="T81" s="35"/>
    </row>
    <row r="82" spans="2:20" ht="45.95" customHeight="1" x14ac:dyDescent="0.2">
      <c r="B82" s="69" t="s">
        <v>137</v>
      </c>
      <c r="C82" s="70">
        <v>0</v>
      </c>
      <c r="D82" s="70">
        <v>0</v>
      </c>
      <c r="E82" s="70">
        <v>0</v>
      </c>
      <c r="F82" s="70">
        <v>0</v>
      </c>
      <c r="G82" s="70">
        <v>0</v>
      </c>
      <c r="H82" s="70">
        <v>0</v>
      </c>
      <c r="I82" s="70">
        <v>0</v>
      </c>
      <c r="J82" s="59">
        <v>0</v>
      </c>
      <c r="K82" s="70">
        <v>0</v>
      </c>
      <c r="L82" s="70">
        <v>0</v>
      </c>
      <c r="M82" s="70">
        <v>0</v>
      </c>
      <c r="N82" s="70">
        <v>0</v>
      </c>
      <c r="O82" s="70">
        <v>0</v>
      </c>
      <c r="P82" s="70">
        <v>0</v>
      </c>
      <c r="Q82" s="70">
        <v>0</v>
      </c>
      <c r="R82" s="70">
        <v>0</v>
      </c>
      <c r="S82" s="35"/>
      <c r="T82" s="35"/>
    </row>
    <row r="83" spans="2:20" ht="57" customHeight="1" x14ac:dyDescent="0.2">
      <c r="B83" s="69" t="s">
        <v>27</v>
      </c>
      <c r="C83" s="70">
        <v>29.312200000000001</v>
      </c>
      <c r="D83" s="70">
        <v>35.911000000000001</v>
      </c>
      <c r="E83" s="70">
        <v>34.253830000000001</v>
      </c>
      <c r="F83" s="70">
        <v>0</v>
      </c>
      <c r="G83" s="70">
        <v>0</v>
      </c>
      <c r="H83" s="70">
        <v>0.20200000000000001</v>
      </c>
      <c r="I83" s="70">
        <v>0</v>
      </c>
      <c r="J83" s="59">
        <v>0</v>
      </c>
      <c r="K83" s="70">
        <v>0</v>
      </c>
      <c r="L83" s="60">
        <v>0.6</v>
      </c>
      <c r="M83" s="70">
        <v>0</v>
      </c>
      <c r="N83" s="70">
        <v>0</v>
      </c>
      <c r="O83" s="70">
        <v>0</v>
      </c>
      <c r="P83" s="70">
        <v>0</v>
      </c>
      <c r="Q83" s="70">
        <v>0</v>
      </c>
      <c r="R83" s="70">
        <v>0</v>
      </c>
      <c r="S83" s="35"/>
      <c r="T83" s="35"/>
    </row>
    <row r="84" spans="2:20" ht="57" customHeight="1" x14ac:dyDescent="0.2">
      <c r="B84" s="69" t="s">
        <v>26</v>
      </c>
      <c r="C84" s="70">
        <v>0</v>
      </c>
      <c r="D84" s="70">
        <v>0.05</v>
      </c>
      <c r="E84" s="70">
        <v>0.57916000000000001</v>
      </c>
      <c r="F84" s="70">
        <v>0</v>
      </c>
      <c r="G84" s="70">
        <v>1.123</v>
      </c>
      <c r="H84" s="70">
        <v>0.48299999999999998</v>
      </c>
      <c r="I84" s="70">
        <v>1E-3</v>
      </c>
      <c r="J84" s="59">
        <v>0.54561999999999999</v>
      </c>
      <c r="K84" s="70">
        <v>1E-3</v>
      </c>
      <c r="L84" s="70">
        <v>0</v>
      </c>
      <c r="M84" s="70">
        <v>0</v>
      </c>
      <c r="N84" s="70">
        <v>0</v>
      </c>
      <c r="O84" s="70">
        <v>0</v>
      </c>
      <c r="P84" s="70">
        <v>0</v>
      </c>
      <c r="Q84" s="70">
        <v>0.01</v>
      </c>
      <c r="R84" s="70">
        <v>0</v>
      </c>
      <c r="S84" s="35"/>
      <c r="T84" s="35"/>
    </row>
    <row r="85" spans="2:20" ht="57" customHeight="1" x14ac:dyDescent="0.2">
      <c r="B85" s="69" t="s">
        <v>25</v>
      </c>
      <c r="C85" s="70">
        <v>0</v>
      </c>
      <c r="D85" s="70">
        <v>0</v>
      </c>
      <c r="E85" s="70">
        <v>0</v>
      </c>
      <c r="F85" s="70">
        <v>9.2319999999999993</v>
      </c>
      <c r="G85" s="70">
        <v>253.72001</v>
      </c>
      <c r="H85" s="70">
        <v>213.29001</v>
      </c>
      <c r="I85" s="70">
        <v>174.66001</v>
      </c>
      <c r="J85" s="59">
        <v>0</v>
      </c>
      <c r="K85" s="70">
        <v>0</v>
      </c>
      <c r="L85" s="60">
        <v>0.2</v>
      </c>
      <c r="M85" s="60">
        <v>0.1</v>
      </c>
      <c r="N85" s="70">
        <v>0</v>
      </c>
      <c r="O85" s="70">
        <v>0</v>
      </c>
      <c r="P85" s="70">
        <v>0</v>
      </c>
      <c r="Q85" s="70">
        <v>0</v>
      </c>
      <c r="R85" s="70">
        <v>0</v>
      </c>
      <c r="S85" s="35"/>
      <c r="T85" s="35"/>
    </row>
    <row r="86" spans="2:20" ht="45.95" customHeight="1" x14ac:dyDescent="0.2">
      <c r="B86" s="69" t="s">
        <v>24</v>
      </c>
      <c r="C86" s="70">
        <v>0</v>
      </c>
      <c r="D86" s="70">
        <v>1.2E-2</v>
      </c>
      <c r="E86" s="70">
        <v>0</v>
      </c>
      <c r="F86" s="70">
        <v>10.09</v>
      </c>
      <c r="G86" s="70">
        <v>8.0000000000000002E-3</v>
      </c>
      <c r="H86" s="70">
        <v>0</v>
      </c>
      <c r="I86" s="70">
        <v>0</v>
      </c>
      <c r="J86" s="59">
        <v>0.55932999999999999</v>
      </c>
      <c r="K86" s="70">
        <v>1E-3</v>
      </c>
      <c r="L86" s="70">
        <v>0</v>
      </c>
      <c r="M86" s="70">
        <v>0</v>
      </c>
      <c r="N86" s="70">
        <v>0</v>
      </c>
      <c r="O86" s="70">
        <v>0</v>
      </c>
      <c r="P86" s="70">
        <v>5.0000000000000001E-3</v>
      </c>
      <c r="Q86" s="70">
        <v>0</v>
      </c>
      <c r="R86" s="70">
        <v>0.25</v>
      </c>
      <c r="S86" s="35"/>
      <c r="T86" s="35"/>
    </row>
    <row r="87" spans="2:20" ht="45.95" customHeight="1" x14ac:dyDescent="0.2">
      <c r="B87" s="69" t="s">
        <v>23</v>
      </c>
      <c r="C87" s="70">
        <v>0</v>
      </c>
      <c r="D87" s="70">
        <v>17.155000000000001</v>
      </c>
      <c r="E87" s="70">
        <v>0</v>
      </c>
      <c r="F87" s="70">
        <v>0</v>
      </c>
      <c r="G87" s="70">
        <v>0</v>
      </c>
      <c r="H87" s="70">
        <v>0</v>
      </c>
      <c r="I87" s="70">
        <v>0</v>
      </c>
      <c r="J87" s="59">
        <v>0</v>
      </c>
      <c r="K87" s="70">
        <v>2.1000000000000001E-2</v>
      </c>
      <c r="L87" s="70">
        <v>0</v>
      </c>
      <c r="M87" s="70">
        <v>0</v>
      </c>
      <c r="N87" s="70">
        <v>0</v>
      </c>
      <c r="O87" s="70">
        <v>0</v>
      </c>
      <c r="P87" s="70">
        <v>0</v>
      </c>
      <c r="Q87" s="70">
        <v>0</v>
      </c>
      <c r="R87" s="70">
        <v>0</v>
      </c>
      <c r="S87" s="35"/>
      <c r="T87" s="35"/>
    </row>
    <row r="88" spans="2:20" ht="45.95" customHeight="1" x14ac:dyDescent="0.2">
      <c r="B88" s="69" t="s">
        <v>22</v>
      </c>
      <c r="C88" s="70">
        <v>73.805600000000013</v>
      </c>
      <c r="D88" s="70">
        <v>172.24669</v>
      </c>
      <c r="E88" s="70">
        <v>52.240600000000001</v>
      </c>
      <c r="F88" s="70">
        <v>156.34</v>
      </c>
      <c r="G88" s="70">
        <v>147.48500000000001</v>
      </c>
      <c r="H88" s="70">
        <v>175.78800000000001</v>
      </c>
      <c r="I88" s="70">
        <v>76.772000000000006</v>
      </c>
      <c r="J88" s="59">
        <v>57.684379999999997</v>
      </c>
      <c r="K88" s="70">
        <v>33.527099999999997</v>
      </c>
      <c r="L88" s="60">
        <v>60.2</v>
      </c>
      <c r="M88" s="60">
        <v>46.7</v>
      </c>
      <c r="N88" s="60">
        <v>34.1</v>
      </c>
      <c r="O88" s="70">
        <v>59</v>
      </c>
      <c r="P88" s="70">
        <v>72.076999999999998</v>
      </c>
      <c r="Q88" s="70">
        <v>23.94</v>
      </c>
      <c r="R88" s="70">
        <v>4.95</v>
      </c>
      <c r="S88" s="35"/>
      <c r="T88" s="35"/>
    </row>
    <row r="89" spans="2:20" ht="45.95" customHeight="1" x14ac:dyDescent="0.2">
      <c r="B89" s="69" t="s">
        <v>21</v>
      </c>
      <c r="C89" s="70">
        <v>0</v>
      </c>
      <c r="D89" s="70">
        <v>2.411</v>
      </c>
      <c r="E89" s="70">
        <v>2.14</v>
      </c>
      <c r="F89" s="70">
        <v>0</v>
      </c>
      <c r="G89" s="70">
        <v>7.6989999999999998</v>
      </c>
      <c r="H89" s="70">
        <v>9.5259999999999998</v>
      </c>
      <c r="I89" s="70">
        <v>5.2706999999999997</v>
      </c>
      <c r="J89" s="59">
        <v>0.48360000000000003</v>
      </c>
      <c r="K89" s="70">
        <v>0</v>
      </c>
      <c r="L89" s="60">
        <v>0.2</v>
      </c>
      <c r="M89" s="70">
        <v>0</v>
      </c>
      <c r="N89" s="183">
        <v>10</v>
      </c>
      <c r="O89" s="70">
        <v>1.2</v>
      </c>
      <c r="P89" s="70">
        <v>0</v>
      </c>
      <c r="Q89" s="70">
        <v>0</v>
      </c>
      <c r="R89" s="70">
        <v>5.7290000000000001</v>
      </c>
      <c r="S89" s="35"/>
      <c r="T89" s="35"/>
    </row>
    <row r="90" spans="2:20" ht="45.95" customHeight="1" x14ac:dyDescent="0.2">
      <c r="B90" s="69" t="s">
        <v>20</v>
      </c>
      <c r="C90" s="70">
        <v>0</v>
      </c>
      <c r="D90" s="70">
        <v>8.0370000000000008</v>
      </c>
      <c r="E90" s="70">
        <v>49.914999999999999</v>
      </c>
      <c r="F90" s="70">
        <v>46.698999999999998</v>
      </c>
      <c r="G90" s="70">
        <v>78.288049999999998</v>
      </c>
      <c r="H90" s="70">
        <v>83.334000000000003</v>
      </c>
      <c r="I90" s="70">
        <v>186.298</v>
      </c>
      <c r="J90" s="59">
        <v>184.893</v>
      </c>
      <c r="K90" s="70">
        <v>158.60864999999998</v>
      </c>
      <c r="L90" s="60">
        <v>109.3</v>
      </c>
      <c r="M90" s="60">
        <v>163.69999999999999</v>
      </c>
      <c r="N90" s="60">
        <v>4.4000000000000004</v>
      </c>
      <c r="O90" s="70">
        <v>4.7</v>
      </c>
      <c r="P90" s="70">
        <v>1.3540000000000001</v>
      </c>
      <c r="Q90" s="70">
        <v>4.0999999999999996</v>
      </c>
      <c r="R90" s="70">
        <v>4.0369999999999999</v>
      </c>
      <c r="S90" s="35"/>
      <c r="T90" s="35"/>
    </row>
    <row r="91" spans="2:20" ht="45.95" customHeight="1" x14ac:dyDescent="0.2">
      <c r="B91" s="69" t="s">
        <v>19</v>
      </c>
      <c r="C91" s="70">
        <v>0</v>
      </c>
      <c r="D91" s="70">
        <v>0</v>
      </c>
      <c r="E91" s="70">
        <v>62.316000000000003</v>
      </c>
      <c r="F91" s="70">
        <v>69.156999999999996</v>
      </c>
      <c r="G91" s="70">
        <v>63.376400000000004</v>
      </c>
      <c r="H91" s="70">
        <v>4.2800000000000005E-2</v>
      </c>
      <c r="I91" s="70">
        <v>3.3940000000000001</v>
      </c>
      <c r="J91" s="59">
        <v>0.39600000000000002</v>
      </c>
      <c r="K91" s="70">
        <v>0.06</v>
      </c>
      <c r="L91" s="183">
        <v>0</v>
      </c>
      <c r="M91" s="60">
        <v>0.3</v>
      </c>
      <c r="N91" s="60">
        <v>2.6</v>
      </c>
      <c r="O91" s="70">
        <v>0</v>
      </c>
      <c r="P91" s="70">
        <v>0</v>
      </c>
      <c r="Q91" s="70">
        <v>0.03</v>
      </c>
      <c r="R91" s="70">
        <v>5.7569999999999997</v>
      </c>
      <c r="S91" s="35"/>
      <c r="T91" s="35"/>
    </row>
    <row r="92" spans="2:20" ht="57" customHeight="1" x14ac:dyDescent="0.2">
      <c r="B92" s="69" t="s">
        <v>105</v>
      </c>
      <c r="C92" s="70">
        <v>1.698</v>
      </c>
      <c r="D92" s="70">
        <v>4.9802</v>
      </c>
      <c r="E92" s="70">
        <v>1.6</v>
      </c>
      <c r="F92" s="70">
        <v>3.9E-2</v>
      </c>
      <c r="G92" s="70">
        <v>3.08</v>
      </c>
      <c r="H92" s="70">
        <v>2.9424999999999999</v>
      </c>
      <c r="I92" s="70">
        <v>1.5149999999999999</v>
      </c>
      <c r="J92" s="59">
        <v>0.37260000000000004</v>
      </c>
      <c r="K92" s="70">
        <v>1E-4</v>
      </c>
      <c r="L92" s="183">
        <v>0</v>
      </c>
      <c r="M92" s="60">
        <v>3</v>
      </c>
      <c r="N92" s="60">
        <v>2</v>
      </c>
      <c r="O92" s="70">
        <v>0.5</v>
      </c>
      <c r="P92" s="70">
        <v>0</v>
      </c>
      <c r="Q92" s="70">
        <v>0.06</v>
      </c>
      <c r="R92" s="70">
        <v>0.58099999999999996</v>
      </c>
      <c r="S92" s="35"/>
      <c r="T92" s="35"/>
    </row>
    <row r="93" spans="2:20" ht="57" customHeight="1" x14ac:dyDescent="0.2">
      <c r="B93" s="69" t="s">
        <v>18</v>
      </c>
      <c r="C93" s="70">
        <v>0</v>
      </c>
      <c r="D93" s="70">
        <v>0</v>
      </c>
      <c r="E93" s="70">
        <v>0</v>
      </c>
      <c r="F93" s="70">
        <v>0</v>
      </c>
      <c r="G93" s="70">
        <v>2004.28</v>
      </c>
      <c r="H93" s="70">
        <v>243.45</v>
      </c>
      <c r="I93" s="70">
        <v>156.10499999999999</v>
      </c>
      <c r="J93" s="59">
        <v>0</v>
      </c>
      <c r="K93" s="70">
        <v>13.85</v>
      </c>
      <c r="L93" s="60">
        <v>45.5</v>
      </c>
      <c r="M93" s="183">
        <v>0</v>
      </c>
      <c r="N93" s="183">
        <v>0</v>
      </c>
      <c r="O93" s="70">
        <v>0</v>
      </c>
      <c r="P93" s="70">
        <v>0</v>
      </c>
      <c r="Q93" s="70">
        <v>0</v>
      </c>
      <c r="R93" s="70">
        <v>0</v>
      </c>
      <c r="S93" s="35"/>
      <c r="T93" s="35"/>
    </row>
    <row r="94" spans="2:20" ht="57" customHeight="1" x14ac:dyDescent="0.2">
      <c r="B94" s="69" t="s">
        <v>17</v>
      </c>
      <c r="C94" s="70">
        <v>0</v>
      </c>
      <c r="D94" s="70">
        <v>0</v>
      </c>
      <c r="E94" s="70">
        <v>0</v>
      </c>
      <c r="F94" s="70">
        <v>0</v>
      </c>
      <c r="G94" s="70">
        <v>4.3</v>
      </c>
      <c r="H94" s="70">
        <v>53.503</v>
      </c>
      <c r="I94" s="70">
        <v>0.34</v>
      </c>
      <c r="J94" s="59">
        <v>8.0350000000000001</v>
      </c>
      <c r="K94" s="70">
        <v>6.0606</v>
      </c>
      <c r="L94" s="60">
        <v>1.7</v>
      </c>
      <c r="M94" s="60">
        <v>4.0999999999999996</v>
      </c>
      <c r="N94" s="60">
        <v>1.8</v>
      </c>
      <c r="O94" s="70">
        <v>2.9</v>
      </c>
      <c r="P94" s="70">
        <v>1.2050000000000001</v>
      </c>
      <c r="Q94" s="70">
        <v>0.11</v>
      </c>
      <c r="R94" s="70">
        <v>0.3</v>
      </c>
      <c r="S94" s="35"/>
      <c r="T94" s="35"/>
    </row>
    <row r="95" spans="2:20" ht="45.95" customHeight="1" x14ac:dyDescent="0.2">
      <c r="B95" s="69" t="s">
        <v>16</v>
      </c>
      <c r="C95" s="70">
        <v>0.51800000000000002</v>
      </c>
      <c r="D95" s="70">
        <v>0.43719999999999998</v>
      </c>
      <c r="E95" s="70">
        <v>278.9581</v>
      </c>
      <c r="F95" s="70">
        <v>1.74</v>
      </c>
      <c r="G95" s="70">
        <v>1E-3</v>
      </c>
      <c r="H95" s="70">
        <v>0.10199999999999999</v>
      </c>
      <c r="I95" s="70">
        <v>9.3200000000000005E-2</v>
      </c>
      <c r="J95" s="59">
        <v>0.05</v>
      </c>
      <c r="K95" s="70">
        <v>0.96099999999999997</v>
      </c>
      <c r="L95" s="60">
        <v>14.5</v>
      </c>
      <c r="M95" s="60">
        <v>2.2999999999999998</v>
      </c>
      <c r="N95" s="183">
        <v>0</v>
      </c>
      <c r="O95" s="70">
        <v>0</v>
      </c>
      <c r="P95" s="70">
        <v>0.153</v>
      </c>
      <c r="Q95" s="70">
        <v>0.03</v>
      </c>
      <c r="R95" s="70">
        <v>637.67899999999997</v>
      </c>
      <c r="S95" s="35"/>
      <c r="T95" s="35"/>
    </row>
    <row r="96" spans="2:20" ht="45.95" customHeight="1" x14ac:dyDescent="0.2">
      <c r="B96" s="69" t="s">
        <v>15</v>
      </c>
      <c r="C96" s="70">
        <v>240.66657999999998</v>
      </c>
      <c r="D96" s="70">
        <v>3.47254</v>
      </c>
      <c r="E96" s="70">
        <v>1103.13185</v>
      </c>
      <c r="F96" s="70">
        <v>1304.66155</v>
      </c>
      <c r="G96" s="70">
        <v>273.76430000000005</v>
      </c>
      <c r="H96" s="70">
        <v>1048.1649</v>
      </c>
      <c r="I96" s="70">
        <v>23.989979999999999</v>
      </c>
      <c r="J96" s="59">
        <v>4.0214599999999994</v>
      </c>
      <c r="K96" s="70">
        <v>2150.8479500000003</v>
      </c>
      <c r="L96" s="60">
        <v>3.2</v>
      </c>
      <c r="M96" s="60">
        <v>4.2</v>
      </c>
      <c r="N96" s="60">
        <v>0.89999999999999991</v>
      </c>
      <c r="O96" s="70">
        <v>0</v>
      </c>
      <c r="P96" s="70">
        <v>9.4E-2</v>
      </c>
      <c r="Q96" s="70">
        <v>0.23</v>
      </c>
      <c r="R96" s="70">
        <v>2.6850000000000001</v>
      </c>
      <c r="S96" s="35"/>
      <c r="T96" s="35"/>
    </row>
    <row r="97" spans="2:20" ht="57" customHeight="1" x14ac:dyDescent="0.2">
      <c r="B97" s="69" t="s">
        <v>106</v>
      </c>
      <c r="C97" s="70">
        <v>164.22925000000001</v>
      </c>
      <c r="D97" s="70">
        <v>22.867199999999997</v>
      </c>
      <c r="E97" s="70">
        <v>106.67513000000001</v>
      </c>
      <c r="F97" s="70">
        <v>54.231199999999994</v>
      </c>
      <c r="G97" s="70">
        <v>208.87523999999999</v>
      </c>
      <c r="H97" s="70">
        <v>48.864530000000009</v>
      </c>
      <c r="I97" s="70">
        <v>56.348990000000008</v>
      </c>
      <c r="J97" s="59">
        <v>59.021230000000003</v>
      </c>
      <c r="K97" s="70">
        <v>63.323519999999995</v>
      </c>
      <c r="L97" s="60">
        <v>81.5</v>
      </c>
      <c r="M97" s="60">
        <v>110.1</v>
      </c>
      <c r="N97" s="60">
        <v>144.4</v>
      </c>
      <c r="O97" s="70">
        <v>177.1</v>
      </c>
      <c r="P97" s="70">
        <v>205.79300000000001</v>
      </c>
      <c r="Q97" s="70">
        <v>790.5</v>
      </c>
      <c r="R97" s="70">
        <v>874.08699999999999</v>
      </c>
      <c r="S97" s="35"/>
      <c r="T97" s="35"/>
    </row>
    <row r="98" spans="2:20" ht="45.95" customHeight="1" x14ac:dyDescent="0.2">
      <c r="B98" s="69" t="s">
        <v>14</v>
      </c>
      <c r="C98" s="70">
        <v>3.7999999999999999E-2</v>
      </c>
      <c r="D98" s="70">
        <v>0.1</v>
      </c>
      <c r="E98" s="70">
        <v>24</v>
      </c>
      <c r="F98" s="70">
        <v>4.5209999999999999</v>
      </c>
      <c r="G98" s="70">
        <v>0</v>
      </c>
      <c r="H98" s="70">
        <v>0</v>
      </c>
      <c r="I98" s="70">
        <v>0.6</v>
      </c>
      <c r="J98" s="59">
        <v>0.252</v>
      </c>
      <c r="K98" s="70">
        <v>0.61699999999999999</v>
      </c>
      <c r="L98" s="60">
        <v>0.3</v>
      </c>
      <c r="M98" s="183">
        <v>0</v>
      </c>
      <c r="N98" s="60">
        <v>0.6</v>
      </c>
      <c r="O98" s="70">
        <v>1.2</v>
      </c>
      <c r="P98" s="70">
        <v>0</v>
      </c>
      <c r="Q98" s="70">
        <v>0</v>
      </c>
      <c r="R98" s="70">
        <v>0.43</v>
      </c>
      <c r="S98" s="35"/>
      <c r="T98" s="35"/>
    </row>
    <row r="99" spans="2:20" ht="57" customHeight="1" x14ac:dyDescent="0.2">
      <c r="B99" s="69" t="s">
        <v>13</v>
      </c>
      <c r="C99" s="70">
        <v>0</v>
      </c>
      <c r="D99" s="70">
        <v>0</v>
      </c>
      <c r="E99" s="70">
        <v>0</v>
      </c>
      <c r="F99" s="70">
        <v>1.643E-2</v>
      </c>
      <c r="G99" s="70">
        <v>4.5499999999999999E-2</v>
      </c>
      <c r="H99" s="70">
        <v>0.03</v>
      </c>
      <c r="I99" s="70">
        <v>0</v>
      </c>
      <c r="J99" s="59">
        <v>0</v>
      </c>
      <c r="K99" s="70">
        <v>1.3514999999999999</v>
      </c>
      <c r="L99" s="183">
        <v>0</v>
      </c>
      <c r="M99" s="183">
        <v>0</v>
      </c>
      <c r="N99" s="183">
        <v>0</v>
      </c>
      <c r="O99" s="70">
        <v>0</v>
      </c>
      <c r="P99" s="70">
        <v>0</v>
      </c>
      <c r="Q99" s="70">
        <v>0</v>
      </c>
      <c r="R99" s="70">
        <v>0</v>
      </c>
      <c r="S99" s="35"/>
      <c r="T99" s="35"/>
    </row>
    <row r="100" spans="2:20" ht="45.95" customHeight="1" x14ac:dyDescent="0.2">
      <c r="B100" s="69" t="s">
        <v>12</v>
      </c>
      <c r="C100" s="70">
        <v>371.83640000000003</v>
      </c>
      <c r="D100" s="70">
        <v>1638.7029700000003</v>
      </c>
      <c r="E100" s="70">
        <v>768.50333999999998</v>
      </c>
      <c r="F100" s="70">
        <v>568.30853000000002</v>
      </c>
      <c r="G100" s="70">
        <v>393.41778000000005</v>
      </c>
      <c r="H100" s="70">
        <v>1020.2536300000006</v>
      </c>
      <c r="I100" s="70">
        <v>641.27521000000013</v>
      </c>
      <c r="J100" s="59">
        <v>848.9439500000002</v>
      </c>
      <c r="K100" s="70">
        <v>332.64792</v>
      </c>
      <c r="L100" s="60">
        <v>2518</v>
      </c>
      <c r="M100" s="60">
        <v>18366.7</v>
      </c>
      <c r="N100" s="60">
        <v>964.1</v>
      </c>
      <c r="O100" s="70">
        <v>853.4</v>
      </c>
      <c r="P100" s="70">
        <v>1789.5070000000001</v>
      </c>
      <c r="Q100" s="70">
        <v>608.65</v>
      </c>
      <c r="R100" s="70">
        <v>1430.433</v>
      </c>
      <c r="S100" s="35"/>
      <c r="T100" s="35"/>
    </row>
    <row r="101" spans="2:20" ht="57" customHeight="1" x14ac:dyDescent="0.2">
      <c r="B101" s="69" t="s">
        <v>11</v>
      </c>
      <c r="C101" s="70">
        <v>42.579939999999993</v>
      </c>
      <c r="D101" s="70">
        <v>11.620190000000001</v>
      </c>
      <c r="E101" s="70">
        <v>710.39768000000004</v>
      </c>
      <c r="F101" s="70">
        <v>11.630180000000001</v>
      </c>
      <c r="G101" s="70">
        <v>164.58135000000001</v>
      </c>
      <c r="H101" s="70">
        <v>260.97505000000001</v>
      </c>
      <c r="I101" s="70">
        <v>124.88505000000002</v>
      </c>
      <c r="J101" s="59">
        <v>202.51206000000002</v>
      </c>
      <c r="K101" s="70">
        <v>261.10455000000002</v>
      </c>
      <c r="L101" s="60">
        <v>168</v>
      </c>
      <c r="M101" s="60">
        <v>59.2</v>
      </c>
      <c r="N101" s="60">
        <v>157.9</v>
      </c>
      <c r="O101" s="70">
        <v>209.7</v>
      </c>
      <c r="P101" s="70">
        <v>112.157</v>
      </c>
      <c r="Q101" s="70">
        <v>82.22</v>
      </c>
      <c r="R101" s="70">
        <v>120.149</v>
      </c>
      <c r="S101" s="35"/>
      <c r="T101" s="35"/>
    </row>
    <row r="102" spans="2:20" ht="45.95" customHeight="1" x14ac:dyDescent="0.2">
      <c r="B102" s="69" t="s">
        <v>10</v>
      </c>
      <c r="C102" s="70">
        <v>0</v>
      </c>
      <c r="D102" s="70">
        <v>24.053999999999998</v>
      </c>
      <c r="E102" s="70">
        <v>0</v>
      </c>
      <c r="F102" s="70">
        <v>0.192</v>
      </c>
      <c r="G102" s="70">
        <v>0.18</v>
      </c>
      <c r="H102" s="70">
        <v>0</v>
      </c>
      <c r="I102" s="70">
        <v>0.39400000000000002</v>
      </c>
      <c r="J102" s="59">
        <v>5.8200000000000002E-2</v>
      </c>
      <c r="K102" s="70">
        <v>0</v>
      </c>
      <c r="L102" s="183">
        <v>0</v>
      </c>
      <c r="M102" s="183">
        <v>0</v>
      </c>
      <c r="N102" s="60">
        <v>0.1</v>
      </c>
      <c r="O102" s="70">
        <v>0</v>
      </c>
      <c r="P102" s="70">
        <v>0</v>
      </c>
      <c r="Q102" s="70">
        <v>0</v>
      </c>
      <c r="R102" s="70">
        <v>1E-3</v>
      </c>
      <c r="S102" s="35"/>
      <c r="T102" s="35"/>
    </row>
    <row r="103" spans="2:20" ht="57" customHeight="1" x14ac:dyDescent="0.2">
      <c r="B103" s="69" t="s">
        <v>9</v>
      </c>
      <c r="C103" s="70">
        <v>3.32</v>
      </c>
      <c r="D103" s="70">
        <v>125.517</v>
      </c>
      <c r="E103" s="70">
        <v>2.39</v>
      </c>
      <c r="F103" s="70">
        <v>0.71899999999999997</v>
      </c>
      <c r="G103" s="70">
        <v>2.1030000000000002</v>
      </c>
      <c r="H103" s="70">
        <v>1.2870999999999999</v>
      </c>
      <c r="I103" s="70">
        <v>84.986400000000003</v>
      </c>
      <c r="J103" s="59">
        <v>154.06397000000001</v>
      </c>
      <c r="K103" s="70">
        <v>6.1921900000000001</v>
      </c>
      <c r="L103" s="60">
        <v>24.5</v>
      </c>
      <c r="M103" s="60">
        <v>192.2</v>
      </c>
      <c r="N103" s="60">
        <v>3.9</v>
      </c>
      <c r="O103" s="70">
        <v>2.5</v>
      </c>
      <c r="P103" s="70">
        <v>1.349</v>
      </c>
      <c r="Q103" s="70">
        <v>3.44</v>
      </c>
      <c r="R103" s="70">
        <v>3.4430000000000001</v>
      </c>
      <c r="S103" s="35"/>
      <c r="T103" s="35"/>
    </row>
    <row r="104" spans="2:20" ht="57" customHeight="1" x14ac:dyDescent="0.2">
      <c r="B104" s="69" t="s">
        <v>8</v>
      </c>
      <c r="C104" s="70">
        <v>120.42</v>
      </c>
      <c r="D104" s="70">
        <v>1.48245</v>
      </c>
      <c r="E104" s="70">
        <v>2.7210000000000001</v>
      </c>
      <c r="F104" s="70">
        <v>0</v>
      </c>
      <c r="G104" s="70">
        <v>7.0000000000000007E-2</v>
      </c>
      <c r="H104" s="70">
        <v>3.3359999999999999</v>
      </c>
      <c r="I104" s="70">
        <v>0</v>
      </c>
      <c r="J104" s="59">
        <v>10.67718</v>
      </c>
      <c r="K104" s="70">
        <v>0</v>
      </c>
      <c r="L104" s="60">
        <v>0.1</v>
      </c>
      <c r="M104" s="60">
        <v>3.9</v>
      </c>
      <c r="N104" s="60">
        <v>0.2</v>
      </c>
      <c r="O104" s="70">
        <v>0</v>
      </c>
      <c r="P104" s="70">
        <v>0.59099999999999997</v>
      </c>
      <c r="Q104" s="70">
        <v>0.06</v>
      </c>
      <c r="R104" s="70">
        <v>0.32</v>
      </c>
      <c r="S104" s="35"/>
      <c r="T104" s="35"/>
    </row>
    <row r="105" spans="2:20" ht="45.95" customHeight="1" x14ac:dyDescent="0.2">
      <c r="B105" s="69" t="s">
        <v>7</v>
      </c>
      <c r="C105" s="70">
        <v>0</v>
      </c>
      <c r="D105" s="70">
        <v>0</v>
      </c>
      <c r="E105" s="70">
        <v>0</v>
      </c>
      <c r="F105" s="70">
        <v>0</v>
      </c>
      <c r="G105" s="70">
        <v>0</v>
      </c>
      <c r="H105" s="70">
        <v>0</v>
      </c>
      <c r="I105" s="70">
        <v>0</v>
      </c>
      <c r="J105" s="59">
        <v>0</v>
      </c>
      <c r="K105" s="70">
        <v>0</v>
      </c>
      <c r="L105" s="183">
        <v>0</v>
      </c>
      <c r="M105" s="183">
        <v>0</v>
      </c>
      <c r="N105" s="183">
        <v>0</v>
      </c>
      <c r="O105" s="70">
        <v>0</v>
      </c>
      <c r="P105" s="70">
        <v>0.58499999999999996</v>
      </c>
      <c r="Q105" s="70">
        <v>0</v>
      </c>
      <c r="R105" s="70">
        <v>0</v>
      </c>
      <c r="S105" s="35"/>
      <c r="T105" s="35"/>
    </row>
    <row r="106" spans="2:20" ht="45.95" customHeight="1" x14ac:dyDescent="0.2">
      <c r="B106" s="69" t="s">
        <v>6</v>
      </c>
      <c r="C106" s="70">
        <v>4.8070000000000004</v>
      </c>
      <c r="D106" s="70">
        <v>5.6025</v>
      </c>
      <c r="E106" s="70">
        <v>0.01</v>
      </c>
      <c r="F106" s="70">
        <v>0</v>
      </c>
      <c r="G106" s="70">
        <v>1.4359999999999999</v>
      </c>
      <c r="H106" s="70">
        <v>11.148</v>
      </c>
      <c r="I106" s="70">
        <v>12.865279999999998</v>
      </c>
      <c r="J106" s="59">
        <v>10.97</v>
      </c>
      <c r="K106" s="70">
        <v>10.464400000000001</v>
      </c>
      <c r="L106" s="60">
        <v>40.1</v>
      </c>
      <c r="M106" s="60">
        <v>48.2</v>
      </c>
      <c r="N106" s="60">
        <v>11.8</v>
      </c>
      <c r="O106" s="70">
        <v>19.8</v>
      </c>
      <c r="P106" s="70">
        <v>15.874000000000001</v>
      </c>
      <c r="Q106" s="70">
        <v>41.99</v>
      </c>
      <c r="R106" s="70">
        <v>58.843000000000004</v>
      </c>
      <c r="S106" s="35"/>
      <c r="T106" s="35"/>
    </row>
    <row r="107" spans="2:20" ht="57" customHeight="1" x14ac:dyDescent="0.2">
      <c r="B107" s="69" t="s">
        <v>5</v>
      </c>
      <c r="C107" s="70">
        <v>476.69730000000004</v>
      </c>
      <c r="D107" s="70">
        <v>821.0994300000001</v>
      </c>
      <c r="E107" s="70">
        <v>782.24409000000003</v>
      </c>
      <c r="F107" s="70">
        <v>917.07753999999989</v>
      </c>
      <c r="G107" s="70">
        <v>1702.0761200000002</v>
      </c>
      <c r="H107" s="70">
        <v>1467.9011800000003</v>
      </c>
      <c r="I107" s="70">
        <v>2340.5814299999979</v>
      </c>
      <c r="J107" s="59">
        <v>1528.3687200000002</v>
      </c>
      <c r="K107" s="70">
        <v>1281.54937</v>
      </c>
      <c r="L107" s="60">
        <v>1856.8</v>
      </c>
      <c r="M107" s="60">
        <v>4501</v>
      </c>
      <c r="N107" s="60">
        <v>4052.2</v>
      </c>
      <c r="O107" s="70">
        <v>1892.2</v>
      </c>
      <c r="P107" s="70">
        <v>1106.711</v>
      </c>
      <c r="Q107" s="70">
        <v>1547.32</v>
      </c>
      <c r="R107" s="70">
        <v>1969.261</v>
      </c>
      <c r="S107" s="35"/>
      <c r="T107" s="35"/>
    </row>
    <row r="108" spans="2:20" ht="57" customHeight="1" x14ac:dyDescent="0.2">
      <c r="B108" s="69" t="s">
        <v>4</v>
      </c>
      <c r="C108" s="70">
        <v>39.753999999999998</v>
      </c>
      <c r="D108" s="70">
        <v>10.303799999999999</v>
      </c>
      <c r="E108" s="70">
        <v>148.38135999999997</v>
      </c>
      <c r="F108" s="70">
        <v>132.33851999999999</v>
      </c>
      <c r="G108" s="70">
        <v>664.98808000000008</v>
      </c>
      <c r="H108" s="70">
        <v>371.25503999999995</v>
      </c>
      <c r="I108" s="70">
        <v>136.74948999999998</v>
      </c>
      <c r="J108" s="59">
        <v>180.41295000000002</v>
      </c>
      <c r="K108" s="70">
        <v>263.95404000000002</v>
      </c>
      <c r="L108" s="60">
        <v>209.3</v>
      </c>
      <c r="M108" s="60">
        <v>209.3</v>
      </c>
      <c r="N108" s="60">
        <v>172.3</v>
      </c>
      <c r="O108" s="70">
        <v>178.6</v>
      </c>
      <c r="P108" s="70">
        <v>124.22199999999999</v>
      </c>
      <c r="Q108" s="70">
        <v>92.48</v>
      </c>
      <c r="R108" s="70">
        <v>74.768000000000001</v>
      </c>
      <c r="S108" s="35"/>
      <c r="T108" s="35"/>
    </row>
    <row r="109" spans="2:20" ht="57" customHeight="1" x14ac:dyDescent="0.2">
      <c r="B109" s="69" t="s">
        <v>3</v>
      </c>
      <c r="C109" s="70">
        <v>0.121</v>
      </c>
      <c r="D109" s="70">
        <v>3.504</v>
      </c>
      <c r="E109" s="70">
        <v>1.26</v>
      </c>
      <c r="F109" s="70">
        <v>0</v>
      </c>
      <c r="G109" s="70">
        <v>9.4200000000000006E-2</v>
      </c>
      <c r="H109" s="70">
        <v>5.1550000000000002</v>
      </c>
      <c r="I109" s="70">
        <v>0.03</v>
      </c>
      <c r="J109" s="59">
        <v>4.0216000000000003</v>
      </c>
      <c r="K109" s="70">
        <v>5.7942900000000002</v>
      </c>
      <c r="L109" s="183">
        <v>0</v>
      </c>
      <c r="M109" s="60">
        <v>24.7</v>
      </c>
      <c r="N109" s="183">
        <v>0</v>
      </c>
      <c r="O109" s="70">
        <v>0</v>
      </c>
      <c r="P109" s="70">
        <v>0.82</v>
      </c>
      <c r="Q109" s="70">
        <v>0.8</v>
      </c>
      <c r="R109" s="70">
        <v>0</v>
      </c>
      <c r="S109" s="35"/>
      <c r="T109" s="35"/>
    </row>
    <row r="110" spans="2:20" ht="45.95" customHeight="1" thickBot="1" x14ac:dyDescent="0.25">
      <c r="B110" s="68" t="s">
        <v>2</v>
      </c>
      <c r="C110" s="178">
        <v>2.9849999999999999</v>
      </c>
      <c r="D110" s="178">
        <v>1.091</v>
      </c>
      <c r="E110" s="178">
        <v>2.052</v>
      </c>
      <c r="F110" s="178">
        <v>1.1000000000000001</v>
      </c>
      <c r="G110" s="178">
        <v>0</v>
      </c>
      <c r="H110" s="178">
        <v>7.0000000000000001E-3</v>
      </c>
      <c r="I110" s="178">
        <v>0.14799999999999999</v>
      </c>
      <c r="J110" s="64">
        <v>1.5002200000000001</v>
      </c>
      <c r="K110" s="178">
        <v>0.54400000000000004</v>
      </c>
      <c r="L110" s="184">
        <v>0.1</v>
      </c>
      <c r="M110" s="183">
        <v>0</v>
      </c>
      <c r="N110" s="183">
        <v>0</v>
      </c>
      <c r="O110" s="183">
        <v>0</v>
      </c>
      <c r="P110" s="184">
        <v>0.751</v>
      </c>
      <c r="Q110" s="184">
        <v>0.32</v>
      </c>
      <c r="R110" s="183">
        <v>0</v>
      </c>
      <c r="S110" s="35"/>
      <c r="T110" s="35"/>
    </row>
    <row r="111" spans="2:20" ht="36.75" customHeight="1" thickBot="1" x14ac:dyDescent="0.3">
      <c r="B111" s="87" t="s">
        <v>107</v>
      </c>
      <c r="C111" s="82">
        <f>SUM(C6:C110)</f>
        <v>22804.329019999997</v>
      </c>
      <c r="D111" s="82">
        <f t="shared" ref="D111:L111" si="0">SUM(D6:D110)</f>
        <v>35489.082329999997</v>
      </c>
      <c r="E111" s="82">
        <f t="shared" si="0"/>
        <v>36950.315300000017</v>
      </c>
      <c r="F111" s="82">
        <f t="shared" si="0"/>
        <v>34571.069589999999</v>
      </c>
      <c r="G111" s="82">
        <f t="shared" si="0"/>
        <v>43792.070050000017</v>
      </c>
      <c r="H111" s="82">
        <f t="shared" si="0"/>
        <v>52173.853769999987</v>
      </c>
      <c r="I111" s="82">
        <f t="shared" si="0"/>
        <v>43736.392530999961</v>
      </c>
      <c r="J111" s="82">
        <f t="shared" si="0"/>
        <v>71663.105794999981</v>
      </c>
      <c r="K111" s="82">
        <f t="shared" si="0"/>
        <v>44495.940319999987</v>
      </c>
      <c r="L111" s="82">
        <f t="shared" si="0"/>
        <v>48229.820019999992</v>
      </c>
      <c r="M111" s="82">
        <f t="shared" ref="M111:R111" si="1">SUM(M6:M110)</f>
        <v>76479.720519999959</v>
      </c>
      <c r="N111" s="82">
        <f t="shared" si="1"/>
        <v>47145.420020000005</v>
      </c>
      <c r="O111" s="82">
        <f t="shared" si="1"/>
        <v>54297.499999999978</v>
      </c>
      <c r="P111" s="82">
        <f t="shared" si="1"/>
        <v>56967.841</v>
      </c>
      <c r="Q111" s="82">
        <f t="shared" si="1"/>
        <v>60875.97</v>
      </c>
      <c r="R111" s="82">
        <f t="shared" si="1"/>
        <v>76365.401900000026</v>
      </c>
      <c r="S111" s="185"/>
      <c r="T111" s="37"/>
    </row>
    <row r="112" spans="2:20" ht="19.5" customHeight="1" x14ac:dyDescent="0.2">
      <c r="B112" s="84"/>
      <c r="C112" s="76"/>
      <c r="D112" s="76"/>
      <c r="E112" s="76"/>
      <c r="F112" s="76"/>
      <c r="G112" s="76"/>
      <c r="H112" s="76"/>
      <c r="I112" s="76"/>
      <c r="J112" s="76"/>
      <c r="K112" s="76"/>
      <c r="L112" s="76"/>
      <c r="M112" s="76"/>
      <c r="N112" s="76"/>
      <c r="O112" s="76"/>
      <c r="P112" s="76"/>
      <c r="Q112" s="76"/>
      <c r="R112" s="76"/>
      <c r="S112" s="37"/>
      <c r="T112" s="37"/>
    </row>
    <row r="113" spans="2:21" ht="20.25" customHeight="1" x14ac:dyDescent="0.2">
      <c r="B113" s="226" t="s">
        <v>152</v>
      </c>
      <c r="C113" s="226"/>
      <c r="D113" s="226"/>
      <c r="E113" s="226"/>
      <c r="F113" s="226"/>
      <c r="G113" s="226"/>
      <c r="H113" s="226"/>
      <c r="I113" s="226"/>
      <c r="J113" s="226"/>
      <c r="K113" s="226"/>
      <c r="L113" s="226"/>
      <c r="M113" s="226"/>
      <c r="N113" s="226"/>
      <c r="O113" s="226"/>
      <c r="P113" s="226"/>
      <c r="Q113" s="226"/>
      <c r="R113" s="226"/>
      <c r="S113" s="227"/>
      <c r="T113" s="227"/>
      <c r="U113" s="227"/>
    </row>
    <row r="114" spans="2:21" ht="37.5" customHeight="1" x14ac:dyDescent="0.2">
      <c r="B114" s="227" t="s">
        <v>158</v>
      </c>
      <c r="C114" s="227"/>
      <c r="D114" s="227"/>
      <c r="E114" s="227"/>
      <c r="F114" s="227"/>
      <c r="G114" s="227"/>
      <c r="H114" s="227"/>
      <c r="I114" s="227"/>
      <c r="J114" s="227"/>
      <c r="K114" s="227"/>
      <c r="L114" s="227"/>
      <c r="M114" s="227"/>
      <c r="N114" s="227"/>
      <c r="O114" s="227"/>
      <c r="P114" s="227"/>
      <c r="Q114" s="227"/>
      <c r="R114" s="227"/>
      <c r="S114" s="186"/>
      <c r="T114" s="186"/>
      <c r="U114" s="186"/>
    </row>
    <row r="115" spans="2:21" ht="15" customHeight="1" x14ac:dyDescent="0.2">
      <c r="B115" s="227" t="s">
        <v>159</v>
      </c>
      <c r="C115" s="227"/>
      <c r="D115" s="172"/>
      <c r="E115" s="172"/>
      <c r="F115" s="172"/>
      <c r="G115" s="172"/>
      <c r="H115" s="172"/>
      <c r="I115" s="172"/>
      <c r="J115" s="172"/>
      <c r="K115" s="172"/>
      <c r="L115" s="172"/>
      <c r="M115" s="172"/>
      <c r="N115" s="172"/>
      <c r="O115" s="172"/>
      <c r="P115" s="172"/>
      <c r="Q115" s="172"/>
      <c r="R115" s="172"/>
      <c r="S115" s="172"/>
      <c r="T115" s="172"/>
      <c r="U115" s="172"/>
    </row>
    <row r="116" spans="2:21" ht="15.75" customHeight="1" x14ac:dyDescent="0.2">
      <c r="B116" s="222" t="s">
        <v>157</v>
      </c>
      <c r="C116" s="222"/>
      <c r="D116" s="222"/>
      <c r="E116" s="222"/>
      <c r="F116" s="222"/>
      <c r="G116" s="222"/>
      <c r="H116" s="222"/>
      <c r="I116" s="222"/>
      <c r="J116" s="222"/>
      <c r="K116" s="222"/>
      <c r="L116" s="222"/>
      <c r="M116" s="222"/>
      <c r="N116" s="222"/>
      <c r="O116" s="222"/>
      <c r="P116" s="222"/>
      <c r="Q116" s="222"/>
      <c r="R116" s="222"/>
      <c r="S116" s="187"/>
      <c r="T116" s="187"/>
      <c r="U116" s="187"/>
    </row>
    <row r="117" spans="2:21" x14ac:dyDescent="0.2">
      <c r="C117" s="173"/>
      <c r="D117" s="173"/>
      <c r="E117" s="173"/>
      <c r="F117" s="173"/>
      <c r="G117" s="173"/>
      <c r="H117" s="173"/>
      <c r="I117" s="173"/>
      <c r="J117" s="173"/>
      <c r="K117" s="173"/>
      <c r="L117" s="173"/>
      <c r="M117" s="173"/>
      <c r="N117" s="173"/>
      <c r="O117" s="173"/>
      <c r="P117" s="173"/>
      <c r="Q117" s="173"/>
      <c r="R117" s="173"/>
    </row>
    <row r="118" spans="2:21" x14ac:dyDescent="0.2">
      <c r="G118" s="3"/>
      <c r="H118" s="3"/>
      <c r="I118" s="3"/>
      <c r="J118" s="3"/>
      <c r="K118" s="3"/>
      <c r="L118" s="3"/>
      <c r="M118" s="3"/>
      <c r="N118" s="3"/>
      <c r="O118" s="3"/>
      <c r="P118" s="3"/>
      <c r="Q118" s="3"/>
      <c r="R118" s="3"/>
    </row>
  </sheetData>
  <mergeCells count="6">
    <mergeCell ref="B116:R116"/>
    <mergeCell ref="B114:R114"/>
    <mergeCell ref="B2:R2"/>
    <mergeCell ref="C4:R4"/>
    <mergeCell ref="B113:U113"/>
    <mergeCell ref="B115:C115"/>
  </mergeCells>
  <pageMargins left="0.7" right="0.7" top="0.75" bottom="0.75" header="0.3" footer="0.3"/>
  <pageSetup paperSize="9" scale="29" orientation="portrait" r:id="rId1"/>
  <rowBreaks count="1" manualBreakCount="1">
    <brk id="76" max="15" man="1"/>
  </rowBreaks>
  <ignoredErrors>
    <ignoredError sqref="C111:R11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autoPageBreaks="0"/>
  </sheetPr>
  <dimension ref="A1:V1495"/>
  <sheetViews>
    <sheetView showGridLines="0" topLeftCell="C1" zoomScaleNormal="100" zoomScaleSheetLayoutView="90" workbookViewId="0">
      <selection activeCell="G7" sqref="G7"/>
    </sheetView>
  </sheetViews>
  <sheetFormatPr baseColWidth="10" defaultColWidth="11.42578125" defaultRowHeight="12.75" x14ac:dyDescent="0.2"/>
  <cols>
    <col min="1" max="1" width="9.140625" style="10" bestFit="1" customWidth="1"/>
    <col min="2" max="2" width="9.42578125" style="10" bestFit="1" customWidth="1"/>
    <col min="3" max="3" width="82.7109375" style="12" customWidth="1"/>
    <col min="4" max="10" width="10.42578125" style="10" customWidth="1"/>
    <col min="11" max="12" width="12.5703125" style="10" customWidth="1"/>
    <col min="13" max="13" width="10.42578125" style="207" customWidth="1"/>
    <col min="14" max="19" width="11.42578125" style="207"/>
    <col min="20" max="20" width="15.5703125" style="10" customWidth="1"/>
    <col min="21" max="21" width="5.5703125" style="10" customWidth="1"/>
    <col min="22" max="16384" width="11.42578125" style="10"/>
  </cols>
  <sheetData>
    <row r="1" spans="1:21" ht="93.95" customHeight="1" x14ac:dyDescent="0.2"/>
    <row r="2" spans="1:21" ht="48.75" customHeight="1" x14ac:dyDescent="0.2">
      <c r="B2" s="14"/>
      <c r="C2" s="223" t="s">
        <v>164</v>
      </c>
      <c r="D2" s="223"/>
      <c r="E2" s="223"/>
      <c r="F2" s="223"/>
      <c r="G2" s="223"/>
      <c r="H2" s="223"/>
      <c r="I2" s="223"/>
      <c r="J2" s="223"/>
      <c r="K2" s="223"/>
      <c r="L2" s="223"/>
      <c r="M2" s="223"/>
      <c r="N2" s="223"/>
      <c r="O2" s="223"/>
      <c r="P2" s="223"/>
      <c r="Q2" s="223"/>
      <c r="R2" s="223"/>
      <c r="S2" s="223"/>
      <c r="T2" s="26"/>
      <c r="U2" s="27"/>
    </row>
    <row r="3" spans="1:21" ht="27.75" customHeight="1" thickBot="1" x14ac:dyDescent="0.25">
      <c r="B3" s="88"/>
      <c r="C3" s="98"/>
      <c r="D3" s="99"/>
      <c r="E3" s="99"/>
      <c r="F3" s="99"/>
      <c r="G3" s="99"/>
      <c r="H3" s="100"/>
      <c r="I3" s="98"/>
      <c r="J3" s="99"/>
      <c r="K3" s="99"/>
      <c r="L3" s="99"/>
      <c r="M3" s="208"/>
      <c r="N3" s="209"/>
      <c r="O3" s="209"/>
      <c r="P3" s="209"/>
      <c r="Q3" s="209"/>
      <c r="R3" s="209"/>
      <c r="S3" s="209" t="s">
        <v>0</v>
      </c>
      <c r="T3" s="80"/>
      <c r="U3" s="6"/>
    </row>
    <row r="4" spans="1:21" ht="27.75" customHeight="1" thickBot="1" x14ac:dyDescent="0.25">
      <c r="B4" s="89"/>
      <c r="C4" s="127"/>
      <c r="D4" s="232" t="s">
        <v>148</v>
      </c>
      <c r="E4" s="232"/>
      <c r="F4" s="232"/>
      <c r="G4" s="232"/>
      <c r="H4" s="232"/>
      <c r="I4" s="232"/>
      <c r="J4" s="232"/>
      <c r="K4" s="232"/>
      <c r="L4" s="232"/>
      <c r="M4" s="232"/>
      <c r="N4" s="232"/>
      <c r="O4" s="232"/>
      <c r="P4" s="232"/>
      <c r="Q4" s="232"/>
      <c r="R4" s="232"/>
      <c r="S4" s="232"/>
      <c r="T4" s="72"/>
      <c r="U4" s="6"/>
    </row>
    <row r="5" spans="1:21" ht="30" customHeight="1" thickBot="1" x14ac:dyDescent="0.25">
      <c r="B5" s="89"/>
      <c r="C5" s="85" t="s">
        <v>134</v>
      </c>
      <c r="D5" s="85">
        <v>2007</v>
      </c>
      <c r="E5" s="85">
        <v>2008</v>
      </c>
      <c r="F5" s="85">
        <v>2009</v>
      </c>
      <c r="G5" s="85">
        <v>2010</v>
      </c>
      <c r="H5" s="85">
        <v>2011</v>
      </c>
      <c r="I5" s="85">
        <v>2012</v>
      </c>
      <c r="J5" s="85">
        <v>2013</v>
      </c>
      <c r="K5" s="85">
        <v>2014</v>
      </c>
      <c r="L5" s="85">
        <v>2015</v>
      </c>
      <c r="M5" s="210">
        <v>2016</v>
      </c>
      <c r="N5" s="210">
        <v>2017</v>
      </c>
      <c r="O5" s="210">
        <v>2018</v>
      </c>
      <c r="P5" s="210">
        <v>2019</v>
      </c>
      <c r="Q5" s="210">
        <v>2020</v>
      </c>
      <c r="R5" s="210">
        <v>2021</v>
      </c>
      <c r="S5" s="210">
        <v>2022</v>
      </c>
      <c r="T5" s="83"/>
      <c r="U5" s="28"/>
    </row>
    <row r="6" spans="1:21" ht="48.75" customHeight="1" thickBot="1" x14ac:dyDescent="0.25">
      <c r="B6" s="89"/>
      <c r="C6" s="112" t="s">
        <v>108</v>
      </c>
      <c r="D6" s="114"/>
      <c r="E6" s="114"/>
      <c r="F6" s="114"/>
      <c r="G6" s="114"/>
      <c r="H6" s="114"/>
      <c r="I6" s="114"/>
      <c r="J6" s="114"/>
      <c r="K6" s="114"/>
      <c r="L6" s="114"/>
      <c r="M6" s="206"/>
      <c r="N6" s="206"/>
      <c r="O6" s="206"/>
      <c r="P6" s="206"/>
      <c r="Q6" s="206"/>
      <c r="R6" s="206"/>
      <c r="S6" s="206"/>
      <c r="T6" s="90"/>
      <c r="U6" s="29"/>
    </row>
    <row r="7" spans="1:21" ht="48.75" customHeight="1" x14ac:dyDescent="0.2">
      <c r="A7" s="10" t="str">
        <f>IF(OR(LEFT(B7,1)="Y", LEFT(B7,1)="A"),CONCATENATE(#REF!,"-",B7),"")</f>
        <v/>
      </c>
      <c r="B7" s="89"/>
      <c r="C7" s="109" t="s">
        <v>100</v>
      </c>
      <c r="D7" s="189">
        <v>0</v>
      </c>
      <c r="E7" s="189">
        <v>0</v>
      </c>
      <c r="F7" s="189">
        <v>0</v>
      </c>
      <c r="G7" s="189">
        <v>0</v>
      </c>
      <c r="H7" s="189">
        <v>0</v>
      </c>
      <c r="I7" s="110">
        <v>0</v>
      </c>
      <c r="J7" s="110">
        <v>0</v>
      </c>
      <c r="K7" s="110">
        <v>0</v>
      </c>
      <c r="L7" s="110">
        <v>56.377000000000002</v>
      </c>
      <c r="M7" s="211">
        <v>0</v>
      </c>
      <c r="N7" s="211">
        <v>0</v>
      </c>
      <c r="O7" s="211">
        <v>0</v>
      </c>
      <c r="P7" s="211">
        <v>0</v>
      </c>
      <c r="Q7" s="211">
        <v>0</v>
      </c>
      <c r="R7" s="200">
        <v>0.4</v>
      </c>
      <c r="S7" s="200">
        <v>0</v>
      </c>
      <c r="T7" s="91"/>
      <c r="U7" s="30"/>
    </row>
    <row r="8" spans="1:21" ht="48.75" customHeight="1" x14ac:dyDescent="0.2">
      <c r="A8" s="10" t="str">
        <f>IF(OR(LEFT(B8,1)="Y", LEFT(B8,1)="A"),CONCATENATE(#REF!,"-",B8),"")</f>
        <v/>
      </c>
      <c r="B8" s="89"/>
      <c r="C8" s="101" t="s">
        <v>99</v>
      </c>
      <c r="D8" s="190">
        <v>0</v>
      </c>
      <c r="E8" s="190">
        <v>0</v>
      </c>
      <c r="F8" s="190">
        <v>0</v>
      </c>
      <c r="G8" s="190">
        <v>0</v>
      </c>
      <c r="H8" s="190">
        <v>0</v>
      </c>
      <c r="I8" s="102">
        <v>0</v>
      </c>
      <c r="J8" s="102">
        <v>0</v>
      </c>
      <c r="K8" s="102">
        <v>0</v>
      </c>
      <c r="L8" s="102">
        <v>0</v>
      </c>
      <c r="M8" s="211">
        <v>0</v>
      </c>
      <c r="N8" s="211">
        <v>0</v>
      </c>
      <c r="O8" s="201">
        <v>0.1</v>
      </c>
      <c r="P8" s="211">
        <v>0</v>
      </c>
      <c r="Q8" s="211">
        <v>0</v>
      </c>
      <c r="R8" s="211">
        <v>0</v>
      </c>
      <c r="S8" s="200">
        <v>22.2</v>
      </c>
      <c r="T8" s="91"/>
      <c r="U8" s="30"/>
    </row>
    <row r="9" spans="1:21" ht="48.75" customHeight="1" x14ac:dyDescent="0.2">
      <c r="A9" s="10" t="str">
        <f>IF(OR(LEFT(B9,1)="Y", LEFT(B9,1)="A"),CONCATENATE(#REF!,"-",B9),"")</f>
        <v/>
      </c>
      <c r="B9" s="89"/>
      <c r="C9" s="101" t="s">
        <v>98</v>
      </c>
      <c r="D9" s="190">
        <v>0</v>
      </c>
      <c r="E9" s="190">
        <v>0</v>
      </c>
      <c r="F9" s="190">
        <v>14.959</v>
      </c>
      <c r="G9" s="190">
        <v>0</v>
      </c>
      <c r="H9" s="190">
        <v>0</v>
      </c>
      <c r="I9" s="102">
        <v>0</v>
      </c>
      <c r="J9" s="102">
        <v>0</v>
      </c>
      <c r="K9" s="102">
        <v>0</v>
      </c>
      <c r="L9" s="102">
        <v>0</v>
      </c>
      <c r="M9" s="211">
        <v>0</v>
      </c>
      <c r="N9" s="211">
        <v>0</v>
      </c>
      <c r="O9" s="211">
        <v>0</v>
      </c>
      <c r="P9" s="211">
        <v>0</v>
      </c>
      <c r="Q9" s="211">
        <v>0</v>
      </c>
      <c r="R9" s="211">
        <v>0</v>
      </c>
      <c r="S9" s="211">
        <v>0</v>
      </c>
      <c r="T9" s="92"/>
      <c r="U9" s="31"/>
    </row>
    <row r="10" spans="1:21" ht="48.75" customHeight="1" x14ac:dyDescent="0.2">
      <c r="A10" s="10" t="str">
        <f>IF(OR(LEFT(B10,1)="Y", LEFT(B10,1)="A"),CONCATENATE(#REF!,"-",B10),"")</f>
        <v/>
      </c>
      <c r="B10" s="89"/>
      <c r="C10" s="101" t="s">
        <v>97</v>
      </c>
      <c r="D10" s="190">
        <v>0</v>
      </c>
      <c r="E10" s="190">
        <v>0</v>
      </c>
      <c r="F10" s="190">
        <v>0</v>
      </c>
      <c r="G10" s="190">
        <v>0</v>
      </c>
      <c r="H10" s="190">
        <v>0</v>
      </c>
      <c r="I10" s="102">
        <v>0</v>
      </c>
      <c r="J10" s="102">
        <v>0</v>
      </c>
      <c r="K10" s="102">
        <v>0</v>
      </c>
      <c r="L10" s="102">
        <v>0</v>
      </c>
      <c r="M10" s="211">
        <v>0</v>
      </c>
      <c r="N10" s="211">
        <v>0</v>
      </c>
      <c r="O10" s="211">
        <v>0</v>
      </c>
      <c r="P10" s="211">
        <v>0</v>
      </c>
      <c r="Q10" s="211">
        <v>0</v>
      </c>
      <c r="R10" s="211">
        <v>0</v>
      </c>
      <c r="S10" s="211">
        <v>0</v>
      </c>
      <c r="T10" s="92"/>
      <c r="U10" s="31"/>
    </row>
    <row r="11" spans="1:21" ht="48.75" customHeight="1" x14ac:dyDescent="0.2">
      <c r="A11" s="10" t="str">
        <f>IF(OR(LEFT(B11,1)="Y", LEFT(B11,1)="A"),CONCATENATE(#REF!,"-",B11),"")</f>
        <v/>
      </c>
      <c r="B11" s="89"/>
      <c r="C11" s="101" t="s">
        <v>96</v>
      </c>
      <c r="D11" s="190">
        <v>0</v>
      </c>
      <c r="E11" s="190">
        <v>0</v>
      </c>
      <c r="F11" s="190">
        <v>0</v>
      </c>
      <c r="G11" s="190">
        <v>0</v>
      </c>
      <c r="H11" s="190">
        <v>0</v>
      </c>
      <c r="I11" s="102">
        <v>0</v>
      </c>
      <c r="J11" s="102">
        <v>0</v>
      </c>
      <c r="K11" s="102">
        <v>0</v>
      </c>
      <c r="L11" s="102">
        <v>0</v>
      </c>
      <c r="M11" s="211">
        <v>0</v>
      </c>
      <c r="N11" s="211">
        <v>0</v>
      </c>
      <c r="O11" s="211">
        <v>0</v>
      </c>
      <c r="P11" s="211">
        <v>0</v>
      </c>
      <c r="Q11" s="211">
        <v>0</v>
      </c>
      <c r="R11" s="211">
        <v>0</v>
      </c>
      <c r="S11" s="211">
        <v>0</v>
      </c>
      <c r="T11" s="92"/>
      <c r="U11" s="31"/>
    </row>
    <row r="12" spans="1:21" ht="48.75" customHeight="1" x14ac:dyDescent="0.2">
      <c r="A12" s="10" t="str">
        <f>IF(OR(LEFT(B12,1)="Y", LEFT(B12,1)="A"),CONCATENATE(#REF!,"-",B12),"")</f>
        <v/>
      </c>
      <c r="B12" s="89"/>
      <c r="C12" s="101" t="s">
        <v>95</v>
      </c>
      <c r="D12" s="190">
        <v>0</v>
      </c>
      <c r="E12" s="190">
        <v>13.722</v>
      </c>
      <c r="F12" s="190">
        <v>35.325789999999998</v>
      </c>
      <c r="G12" s="190">
        <v>0</v>
      </c>
      <c r="H12" s="190">
        <v>0</v>
      </c>
      <c r="I12" s="102">
        <v>0</v>
      </c>
      <c r="J12" s="102">
        <v>0</v>
      </c>
      <c r="K12" s="102">
        <v>48.267000000000003</v>
      </c>
      <c r="L12" s="102">
        <v>40.180260000000004</v>
      </c>
      <c r="M12" s="211">
        <v>0</v>
      </c>
      <c r="N12" s="211">
        <v>0</v>
      </c>
      <c r="O12" s="201">
        <v>16.5</v>
      </c>
      <c r="P12" s="200">
        <v>15.1</v>
      </c>
      <c r="Q12" s="211">
        <v>0</v>
      </c>
      <c r="R12" s="211">
        <v>0</v>
      </c>
      <c r="S12" s="211">
        <v>0</v>
      </c>
      <c r="T12" s="91"/>
      <c r="U12" s="30"/>
    </row>
    <row r="13" spans="1:21" ht="48.75" customHeight="1" x14ac:dyDescent="0.2">
      <c r="A13" s="10" t="str">
        <f>IF(OR(LEFT(B13,1)="Y", LEFT(B13,1)="A"),CONCATENATE(#REF!,"-",B13),"")</f>
        <v/>
      </c>
      <c r="B13" s="89"/>
      <c r="C13" s="101" t="s">
        <v>94</v>
      </c>
      <c r="D13" s="190">
        <v>0</v>
      </c>
      <c r="E13" s="190">
        <v>0</v>
      </c>
      <c r="F13" s="190">
        <v>0</v>
      </c>
      <c r="G13" s="190">
        <v>0</v>
      </c>
      <c r="H13" s="190">
        <v>0</v>
      </c>
      <c r="I13" s="102">
        <v>0</v>
      </c>
      <c r="J13" s="102">
        <v>0</v>
      </c>
      <c r="K13" s="102">
        <v>0</v>
      </c>
      <c r="L13" s="102">
        <v>0</v>
      </c>
      <c r="M13" s="211">
        <v>0</v>
      </c>
      <c r="N13" s="211">
        <v>0</v>
      </c>
      <c r="O13" s="211">
        <v>0</v>
      </c>
      <c r="P13" s="211">
        <v>0</v>
      </c>
      <c r="Q13" s="211">
        <v>0</v>
      </c>
      <c r="R13" s="211">
        <v>0</v>
      </c>
      <c r="S13" s="211">
        <v>0</v>
      </c>
      <c r="T13" s="92"/>
      <c r="U13" s="31"/>
    </row>
    <row r="14" spans="1:21" ht="48.75" customHeight="1" x14ac:dyDescent="0.2">
      <c r="A14" s="10" t="str">
        <f>IF(OR(LEFT(B14,1)="Y", LEFT(B14,1)="A"),CONCATENATE(#REF!,"-",B14),"")</f>
        <v/>
      </c>
      <c r="B14" s="89"/>
      <c r="C14" s="101" t="s">
        <v>93</v>
      </c>
      <c r="D14" s="190">
        <v>47.01484</v>
      </c>
      <c r="E14" s="190">
        <v>70.275840000000002</v>
      </c>
      <c r="F14" s="190">
        <v>68.802250000000001</v>
      </c>
      <c r="G14" s="190">
        <v>600.95495999999991</v>
      </c>
      <c r="H14" s="190">
        <v>14.655700000000001</v>
      </c>
      <c r="I14" s="102">
        <v>47.328919999999997</v>
      </c>
      <c r="J14" s="102">
        <v>31.223050000000004</v>
      </c>
      <c r="K14" s="102">
        <v>7.0289999999999999</v>
      </c>
      <c r="L14" s="102">
        <v>4.7380000000000004</v>
      </c>
      <c r="M14" s="201">
        <v>0</v>
      </c>
      <c r="N14" s="201">
        <v>6.2</v>
      </c>
      <c r="O14" s="201">
        <v>2.9</v>
      </c>
      <c r="P14" s="200">
        <v>5434.8</v>
      </c>
      <c r="Q14" s="200">
        <v>5039.3</v>
      </c>
      <c r="R14" s="200">
        <v>365</v>
      </c>
      <c r="S14" s="200">
        <v>54.3</v>
      </c>
      <c r="T14" s="91"/>
      <c r="U14" s="30"/>
    </row>
    <row r="15" spans="1:21" ht="48.75" customHeight="1" x14ac:dyDescent="0.2">
      <c r="A15" s="10" t="str">
        <f>IF(OR(LEFT(B15,1)="Y", LEFT(B15,1)="A"),CONCATENATE(#REF!,"-",B15),"")</f>
        <v/>
      </c>
      <c r="B15" s="89"/>
      <c r="C15" s="101" t="s">
        <v>92</v>
      </c>
      <c r="D15" s="190">
        <v>224.35900000000001</v>
      </c>
      <c r="E15" s="190">
        <v>211.26400000000001</v>
      </c>
      <c r="F15" s="190">
        <v>4.8010000000000002</v>
      </c>
      <c r="G15" s="190">
        <v>72.802000000000007</v>
      </c>
      <c r="H15" s="190">
        <v>55.121000000000002</v>
      </c>
      <c r="I15" s="102">
        <v>25.871830000000003</v>
      </c>
      <c r="J15" s="102">
        <v>5.9286700000000003</v>
      </c>
      <c r="K15" s="102">
        <v>5.6044000000000009</v>
      </c>
      <c r="L15" s="102">
        <v>1.3094000000000001</v>
      </c>
      <c r="M15" s="201">
        <v>1.9</v>
      </c>
      <c r="N15" s="201">
        <v>32.5</v>
      </c>
      <c r="O15" s="201">
        <v>14.6</v>
      </c>
      <c r="P15" s="200">
        <v>49.7</v>
      </c>
      <c r="Q15" s="200">
        <v>24.7</v>
      </c>
      <c r="R15" s="200">
        <v>111.9</v>
      </c>
      <c r="S15" s="200">
        <v>2.7</v>
      </c>
      <c r="T15" s="91"/>
      <c r="U15" s="30"/>
    </row>
    <row r="16" spans="1:21" ht="48.75" customHeight="1" x14ac:dyDescent="0.2">
      <c r="A16" s="10" t="str">
        <f>IF(OR(LEFT(B16,1)="Y", LEFT(B16,1)="A"),CONCATENATE(#REF!,"-",B16),"")</f>
        <v/>
      </c>
      <c r="B16" s="89"/>
      <c r="C16" s="101" t="s">
        <v>91</v>
      </c>
      <c r="D16" s="190">
        <v>0</v>
      </c>
      <c r="E16" s="190">
        <v>0</v>
      </c>
      <c r="F16" s="190">
        <v>0</v>
      </c>
      <c r="G16" s="190">
        <v>0</v>
      </c>
      <c r="H16" s="190">
        <v>0</v>
      </c>
      <c r="I16" s="102">
        <v>0</v>
      </c>
      <c r="J16" s="102">
        <v>0</v>
      </c>
      <c r="K16" s="102">
        <v>0</v>
      </c>
      <c r="L16" s="102">
        <v>0</v>
      </c>
      <c r="M16" s="211">
        <v>0</v>
      </c>
      <c r="N16" s="211">
        <v>0</v>
      </c>
      <c r="O16" s="211">
        <v>0</v>
      </c>
      <c r="P16" s="211">
        <v>0</v>
      </c>
      <c r="Q16" s="211">
        <v>0</v>
      </c>
      <c r="R16" s="211">
        <v>0</v>
      </c>
      <c r="S16" s="211">
        <v>0</v>
      </c>
      <c r="T16" s="92"/>
      <c r="U16" s="31"/>
    </row>
    <row r="17" spans="1:21" ht="48.75" customHeight="1" x14ac:dyDescent="0.2">
      <c r="A17" s="10" t="str">
        <f>IF(OR(LEFT(B17,1)="Y", LEFT(B17,1)="A"),CONCATENATE(#REF!,"-",B17),"")</f>
        <v/>
      </c>
      <c r="B17" s="89"/>
      <c r="C17" s="101" t="s">
        <v>90</v>
      </c>
      <c r="D17" s="190">
        <v>0</v>
      </c>
      <c r="E17" s="190">
        <v>0</v>
      </c>
      <c r="F17" s="190">
        <v>8889.1039999999994</v>
      </c>
      <c r="G17" s="190">
        <v>9471.893</v>
      </c>
      <c r="H17" s="190">
        <v>3280.0419999999999</v>
      </c>
      <c r="I17" s="102">
        <v>0</v>
      </c>
      <c r="J17" s="102">
        <v>0</v>
      </c>
      <c r="K17" s="102">
        <v>0</v>
      </c>
      <c r="L17" s="102">
        <v>7.2</v>
      </c>
      <c r="M17" s="201">
        <v>0.7</v>
      </c>
      <c r="N17" s="211">
        <v>0</v>
      </c>
      <c r="O17" s="211">
        <v>0</v>
      </c>
      <c r="P17" s="211">
        <v>0</v>
      </c>
      <c r="Q17" s="211">
        <v>0</v>
      </c>
      <c r="R17" s="211">
        <v>0</v>
      </c>
      <c r="S17" s="211">
        <v>0</v>
      </c>
      <c r="T17" s="91"/>
      <c r="U17" s="30"/>
    </row>
    <row r="18" spans="1:21" ht="48.75" customHeight="1" x14ac:dyDescent="0.2">
      <c r="A18" s="10" t="str">
        <f>IF(OR(LEFT(B18,1)="Y", LEFT(B18,1)="A"),CONCATENATE(#REF!,"-",B18),"")</f>
        <v/>
      </c>
      <c r="B18" s="89"/>
      <c r="C18" s="101" t="s">
        <v>89</v>
      </c>
      <c r="D18" s="190">
        <v>0</v>
      </c>
      <c r="E18" s="190">
        <v>0.104</v>
      </c>
      <c r="F18" s="190">
        <v>0.25</v>
      </c>
      <c r="G18" s="190">
        <v>0</v>
      </c>
      <c r="H18" s="190">
        <v>0</v>
      </c>
      <c r="I18" s="102">
        <v>0</v>
      </c>
      <c r="J18" s="102">
        <v>0</v>
      </c>
      <c r="K18" s="102">
        <v>2.8000000000000001E-2</v>
      </c>
      <c r="L18" s="102">
        <v>9.6680000000000002E-2</v>
      </c>
      <c r="M18" s="201">
        <v>0.2</v>
      </c>
      <c r="N18" s="211">
        <v>0</v>
      </c>
      <c r="O18" s="211">
        <v>0</v>
      </c>
      <c r="P18" s="211">
        <v>0</v>
      </c>
      <c r="Q18" s="211">
        <v>0</v>
      </c>
      <c r="R18" s="211">
        <v>0</v>
      </c>
      <c r="S18" s="200">
        <v>0.1</v>
      </c>
      <c r="T18" s="91"/>
      <c r="U18" s="30"/>
    </row>
    <row r="19" spans="1:21" ht="48.75" customHeight="1" x14ac:dyDescent="0.2">
      <c r="A19" s="10" t="str">
        <f>IF(OR(LEFT(B19,1)="Y", LEFT(B19,1)="A"),CONCATENATE(#REF!,"-",B19),"")</f>
        <v/>
      </c>
      <c r="B19" s="89"/>
      <c r="C19" s="101" t="s">
        <v>88</v>
      </c>
      <c r="D19" s="190">
        <v>0</v>
      </c>
      <c r="E19" s="190">
        <v>0</v>
      </c>
      <c r="F19" s="190">
        <v>0</v>
      </c>
      <c r="G19" s="190">
        <v>0</v>
      </c>
      <c r="H19" s="190">
        <v>0</v>
      </c>
      <c r="I19" s="102">
        <v>0</v>
      </c>
      <c r="J19" s="102">
        <v>0</v>
      </c>
      <c r="K19" s="102">
        <v>0</v>
      </c>
      <c r="L19" s="102">
        <v>1.542E-2</v>
      </c>
      <c r="M19" s="211">
        <v>0</v>
      </c>
      <c r="N19" s="211">
        <v>0</v>
      </c>
      <c r="O19" s="211">
        <v>0</v>
      </c>
      <c r="P19" s="211">
        <v>0</v>
      </c>
      <c r="Q19" s="211">
        <v>0</v>
      </c>
      <c r="R19" s="211">
        <v>0</v>
      </c>
      <c r="S19" s="211">
        <v>0</v>
      </c>
      <c r="T19" s="91"/>
      <c r="U19" s="30"/>
    </row>
    <row r="20" spans="1:21" ht="48.75" customHeight="1" x14ac:dyDescent="0.2">
      <c r="A20" s="10" t="str">
        <f>IF(OR(LEFT(B20,1)="Y", LEFT(B20,1)="A"),CONCATENATE(#REF!,"-",B20),"")</f>
        <v/>
      </c>
      <c r="B20" s="89"/>
      <c r="C20" s="101" t="s">
        <v>87</v>
      </c>
      <c r="D20" s="190">
        <v>0</v>
      </c>
      <c r="E20" s="190">
        <v>0</v>
      </c>
      <c r="F20" s="190">
        <v>0</v>
      </c>
      <c r="G20" s="190">
        <v>0</v>
      </c>
      <c r="H20" s="190">
        <v>0</v>
      </c>
      <c r="I20" s="102">
        <v>0</v>
      </c>
      <c r="J20" s="102">
        <v>0</v>
      </c>
      <c r="K20" s="102">
        <v>0</v>
      </c>
      <c r="L20" s="102">
        <v>0</v>
      </c>
      <c r="M20" s="211">
        <v>0</v>
      </c>
      <c r="N20" s="211">
        <v>0</v>
      </c>
      <c r="O20" s="211">
        <v>0</v>
      </c>
      <c r="P20" s="211">
        <v>0</v>
      </c>
      <c r="Q20" s="211">
        <v>0</v>
      </c>
      <c r="R20" s="211">
        <v>0</v>
      </c>
      <c r="S20" s="211">
        <v>0</v>
      </c>
      <c r="T20" s="92"/>
      <c r="U20" s="31"/>
    </row>
    <row r="21" spans="1:21" ht="48.75" customHeight="1" x14ac:dyDescent="0.2">
      <c r="A21" s="10" t="str">
        <f>IF(OR(LEFT(B21,1)="Y", LEFT(B21,1)="A"),CONCATENATE(#REF!,"-",B21),"")</f>
        <v/>
      </c>
      <c r="B21" s="89"/>
      <c r="C21" s="101" t="s">
        <v>86</v>
      </c>
      <c r="D21" s="190">
        <v>0</v>
      </c>
      <c r="E21" s="190">
        <v>0</v>
      </c>
      <c r="F21" s="190">
        <v>0</v>
      </c>
      <c r="G21" s="190">
        <v>0</v>
      </c>
      <c r="H21" s="190">
        <v>9</v>
      </c>
      <c r="I21" s="102">
        <v>0</v>
      </c>
      <c r="J21" s="102">
        <v>0</v>
      </c>
      <c r="K21" s="102">
        <v>0</v>
      </c>
      <c r="L21" s="102">
        <v>0</v>
      </c>
      <c r="M21" s="211">
        <v>0</v>
      </c>
      <c r="N21" s="211">
        <v>0</v>
      </c>
      <c r="O21" s="211">
        <v>0</v>
      </c>
      <c r="P21" s="211">
        <v>0</v>
      </c>
      <c r="Q21" s="211">
        <v>0</v>
      </c>
      <c r="R21" s="211">
        <v>0</v>
      </c>
      <c r="S21" s="211">
        <v>0</v>
      </c>
      <c r="T21" s="92"/>
      <c r="U21" s="31"/>
    </row>
    <row r="22" spans="1:21" ht="48.75" customHeight="1" x14ac:dyDescent="0.2">
      <c r="A22" s="10" t="str">
        <f>IF(OR(LEFT(B22,1)="Y", LEFT(B22,1)="A"),CONCATENATE(#REF!,"-",B22),"")</f>
        <v/>
      </c>
      <c r="B22" s="89"/>
      <c r="C22" s="101" t="s">
        <v>85</v>
      </c>
      <c r="D22" s="190">
        <v>0</v>
      </c>
      <c r="E22" s="190">
        <v>0</v>
      </c>
      <c r="F22" s="190">
        <v>0</v>
      </c>
      <c r="G22" s="190">
        <v>0</v>
      </c>
      <c r="H22" s="190">
        <v>0</v>
      </c>
      <c r="I22" s="102">
        <v>0</v>
      </c>
      <c r="J22" s="102">
        <v>0</v>
      </c>
      <c r="K22" s="102">
        <v>0</v>
      </c>
      <c r="L22" s="102">
        <v>0</v>
      </c>
      <c r="M22" s="211">
        <v>0</v>
      </c>
      <c r="N22" s="211">
        <v>0</v>
      </c>
      <c r="O22" s="211">
        <v>0</v>
      </c>
      <c r="P22" s="211">
        <v>0</v>
      </c>
      <c r="Q22" s="211">
        <v>0</v>
      </c>
      <c r="R22" s="211">
        <v>0</v>
      </c>
      <c r="S22" s="211">
        <v>0</v>
      </c>
      <c r="T22" s="91"/>
      <c r="U22" s="30"/>
    </row>
    <row r="23" spans="1:21" ht="48.75" customHeight="1" x14ac:dyDescent="0.2">
      <c r="A23" s="10" t="str">
        <f>IF(OR(LEFT(B23,1)="Y", LEFT(B23,1)="A"),CONCATENATE(#REF!,"-",B23),"")</f>
        <v/>
      </c>
      <c r="B23" s="89"/>
      <c r="C23" s="101" t="s">
        <v>84</v>
      </c>
      <c r="D23" s="190">
        <v>0</v>
      </c>
      <c r="E23" s="190">
        <v>0</v>
      </c>
      <c r="F23" s="190">
        <v>0</v>
      </c>
      <c r="G23" s="190">
        <v>0</v>
      </c>
      <c r="H23" s="190">
        <v>0</v>
      </c>
      <c r="I23" s="102">
        <v>0</v>
      </c>
      <c r="J23" s="102">
        <v>2E-3</v>
      </c>
      <c r="K23" s="102">
        <v>3.0000000000000001E-3</v>
      </c>
      <c r="L23" s="102">
        <v>2.5000000000000001E-3</v>
      </c>
      <c r="M23" s="211">
        <v>0</v>
      </c>
      <c r="N23" s="211">
        <v>0</v>
      </c>
      <c r="O23" s="211">
        <v>0</v>
      </c>
      <c r="P23" s="211">
        <v>0</v>
      </c>
      <c r="Q23" s="211">
        <v>0</v>
      </c>
      <c r="R23" s="211">
        <v>0</v>
      </c>
      <c r="S23" s="211">
        <v>0</v>
      </c>
      <c r="T23" s="92"/>
      <c r="U23" s="31"/>
    </row>
    <row r="24" spans="1:21" ht="48.75" customHeight="1" x14ac:dyDescent="0.2">
      <c r="A24" s="10" t="str">
        <f>IF(OR(LEFT(B24,1)="Y", LEFT(B24,1)="A"),CONCATENATE(#REF!,"-",B24),"")</f>
        <v/>
      </c>
      <c r="B24" s="89"/>
      <c r="C24" s="101" t="s">
        <v>83</v>
      </c>
      <c r="D24" s="190">
        <v>0</v>
      </c>
      <c r="E24" s="190">
        <v>0.06</v>
      </c>
      <c r="F24" s="190">
        <v>0</v>
      </c>
      <c r="G24" s="190">
        <v>0</v>
      </c>
      <c r="H24" s="190">
        <v>0</v>
      </c>
      <c r="I24" s="102">
        <v>0.02</v>
      </c>
      <c r="J24" s="102">
        <v>1E-3</v>
      </c>
      <c r="K24" s="102">
        <v>0</v>
      </c>
      <c r="L24" s="102">
        <v>0</v>
      </c>
      <c r="M24" s="211">
        <v>0</v>
      </c>
      <c r="N24" s="211">
        <v>0</v>
      </c>
      <c r="O24" s="201">
        <v>0.9</v>
      </c>
      <c r="P24" s="211">
        <v>0</v>
      </c>
      <c r="Q24" s="211">
        <v>0</v>
      </c>
      <c r="R24" s="211">
        <v>0</v>
      </c>
      <c r="S24" s="200">
        <v>0.3</v>
      </c>
      <c r="T24" s="91"/>
      <c r="U24" s="30"/>
    </row>
    <row r="25" spans="1:21" ht="48.75" customHeight="1" x14ac:dyDescent="0.2">
      <c r="A25" s="10" t="str">
        <f>IF(OR(LEFT(B25,1)="Y", LEFT(B25,1)="A"),CONCATENATE(#REF!,"-",B25),"")</f>
        <v/>
      </c>
      <c r="B25" s="89"/>
      <c r="C25" s="101" t="s">
        <v>82</v>
      </c>
      <c r="D25" s="190">
        <v>0</v>
      </c>
      <c r="E25" s="190">
        <v>0</v>
      </c>
      <c r="F25" s="190">
        <v>0</v>
      </c>
      <c r="G25" s="190">
        <v>0</v>
      </c>
      <c r="H25" s="190">
        <v>0</v>
      </c>
      <c r="I25" s="102">
        <v>0</v>
      </c>
      <c r="J25" s="102">
        <v>0</v>
      </c>
      <c r="K25" s="102">
        <v>0</v>
      </c>
      <c r="L25" s="102">
        <v>0</v>
      </c>
      <c r="M25" s="211">
        <v>0</v>
      </c>
      <c r="N25" s="211">
        <v>0</v>
      </c>
      <c r="O25" s="211">
        <v>0</v>
      </c>
      <c r="P25" s="211">
        <v>0</v>
      </c>
      <c r="Q25" s="211">
        <v>0</v>
      </c>
      <c r="R25" s="211">
        <v>0</v>
      </c>
      <c r="S25" s="211">
        <v>0</v>
      </c>
      <c r="T25" s="92"/>
      <c r="U25" s="31"/>
    </row>
    <row r="26" spans="1:21" ht="48.75" customHeight="1" x14ac:dyDescent="0.2">
      <c r="A26" s="10" t="str">
        <f>IF(OR(LEFT(B26,1)="Y", LEFT(B26,1)="A"),CONCATENATE(#REF!,"-",B26),"")</f>
        <v/>
      </c>
      <c r="B26" s="89"/>
      <c r="C26" s="101" t="s">
        <v>81</v>
      </c>
      <c r="D26" s="190">
        <v>0</v>
      </c>
      <c r="E26" s="190">
        <v>0</v>
      </c>
      <c r="F26" s="190">
        <v>0</v>
      </c>
      <c r="G26" s="190">
        <v>0</v>
      </c>
      <c r="H26" s="190">
        <v>0</v>
      </c>
      <c r="I26" s="102">
        <v>0</v>
      </c>
      <c r="J26" s="102">
        <v>0</v>
      </c>
      <c r="K26" s="102">
        <v>0</v>
      </c>
      <c r="L26" s="102">
        <v>0</v>
      </c>
      <c r="M26" s="211">
        <v>0</v>
      </c>
      <c r="N26" s="211">
        <v>0</v>
      </c>
      <c r="O26" s="211">
        <v>0</v>
      </c>
      <c r="P26" s="211">
        <v>0</v>
      </c>
      <c r="Q26" s="211">
        <v>0</v>
      </c>
      <c r="R26" s="211">
        <v>0</v>
      </c>
      <c r="S26" s="211">
        <v>0</v>
      </c>
      <c r="T26" s="92"/>
      <c r="U26" s="31"/>
    </row>
    <row r="27" spans="1:21" ht="48.75" customHeight="1" x14ac:dyDescent="0.2">
      <c r="A27" s="10" t="str">
        <f>IF(OR(LEFT(B27,1)="Y", LEFT(B27,1)="A"),CONCATENATE(#REF!,"-",B27),"")</f>
        <v/>
      </c>
      <c r="B27" s="89"/>
      <c r="C27" s="101" t="s">
        <v>80</v>
      </c>
      <c r="D27" s="190">
        <v>0</v>
      </c>
      <c r="E27" s="190">
        <v>0</v>
      </c>
      <c r="F27" s="190">
        <v>0</v>
      </c>
      <c r="G27" s="190">
        <v>0</v>
      </c>
      <c r="H27" s="190">
        <v>0</v>
      </c>
      <c r="I27" s="102">
        <v>1.0000000000000001E-5</v>
      </c>
      <c r="J27" s="102">
        <v>0</v>
      </c>
      <c r="K27" s="102">
        <v>0</v>
      </c>
      <c r="L27" s="102">
        <v>0</v>
      </c>
      <c r="M27" s="211">
        <v>0</v>
      </c>
      <c r="N27" s="211">
        <v>0</v>
      </c>
      <c r="O27" s="211">
        <v>0</v>
      </c>
      <c r="P27" s="211">
        <v>0</v>
      </c>
      <c r="Q27" s="211">
        <v>0</v>
      </c>
      <c r="R27" s="211">
        <v>0</v>
      </c>
      <c r="S27" s="211">
        <v>0</v>
      </c>
      <c r="T27" s="92"/>
      <c r="U27" s="31"/>
    </row>
    <row r="28" spans="1:21" ht="48.75" customHeight="1" x14ac:dyDescent="0.2">
      <c r="A28" s="10" t="str">
        <f>IF(OR(LEFT(B28,1)="Y", LEFT(B28,1)="A"),CONCATENATE(#REF!,"-",B28),"")</f>
        <v/>
      </c>
      <c r="B28" s="89"/>
      <c r="C28" s="101" t="s">
        <v>79</v>
      </c>
      <c r="D28" s="190">
        <v>0</v>
      </c>
      <c r="E28" s="190">
        <v>0</v>
      </c>
      <c r="F28" s="190">
        <v>0</v>
      </c>
      <c r="G28" s="190">
        <v>0</v>
      </c>
      <c r="H28" s="190">
        <v>0</v>
      </c>
      <c r="I28" s="102">
        <v>0</v>
      </c>
      <c r="J28" s="102">
        <v>0</v>
      </c>
      <c r="K28" s="102">
        <v>0</v>
      </c>
      <c r="L28" s="102">
        <v>0</v>
      </c>
      <c r="M28" s="211">
        <v>0</v>
      </c>
      <c r="N28" s="211">
        <v>0</v>
      </c>
      <c r="O28" s="211">
        <v>0</v>
      </c>
      <c r="P28" s="211">
        <v>0</v>
      </c>
      <c r="Q28" s="211">
        <v>0</v>
      </c>
      <c r="R28" s="211">
        <v>0</v>
      </c>
      <c r="S28" s="211">
        <v>0</v>
      </c>
      <c r="T28" s="92"/>
      <c r="U28" s="31"/>
    </row>
    <row r="29" spans="1:21" ht="48.75" customHeight="1" x14ac:dyDescent="0.2">
      <c r="A29" s="10" t="str">
        <f>IF(OR(LEFT(B29,1)="Y", LEFT(B29,1)="A"),CONCATENATE(#REF!,"-",B29),"")</f>
        <v/>
      </c>
      <c r="B29" s="89"/>
      <c r="C29" s="101" t="s">
        <v>78</v>
      </c>
      <c r="D29" s="190">
        <v>0</v>
      </c>
      <c r="E29" s="190">
        <v>0</v>
      </c>
      <c r="F29" s="190">
        <v>0</v>
      </c>
      <c r="G29" s="190">
        <v>0</v>
      </c>
      <c r="H29" s="190">
        <v>0</v>
      </c>
      <c r="I29" s="102">
        <v>0</v>
      </c>
      <c r="J29" s="102">
        <v>1E-3</v>
      </c>
      <c r="K29" s="102">
        <v>0</v>
      </c>
      <c r="L29" s="102">
        <v>0</v>
      </c>
      <c r="M29" s="211">
        <v>0</v>
      </c>
      <c r="N29" s="211">
        <v>0</v>
      </c>
      <c r="O29" s="211">
        <v>0</v>
      </c>
      <c r="P29" s="211">
        <v>0</v>
      </c>
      <c r="Q29" s="211">
        <v>0</v>
      </c>
      <c r="R29" s="211">
        <v>0</v>
      </c>
      <c r="S29" s="211">
        <v>0</v>
      </c>
      <c r="T29" s="92"/>
      <c r="U29" s="31"/>
    </row>
    <row r="30" spans="1:21" ht="48.75" customHeight="1" x14ac:dyDescent="0.2">
      <c r="A30" s="10" t="str">
        <f>IF(OR(LEFT(B30,1)="Y", LEFT(B30,1)="A"),CONCATENATE(#REF!,"-",B30),"")</f>
        <v/>
      </c>
      <c r="B30" s="89"/>
      <c r="C30" s="101" t="s">
        <v>77</v>
      </c>
      <c r="D30" s="190">
        <v>0</v>
      </c>
      <c r="E30" s="190">
        <v>0</v>
      </c>
      <c r="F30" s="190">
        <v>0</v>
      </c>
      <c r="G30" s="190">
        <v>0</v>
      </c>
      <c r="H30" s="190">
        <v>0</v>
      </c>
      <c r="I30" s="102">
        <v>0</v>
      </c>
      <c r="J30" s="102">
        <v>0</v>
      </c>
      <c r="K30" s="102">
        <v>0</v>
      </c>
      <c r="L30" s="102">
        <v>0</v>
      </c>
      <c r="M30" s="211">
        <v>0</v>
      </c>
      <c r="N30" s="211">
        <v>0</v>
      </c>
      <c r="O30" s="211">
        <v>0</v>
      </c>
      <c r="P30" s="211">
        <v>0</v>
      </c>
      <c r="Q30" s="211">
        <v>0</v>
      </c>
      <c r="R30" s="211">
        <v>0</v>
      </c>
      <c r="S30" s="211">
        <v>0</v>
      </c>
      <c r="T30" s="92"/>
      <c r="U30" s="31"/>
    </row>
    <row r="31" spans="1:21" ht="48.75" customHeight="1" x14ac:dyDescent="0.2">
      <c r="A31" s="10" t="str">
        <f>IF(OR(LEFT(B31,1)="Y", LEFT(B31,1)="A"),CONCATENATE(#REF!,"-",B31),"")</f>
        <v/>
      </c>
      <c r="B31" s="89"/>
      <c r="C31" s="101" t="s">
        <v>76</v>
      </c>
      <c r="D31" s="190">
        <v>0</v>
      </c>
      <c r="E31" s="190">
        <v>0</v>
      </c>
      <c r="F31" s="190">
        <v>0</v>
      </c>
      <c r="G31" s="190">
        <v>0</v>
      </c>
      <c r="H31" s="190">
        <v>0</v>
      </c>
      <c r="I31" s="102">
        <v>0</v>
      </c>
      <c r="J31" s="102">
        <v>0</v>
      </c>
      <c r="K31" s="102">
        <v>0</v>
      </c>
      <c r="L31" s="102">
        <v>0</v>
      </c>
      <c r="M31" s="211">
        <v>0</v>
      </c>
      <c r="N31" s="211">
        <v>0</v>
      </c>
      <c r="O31" s="211">
        <v>0</v>
      </c>
      <c r="P31" s="211">
        <v>0</v>
      </c>
      <c r="Q31" s="211">
        <v>0</v>
      </c>
      <c r="R31" s="211">
        <v>0</v>
      </c>
      <c r="S31" s="211">
        <v>0</v>
      </c>
      <c r="T31" s="92"/>
      <c r="U31" s="31"/>
    </row>
    <row r="32" spans="1:21" ht="48.75" customHeight="1" x14ac:dyDescent="0.2">
      <c r="A32" s="10" t="str">
        <f>IF(OR(LEFT(B32,1)="Y", LEFT(B32,1)="A"),CONCATENATE(#REF!,"-",B32),"")</f>
        <v/>
      </c>
      <c r="B32" s="89"/>
      <c r="C32" s="101" t="s">
        <v>75</v>
      </c>
      <c r="D32" s="190">
        <v>0</v>
      </c>
      <c r="E32" s="190">
        <v>0</v>
      </c>
      <c r="F32" s="190">
        <v>0</v>
      </c>
      <c r="G32" s="190">
        <v>0</v>
      </c>
      <c r="H32" s="190">
        <v>0</v>
      </c>
      <c r="I32" s="102">
        <v>0</v>
      </c>
      <c r="J32" s="102">
        <v>0</v>
      </c>
      <c r="K32" s="102">
        <v>0</v>
      </c>
      <c r="L32" s="102">
        <v>0</v>
      </c>
      <c r="M32" s="211">
        <v>0</v>
      </c>
      <c r="N32" s="211">
        <v>0</v>
      </c>
      <c r="O32" s="211">
        <v>0</v>
      </c>
      <c r="P32" s="211">
        <v>0</v>
      </c>
      <c r="Q32" s="211">
        <v>0</v>
      </c>
      <c r="R32" s="211">
        <v>0</v>
      </c>
      <c r="S32" s="211">
        <v>0</v>
      </c>
      <c r="T32" s="92"/>
      <c r="U32" s="31"/>
    </row>
    <row r="33" spans="1:21" ht="48.75" customHeight="1" x14ac:dyDescent="0.2">
      <c r="A33" s="10" t="str">
        <f>IF(OR(LEFT(B33,1)="Y", LEFT(B33,1)="A"),CONCATENATE(#REF!,"-",B33),"")</f>
        <v/>
      </c>
      <c r="B33" s="89"/>
      <c r="C33" s="101" t="s">
        <v>74</v>
      </c>
      <c r="D33" s="190">
        <v>0</v>
      </c>
      <c r="E33" s="190">
        <v>0</v>
      </c>
      <c r="F33" s="190">
        <v>0</v>
      </c>
      <c r="G33" s="190">
        <v>0</v>
      </c>
      <c r="H33" s="190">
        <v>0</v>
      </c>
      <c r="I33" s="102">
        <v>0</v>
      </c>
      <c r="J33" s="102">
        <v>0</v>
      </c>
      <c r="K33" s="102">
        <v>0</v>
      </c>
      <c r="L33" s="102">
        <v>0</v>
      </c>
      <c r="M33" s="211">
        <v>0</v>
      </c>
      <c r="N33" s="211">
        <v>0</v>
      </c>
      <c r="O33" s="211">
        <v>0</v>
      </c>
      <c r="P33" s="211">
        <v>0</v>
      </c>
      <c r="Q33" s="211">
        <v>0</v>
      </c>
      <c r="R33" s="211">
        <v>0</v>
      </c>
      <c r="S33" s="211">
        <v>0</v>
      </c>
      <c r="T33" s="92"/>
      <c r="U33" s="31"/>
    </row>
    <row r="34" spans="1:21" ht="48.75" customHeight="1" x14ac:dyDescent="0.2">
      <c r="A34" s="10" t="str">
        <f>IF(OR(LEFT(B34,1)="Y", LEFT(B34,1)="A"),CONCATENATE(#REF!,"-",B34),"")</f>
        <v/>
      </c>
      <c r="B34" s="89"/>
      <c r="C34" s="101" t="s">
        <v>73</v>
      </c>
      <c r="D34" s="190">
        <v>0</v>
      </c>
      <c r="E34" s="190">
        <v>0</v>
      </c>
      <c r="F34" s="190">
        <v>0</v>
      </c>
      <c r="G34" s="190">
        <v>0</v>
      </c>
      <c r="H34" s="190">
        <v>0</v>
      </c>
      <c r="I34" s="102">
        <v>0</v>
      </c>
      <c r="J34" s="102">
        <v>0</v>
      </c>
      <c r="K34" s="102">
        <v>0</v>
      </c>
      <c r="L34" s="102">
        <v>0</v>
      </c>
      <c r="M34" s="211">
        <v>0</v>
      </c>
      <c r="N34" s="211">
        <v>0</v>
      </c>
      <c r="O34" s="211">
        <v>0</v>
      </c>
      <c r="P34" s="211">
        <v>0</v>
      </c>
      <c r="Q34" s="211">
        <v>0</v>
      </c>
      <c r="R34" s="211">
        <v>0</v>
      </c>
      <c r="S34" s="211">
        <v>0</v>
      </c>
      <c r="T34" s="92"/>
      <c r="U34" s="31"/>
    </row>
    <row r="35" spans="1:21" ht="48.75" customHeight="1" x14ac:dyDescent="0.2">
      <c r="A35" s="10" t="str">
        <f>IF(OR(LEFT(B35,1)="Y", LEFT(B35,1)="A"),CONCATENATE(#REF!,"-",B35),"")</f>
        <v/>
      </c>
      <c r="B35" s="89"/>
      <c r="C35" s="101" t="s">
        <v>72</v>
      </c>
      <c r="D35" s="190">
        <v>0</v>
      </c>
      <c r="E35" s="190">
        <v>0</v>
      </c>
      <c r="F35" s="190">
        <v>8.0000000000000004E-4</v>
      </c>
      <c r="G35" s="190">
        <v>0</v>
      </c>
      <c r="H35" s="190">
        <v>0</v>
      </c>
      <c r="I35" s="102">
        <v>2E-3</v>
      </c>
      <c r="J35" s="102">
        <v>2.5000000000000001E-2</v>
      </c>
      <c r="K35" s="102">
        <v>1E-3</v>
      </c>
      <c r="L35" s="102">
        <v>0</v>
      </c>
      <c r="M35" s="211">
        <v>0</v>
      </c>
      <c r="N35" s="211">
        <v>0</v>
      </c>
      <c r="O35" s="211">
        <v>0</v>
      </c>
      <c r="P35" s="211">
        <v>0</v>
      </c>
      <c r="Q35" s="211">
        <v>0</v>
      </c>
      <c r="R35" s="211">
        <v>0</v>
      </c>
      <c r="S35" s="211">
        <v>0</v>
      </c>
      <c r="T35" s="91"/>
      <c r="U35" s="30"/>
    </row>
    <row r="36" spans="1:21" ht="48.75" customHeight="1" x14ac:dyDescent="0.2">
      <c r="A36" s="10" t="str">
        <f>IF(OR(LEFT(B36,1)="Y", LEFT(B36,1)="A"),CONCATENATE(#REF!,"-",B36),"")</f>
        <v/>
      </c>
      <c r="B36" s="89"/>
      <c r="C36" s="101" t="s">
        <v>71</v>
      </c>
      <c r="D36" s="190">
        <v>0</v>
      </c>
      <c r="E36" s="190">
        <v>0</v>
      </c>
      <c r="F36" s="190">
        <v>0</v>
      </c>
      <c r="G36" s="190">
        <v>0</v>
      </c>
      <c r="H36" s="190">
        <v>0</v>
      </c>
      <c r="I36" s="102">
        <v>0</v>
      </c>
      <c r="J36" s="102">
        <v>0</v>
      </c>
      <c r="K36" s="102">
        <v>0</v>
      </c>
      <c r="L36" s="102">
        <v>0</v>
      </c>
      <c r="M36" s="211">
        <v>0</v>
      </c>
      <c r="N36" s="211">
        <v>0</v>
      </c>
      <c r="O36" s="211">
        <v>0</v>
      </c>
      <c r="P36" s="211">
        <v>0</v>
      </c>
      <c r="Q36" s="211">
        <v>0</v>
      </c>
      <c r="R36" s="211">
        <v>0</v>
      </c>
      <c r="S36" s="211">
        <v>0</v>
      </c>
      <c r="T36" s="92"/>
      <c r="U36" s="31"/>
    </row>
    <row r="37" spans="1:21" ht="48.75" customHeight="1" x14ac:dyDescent="0.2">
      <c r="A37" s="10" t="str">
        <f>IF(OR(LEFT(B37,1)="Y", LEFT(B37,1)="A"),CONCATENATE(#REF!,"-",B37),"")</f>
        <v/>
      </c>
      <c r="B37" s="89"/>
      <c r="C37" s="101" t="s">
        <v>70</v>
      </c>
      <c r="D37" s="190">
        <v>0</v>
      </c>
      <c r="E37" s="190">
        <v>0</v>
      </c>
      <c r="F37" s="190">
        <v>0</v>
      </c>
      <c r="G37" s="190">
        <v>0</v>
      </c>
      <c r="H37" s="190">
        <v>0</v>
      </c>
      <c r="I37" s="102">
        <v>0</v>
      </c>
      <c r="J37" s="102">
        <v>0</v>
      </c>
      <c r="K37" s="102">
        <v>0</v>
      </c>
      <c r="L37" s="102">
        <v>0</v>
      </c>
      <c r="M37" s="199">
        <v>0</v>
      </c>
      <c r="N37" s="199">
        <v>0</v>
      </c>
      <c r="O37" s="199">
        <v>0.8</v>
      </c>
      <c r="P37" s="200">
        <v>0</v>
      </c>
      <c r="Q37" s="200">
        <v>0</v>
      </c>
      <c r="R37" s="200">
        <v>0</v>
      </c>
      <c r="S37" s="200">
        <v>0</v>
      </c>
      <c r="T37" s="92"/>
      <c r="U37" s="31"/>
    </row>
    <row r="38" spans="1:21" ht="48.75" customHeight="1" x14ac:dyDescent="0.2">
      <c r="A38" s="10" t="str">
        <f>IF(OR(LEFT(B38,1)="Y", LEFT(B38,1)="A"),CONCATENATE(#REF!,"-",B38),"")</f>
        <v/>
      </c>
      <c r="B38" s="89"/>
      <c r="C38" s="101" t="s">
        <v>69</v>
      </c>
      <c r="D38" s="190">
        <v>0</v>
      </c>
      <c r="E38" s="190">
        <v>0</v>
      </c>
      <c r="F38" s="190">
        <v>0</v>
      </c>
      <c r="G38" s="190">
        <v>0</v>
      </c>
      <c r="H38" s="190">
        <v>0</v>
      </c>
      <c r="I38" s="102">
        <v>0</v>
      </c>
      <c r="J38" s="102">
        <v>0</v>
      </c>
      <c r="K38" s="102">
        <v>0</v>
      </c>
      <c r="L38" s="102">
        <v>0</v>
      </c>
      <c r="M38" s="199">
        <v>0</v>
      </c>
      <c r="N38" s="199">
        <v>0</v>
      </c>
      <c r="O38" s="199">
        <v>0</v>
      </c>
      <c r="P38" s="200">
        <v>0</v>
      </c>
      <c r="Q38" s="200">
        <v>0</v>
      </c>
      <c r="R38" s="200">
        <v>0</v>
      </c>
      <c r="S38" s="200">
        <v>0</v>
      </c>
      <c r="T38" s="92"/>
      <c r="U38" s="31"/>
    </row>
    <row r="39" spans="1:21" ht="48.75" customHeight="1" x14ac:dyDescent="0.2">
      <c r="A39" s="10" t="str">
        <f>IF(OR(LEFT(B39,1)="Y", LEFT(B39,1)="A"),CONCATENATE(#REF!,"-",B39),"")</f>
        <v/>
      </c>
      <c r="B39" s="89"/>
      <c r="C39" s="101" t="s">
        <v>68</v>
      </c>
      <c r="D39" s="190">
        <v>0</v>
      </c>
      <c r="E39" s="190">
        <v>0</v>
      </c>
      <c r="F39" s="190">
        <v>0</v>
      </c>
      <c r="G39" s="190">
        <v>0</v>
      </c>
      <c r="H39" s="190">
        <v>0</v>
      </c>
      <c r="I39" s="102">
        <v>0</v>
      </c>
      <c r="J39" s="102">
        <v>0</v>
      </c>
      <c r="K39" s="102">
        <v>0</v>
      </c>
      <c r="L39" s="102">
        <v>0</v>
      </c>
      <c r="M39" s="199">
        <v>0</v>
      </c>
      <c r="N39" s="199">
        <v>0</v>
      </c>
      <c r="O39" s="199">
        <v>0</v>
      </c>
      <c r="P39" s="200">
        <v>0</v>
      </c>
      <c r="Q39" s="200">
        <v>0</v>
      </c>
      <c r="R39" s="200">
        <v>0</v>
      </c>
      <c r="S39" s="200">
        <v>0</v>
      </c>
      <c r="T39" s="92"/>
      <c r="U39" s="31"/>
    </row>
    <row r="40" spans="1:21" ht="48.75" customHeight="1" x14ac:dyDescent="0.2">
      <c r="A40" s="10" t="str">
        <f>IF(OR(LEFT(B40,1)="Y", LEFT(B40,1)="A"),CONCATENATE(#REF!,"-",B40),"")</f>
        <v/>
      </c>
      <c r="B40" s="89"/>
      <c r="C40" s="101" t="s">
        <v>67</v>
      </c>
      <c r="D40" s="190">
        <v>0</v>
      </c>
      <c r="E40" s="190">
        <v>0</v>
      </c>
      <c r="F40" s="190">
        <v>0</v>
      </c>
      <c r="G40" s="190">
        <v>0</v>
      </c>
      <c r="H40" s="190">
        <v>0</v>
      </c>
      <c r="I40" s="102">
        <v>0</v>
      </c>
      <c r="J40" s="102">
        <v>0</v>
      </c>
      <c r="K40" s="102">
        <v>0</v>
      </c>
      <c r="L40" s="102">
        <v>2.8999999999999998E-3</v>
      </c>
      <c r="M40" s="199">
        <v>0</v>
      </c>
      <c r="N40" s="199">
        <v>0</v>
      </c>
      <c r="O40" s="199">
        <v>0</v>
      </c>
      <c r="P40" s="200">
        <v>0</v>
      </c>
      <c r="Q40" s="200">
        <v>0</v>
      </c>
      <c r="R40" s="200">
        <v>0</v>
      </c>
      <c r="S40" s="200">
        <v>0</v>
      </c>
      <c r="T40" s="92"/>
      <c r="U40" s="31"/>
    </row>
    <row r="41" spans="1:21" ht="48.75" customHeight="1" x14ac:dyDescent="0.2">
      <c r="A41" s="10" t="str">
        <f>IF(OR(LEFT(B41,1)="Y", LEFT(B41,1)="A"),CONCATENATE(#REF!,"-",B41),"")</f>
        <v/>
      </c>
      <c r="B41" s="89"/>
      <c r="C41" s="101" t="s">
        <v>66</v>
      </c>
      <c r="D41" s="190">
        <v>0</v>
      </c>
      <c r="E41" s="190">
        <v>0</v>
      </c>
      <c r="F41" s="190">
        <v>0</v>
      </c>
      <c r="G41" s="190">
        <v>0</v>
      </c>
      <c r="H41" s="190">
        <v>0</v>
      </c>
      <c r="I41" s="102">
        <v>0</v>
      </c>
      <c r="J41" s="102">
        <v>0</v>
      </c>
      <c r="K41" s="102">
        <v>0</v>
      </c>
      <c r="L41" s="102">
        <v>0</v>
      </c>
      <c r="M41" s="199">
        <v>0</v>
      </c>
      <c r="N41" s="199">
        <v>0</v>
      </c>
      <c r="O41" s="199">
        <v>0</v>
      </c>
      <c r="P41" s="200">
        <v>0</v>
      </c>
      <c r="Q41" s="200">
        <v>0</v>
      </c>
      <c r="R41" s="200">
        <v>0</v>
      </c>
      <c r="S41" s="200">
        <v>0</v>
      </c>
      <c r="T41" s="92"/>
      <c r="U41" s="31"/>
    </row>
    <row r="42" spans="1:21" ht="48.75" customHeight="1" x14ac:dyDescent="0.2">
      <c r="A42" s="10" t="str">
        <f>IF(OR(LEFT(B42,1)="Y", LEFT(B42,1)="A"),CONCATENATE(#REF!,"-",B42),"")</f>
        <v/>
      </c>
      <c r="B42" s="89"/>
      <c r="C42" s="101" t="s">
        <v>65</v>
      </c>
      <c r="D42" s="190">
        <v>0</v>
      </c>
      <c r="E42" s="190">
        <v>0</v>
      </c>
      <c r="F42" s="190">
        <v>0</v>
      </c>
      <c r="G42" s="190">
        <v>0</v>
      </c>
      <c r="H42" s="190">
        <v>0</v>
      </c>
      <c r="I42" s="102">
        <v>0</v>
      </c>
      <c r="J42" s="102">
        <v>0</v>
      </c>
      <c r="K42" s="102">
        <v>0</v>
      </c>
      <c r="L42" s="102">
        <v>0</v>
      </c>
      <c r="M42" s="201">
        <v>0.6</v>
      </c>
      <c r="N42" s="201">
        <v>0</v>
      </c>
      <c r="O42" s="201">
        <v>0</v>
      </c>
      <c r="P42" s="200">
        <v>0</v>
      </c>
      <c r="Q42" s="200">
        <v>0</v>
      </c>
      <c r="R42" s="200">
        <v>0</v>
      </c>
      <c r="S42" s="200">
        <v>0</v>
      </c>
      <c r="T42" s="91"/>
      <c r="U42" s="30"/>
    </row>
    <row r="43" spans="1:21" ht="48.75" customHeight="1" x14ac:dyDescent="0.2">
      <c r="A43" s="10" t="str">
        <f>IF(OR(LEFT(B43,1)="Y", LEFT(B43,1)="A"),CONCATENATE(#REF!,"-",B43),"")</f>
        <v/>
      </c>
      <c r="B43" s="89"/>
      <c r="C43" s="101" t="s">
        <v>64</v>
      </c>
      <c r="D43" s="190">
        <v>0</v>
      </c>
      <c r="E43" s="190">
        <v>0</v>
      </c>
      <c r="F43" s="190">
        <v>0</v>
      </c>
      <c r="G43" s="190">
        <v>0</v>
      </c>
      <c r="H43" s="190">
        <v>0</v>
      </c>
      <c r="I43" s="102">
        <v>0</v>
      </c>
      <c r="J43" s="102">
        <v>0</v>
      </c>
      <c r="K43" s="102">
        <v>0</v>
      </c>
      <c r="L43" s="102">
        <v>0</v>
      </c>
      <c r="M43" s="199">
        <v>0</v>
      </c>
      <c r="N43" s="199">
        <v>0</v>
      </c>
      <c r="O43" s="199">
        <v>0</v>
      </c>
      <c r="P43" s="200">
        <v>0</v>
      </c>
      <c r="Q43" s="200">
        <v>0</v>
      </c>
      <c r="R43" s="200">
        <v>0</v>
      </c>
      <c r="S43" s="200">
        <v>0</v>
      </c>
      <c r="T43" s="92"/>
      <c r="U43" s="31"/>
    </row>
    <row r="44" spans="1:21" ht="48.75" customHeight="1" x14ac:dyDescent="0.2">
      <c r="A44" s="10" t="str">
        <f>IF(OR(LEFT(B44,1)="Y", LEFT(B44,1)="A"),CONCATENATE(#REF!,"-",B44),"")</f>
        <v/>
      </c>
      <c r="B44" s="89"/>
      <c r="C44" s="101" t="s">
        <v>63</v>
      </c>
      <c r="D44" s="190">
        <v>0</v>
      </c>
      <c r="E44" s="190">
        <v>0</v>
      </c>
      <c r="F44" s="190">
        <v>0</v>
      </c>
      <c r="G44" s="190">
        <v>0</v>
      </c>
      <c r="H44" s="190">
        <v>0</v>
      </c>
      <c r="I44" s="102">
        <v>0</v>
      </c>
      <c r="J44" s="102">
        <v>0</v>
      </c>
      <c r="K44" s="102">
        <v>0</v>
      </c>
      <c r="L44" s="102">
        <v>0</v>
      </c>
      <c r="M44" s="199">
        <v>0</v>
      </c>
      <c r="N44" s="199">
        <v>0</v>
      </c>
      <c r="O44" s="199">
        <v>0</v>
      </c>
      <c r="P44" s="200">
        <v>0</v>
      </c>
      <c r="Q44" s="200">
        <v>0</v>
      </c>
      <c r="R44" s="200">
        <v>0</v>
      </c>
      <c r="S44" s="200">
        <v>0</v>
      </c>
      <c r="T44" s="92"/>
      <c r="U44" s="31"/>
    </row>
    <row r="45" spans="1:21" ht="48.75" customHeight="1" x14ac:dyDescent="0.2">
      <c r="A45" s="10" t="str">
        <f>IF(OR(LEFT(B45,1)="Y", LEFT(B45,1)="A"),CONCATENATE(#REF!,"-",B45),"")</f>
        <v/>
      </c>
      <c r="B45" s="89"/>
      <c r="C45" s="101" t="s">
        <v>62</v>
      </c>
      <c r="D45" s="190">
        <v>0</v>
      </c>
      <c r="E45" s="190">
        <v>0</v>
      </c>
      <c r="F45" s="190">
        <v>0</v>
      </c>
      <c r="G45" s="190">
        <v>0</v>
      </c>
      <c r="H45" s="190">
        <v>0</v>
      </c>
      <c r="I45" s="102">
        <v>0</v>
      </c>
      <c r="J45" s="102">
        <v>0</v>
      </c>
      <c r="K45" s="102">
        <v>0</v>
      </c>
      <c r="L45" s="102">
        <v>0</v>
      </c>
      <c r="M45" s="199">
        <v>0</v>
      </c>
      <c r="N45" s="199">
        <v>0</v>
      </c>
      <c r="O45" s="199">
        <v>0</v>
      </c>
      <c r="P45" s="200">
        <v>0</v>
      </c>
      <c r="Q45" s="200">
        <v>0</v>
      </c>
      <c r="R45" s="200">
        <v>0</v>
      </c>
      <c r="S45" s="200">
        <v>0</v>
      </c>
      <c r="T45" s="92"/>
      <c r="U45" s="31"/>
    </row>
    <row r="46" spans="1:21" ht="48.75" customHeight="1" x14ac:dyDescent="0.2">
      <c r="A46" s="10" t="str">
        <f>IF(OR(LEFT(B46,1)="Y", LEFT(B46,1)="A"),CONCATENATE(#REF!,"-",B46),"")</f>
        <v/>
      </c>
      <c r="B46" s="89"/>
      <c r="C46" s="101" t="s">
        <v>61</v>
      </c>
      <c r="D46" s="190">
        <v>0</v>
      </c>
      <c r="E46" s="190">
        <v>0</v>
      </c>
      <c r="F46" s="190">
        <v>0</v>
      </c>
      <c r="G46" s="190">
        <v>0</v>
      </c>
      <c r="H46" s="190">
        <v>0</v>
      </c>
      <c r="I46" s="102">
        <v>0</v>
      </c>
      <c r="J46" s="102">
        <v>0</v>
      </c>
      <c r="K46" s="102">
        <v>0</v>
      </c>
      <c r="L46" s="102">
        <v>9.5199999999999989E-3</v>
      </c>
      <c r="M46" s="201">
        <v>0</v>
      </c>
      <c r="N46" s="201">
        <v>0</v>
      </c>
      <c r="O46" s="201">
        <v>0</v>
      </c>
      <c r="P46" s="200">
        <v>0</v>
      </c>
      <c r="Q46" s="200">
        <v>0</v>
      </c>
      <c r="R46" s="200">
        <v>0</v>
      </c>
      <c r="S46" s="200">
        <v>0</v>
      </c>
      <c r="T46" s="91"/>
      <c r="U46" s="30"/>
    </row>
    <row r="47" spans="1:21" ht="48.75" customHeight="1" x14ac:dyDescent="0.2">
      <c r="A47" s="10" t="str">
        <f>IF(OR(LEFT(B47,1)="Y", LEFT(B47,1)="A"),CONCATENATE(#REF!,"-",B47),"")</f>
        <v/>
      </c>
      <c r="B47" s="89"/>
      <c r="C47" s="101" t="s">
        <v>60</v>
      </c>
      <c r="D47" s="190">
        <v>0</v>
      </c>
      <c r="E47" s="190">
        <v>0</v>
      </c>
      <c r="F47" s="190">
        <v>0</v>
      </c>
      <c r="G47" s="190">
        <v>0</v>
      </c>
      <c r="H47" s="190">
        <v>0</v>
      </c>
      <c r="I47" s="102">
        <v>0</v>
      </c>
      <c r="J47" s="102">
        <v>0</v>
      </c>
      <c r="K47" s="102">
        <v>0</v>
      </c>
      <c r="L47" s="102">
        <v>0</v>
      </c>
      <c r="M47" s="199">
        <v>0</v>
      </c>
      <c r="N47" s="199">
        <v>0</v>
      </c>
      <c r="O47" s="199">
        <v>0</v>
      </c>
      <c r="P47" s="200">
        <v>0</v>
      </c>
      <c r="Q47" s="200">
        <v>0</v>
      </c>
      <c r="R47" s="200">
        <v>0</v>
      </c>
      <c r="S47" s="200">
        <v>0</v>
      </c>
      <c r="T47" s="92"/>
      <c r="U47" s="31"/>
    </row>
    <row r="48" spans="1:21" ht="48.75" customHeight="1" x14ac:dyDescent="0.2">
      <c r="A48" s="10" t="str">
        <f>IF(OR(LEFT(B48,1)="Y", LEFT(B48,1)="A"),CONCATENATE(#REF!,"-",B48),"")</f>
        <v/>
      </c>
      <c r="B48" s="89"/>
      <c r="C48" s="101" t="s">
        <v>59</v>
      </c>
      <c r="D48" s="190">
        <v>0</v>
      </c>
      <c r="E48" s="190">
        <v>0</v>
      </c>
      <c r="F48" s="190">
        <v>0</v>
      </c>
      <c r="G48" s="190">
        <v>3.7000000000000002E-3</v>
      </c>
      <c r="H48" s="190">
        <v>0</v>
      </c>
      <c r="I48" s="102">
        <v>0</v>
      </c>
      <c r="J48" s="102">
        <v>0</v>
      </c>
      <c r="K48" s="102">
        <v>0</v>
      </c>
      <c r="L48" s="102">
        <v>0</v>
      </c>
      <c r="M48" s="199">
        <v>0</v>
      </c>
      <c r="N48" s="199">
        <v>0</v>
      </c>
      <c r="O48" s="199">
        <v>0</v>
      </c>
      <c r="P48" s="200">
        <v>0</v>
      </c>
      <c r="Q48" s="200">
        <v>0</v>
      </c>
      <c r="R48" s="200">
        <v>0</v>
      </c>
      <c r="S48" s="200">
        <v>0</v>
      </c>
      <c r="T48" s="92"/>
      <c r="U48" s="31"/>
    </row>
    <row r="49" spans="1:21" ht="48.75" customHeight="1" x14ac:dyDescent="0.2">
      <c r="A49" s="10" t="str">
        <f>IF(OR(LEFT(B49,1)="Y", LEFT(B49,1)="A"),CONCATENATE(#REF!,"-",B49),"")</f>
        <v/>
      </c>
      <c r="B49" s="89"/>
      <c r="C49" s="101" t="s">
        <v>58</v>
      </c>
      <c r="D49" s="190">
        <v>0</v>
      </c>
      <c r="E49" s="190">
        <v>0</v>
      </c>
      <c r="F49" s="190">
        <v>0</v>
      </c>
      <c r="G49" s="190">
        <v>0</v>
      </c>
      <c r="H49" s="190">
        <v>0</v>
      </c>
      <c r="I49" s="102">
        <v>0</v>
      </c>
      <c r="J49" s="102">
        <v>0</v>
      </c>
      <c r="K49" s="102">
        <v>0</v>
      </c>
      <c r="L49" s="102">
        <v>0</v>
      </c>
      <c r="M49" s="199">
        <v>0</v>
      </c>
      <c r="N49" s="199">
        <v>0</v>
      </c>
      <c r="O49" s="199">
        <v>0</v>
      </c>
      <c r="P49" s="200">
        <v>0</v>
      </c>
      <c r="Q49" s="200">
        <v>0</v>
      </c>
      <c r="R49" s="200">
        <v>0</v>
      </c>
      <c r="S49" s="200">
        <v>0</v>
      </c>
      <c r="T49" s="92"/>
      <c r="U49" s="31"/>
    </row>
    <row r="50" spans="1:21" ht="48.75" customHeight="1" x14ac:dyDescent="0.2">
      <c r="A50" s="10" t="str">
        <f>IF(OR(LEFT(B50,1)="Y", LEFT(B50,1)="A"),CONCATENATE(#REF!,"-",B50),"")</f>
        <v/>
      </c>
      <c r="B50" s="89"/>
      <c r="C50" s="101" t="s">
        <v>57</v>
      </c>
      <c r="D50" s="190">
        <v>0</v>
      </c>
      <c r="E50" s="190">
        <v>0</v>
      </c>
      <c r="F50" s="190">
        <v>0</v>
      </c>
      <c r="G50" s="190">
        <v>0</v>
      </c>
      <c r="H50" s="190">
        <v>0</v>
      </c>
      <c r="I50" s="102">
        <v>0</v>
      </c>
      <c r="J50" s="102">
        <v>0</v>
      </c>
      <c r="K50" s="102">
        <v>0</v>
      </c>
      <c r="L50" s="102">
        <v>0</v>
      </c>
      <c r="M50" s="199">
        <v>0</v>
      </c>
      <c r="N50" s="199">
        <v>0</v>
      </c>
      <c r="O50" s="199">
        <v>0</v>
      </c>
      <c r="P50" s="200">
        <v>0</v>
      </c>
      <c r="Q50" s="200">
        <v>0</v>
      </c>
      <c r="R50" s="200">
        <v>0</v>
      </c>
      <c r="S50" s="200">
        <v>0</v>
      </c>
      <c r="T50" s="92"/>
      <c r="U50" s="31"/>
    </row>
    <row r="51" spans="1:21" ht="48.75" customHeight="1" x14ac:dyDescent="0.2">
      <c r="A51" s="10" t="str">
        <f>IF(OR(LEFT(B51,1)="Y", LEFT(B51,1)="A"),CONCATENATE(#REF!,"-",B51),"")</f>
        <v/>
      </c>
      <c r="B51" s="89"/>
      <c r="C51" s="101" t="s">
        <v>56</v>
      </c>
      <c r="D51" s="190">
        <v>0</v>
      </c>
      <c r="E51" s="190">
        <v>0</v>
      </c>
      <c r="F51" s="190">
        <v>0</v>
      </c>
      <c r="G51" s="190">
        <v>0</v>
      </c>
      <c r="H51" s="190">
        <v>0</v>
      </c>
      <c r="I51" s="102">
        <v>0</v>
      </c>
      <c r="J51" s="102">
        <v>0</v>
      </c>
      <c r="K51" s="102">
        <v>0</v>
      </c>
      <c r="L51" s="102">
        <v>0</v>
      </c>
      <c r="M51" s="199">
        <v>0</v>
      </c>
      <c r="N51" s="199">
        <v>0</v>
      </c>
      <c r="O51" s="199">
        <v>0</v>
      </c>
      <c r="P51" s="200">
        <v>0</v>
      </c>
      <c r="Q51" s="200">
        <v>0</v>
      </c>
      <c r="R51" s="200">
        <v>0</v>
      </c>
      <c r="S51" s="200">
        <v>0</v>
      </c>
      <c r="T51" s="92"/>
      <c r="U51" s="31"/>
    </row>
    <row r="52" spans="1:21" ht="48.75" customHeight="1" x14ac:dyDescent="0.2">
      <c r="A52" s="10" t="str">
        <f>IF(OR(LEFT(B52,1)="Y", LEFT(B52,1)="A"),CONCATENATE(#REF!,"-",B52),"")</f>
        <v/>
      </c>
      <c r="B52" s="89"/>
      <c r="C52" s="101" t="s">
        <v>103</v>
      </c>
      <c r="D52" s="190">
        <v>0</v>
      </c>
      <c r="E52" s="190">
        <v>0</v>
      </c>
      <c r="F52" s="190">
        <v>6.633</v>
      </c>
      <c r="G52" s="190">
        <v>0</v>
      </c>
      <c r="H52" s="190">
        <v>0</v>
      </c>
      <c r="I52" s="102">
        <v>0</v>
      </c>
      <c r="J52" s="102">
        <v>0</v>
      </c>
      <c r="K52" s="102">
        <v>0</v>
      </c>
      <c r="L52" s="102">
        <v>0.3196</v>
      </c>
      <c r="M52" s="201">
        <v>0</v>
      </c>
      <c r="N52" s="201">
        <v>0</v>
      </c>
      <c r="O52" s="201">
        <v>0</v>
      </c>
      <c r="P52" s="200">
        <v>0</v>
      </c>
      <c r="Q52" s="200">
        <v>0</v>
      </c>
      <c r="R52" s="200">
        <v>0</v>
      </c>
      <c r="S52" s="200">
        <v>0</v>
      </c>
      <c r="T52" s="91"/>
      <c r="U52" s="30"/>
    </row>
    <row r="53" spans="1:21" ht="48.75" customHeight="1" x14ac:dyDescent="0.2">
      <c r="A53" s="10" t="str">
        <f>IF(OR(LEFT(B53,1)="Y", LEFT(B53,1)="A"),CONCATENATE(#REF!,"-",B53),"")</f>
        <v/>
      </c>
      <c r="B53" s="89"/>
      <c r="C53" s="101" t="s">
        <v>55</v>
      </c>
      <c r="D53" s="190">
        <v>0</v>
      </c>
      <c r="E53" s="190">
        <v>0</v>
      </c>
      <c r="F53" s="190">
        <v>0</v>
      </c>
      <c r="G53" s="190">
        <v>0</v>
      </c>
      <c r="H53" s="190">
        <v>0</v>
      </c>
      <c r="I53" s="102">
        <v>0</v>
      </c>
      <c r="J53" s="102">
        <v>0</v>
      </c>
      <c r="K53" s="102">
        <v>0</v>
      </c>
      <c r="L53" s="102">
        <v>0</v>
      </c>
      <c r="M53" s="199">
        <v>0</v>
      </c>
      <c r="N53" s="199">
        <v>0</v>
      </c>
      <c r="O53" s="199">
        <v>0</v>
      </c>
      <c r="P53" s="200">
        <v>0</v>
      </c>
      <c r="Q53" s="200">
        <v>0</v>
      </c>
      <c r="R53" s="200">
        <v>0</v>
      </c>
      <c r="S53" s="200">
        <v>0</v>
      </c>
      <c r="T53" s="92"/>
      <c r="U53" s="31"/>
    </row>
    <row r="54" spans="1:21" ht="48.75" customHeight="1" x14ac:dyDescent="0.2">
      <c r="A54" s="10" t="str">
        <f>IF(OR(LEFT(B54,1)="Y", LEFT(B54,1)="A"),CONCATENATE(#REF!,"-",B54),"")</f>
        <v/>
      </c>
      <c r="B54" s="89"/>
      <c r="C54" s="101" t="s">
        <v>54</v>
      </c>
      <c r="D54" s="190">
        <v>0</v>
      </c>
      <c r="E54" s="190">
        <v>0</v>
      </c>
      <c r="F54" s="190">
        <v>0</v>
      </c>
      <c r="G54" s="190">
        <v>0</v>
      </c>
      <c r="H54" s="190">
        <v>0</v>
      </c>
      <c r="I54" s="102">
        <v>0</v>
      </c>
      <c r="J54" s="102">
        <v>0</v>
      </c>
      <c r="K54" s="102">
        <v>0</v>
      </c>
      <c r="L54" s="102">
        <v>0</v>
      </c>
      <c r="M54" s="201">
        <v>0</v>
      </c>
      <c r="N54" s="201">
        <v>0</v>
      </c>
      <c r="O54" s="201">
        <v>0</v>
      </c>
      <c r="P54" s="200">
        <v>0</v>
      </c>
      <c r="Q54" s="200">
        <v>0</v>
      </c>
      <c r="R54" s="200">
        <v>0</v>
      </c>
      <c r="S54" s="200">
        <v>0</v>
      </c>
      <c r="T54" s="91"/>
      <c r="U54" s="30"/>
    </row>
    <row r="55" spans="1:21" ht="48.75" customHeight="1" x14ac:dyDescent="0.2">
      <c r="A55" s="10" t="str">
        <f>IF(OR(LEFT(B55,1)="Y", LEFT(B55,1)="A"),CONCATENATE(#REF!,"-",B55),"")</f>
        <v/>
      </c>
      <c r="B55" s="89"/>
      <c r="C55" s="101" t="s">
        <v>53</v>
      </c>
      <c r="D55" s="190">
        <v>0</v>
      </c>
      <c r="E55" s="190">
        <v>0</v>
      </c>
      <c r="F55" s="190">
        <v>0</v>
      </c>
      <c r="G55" s="190">
        <v>0</v>
      </c>
      <c r="H55" s="190">
        <v>0</v>
      </c>
      <c r="I55" s="102">
        <v>0</v>
      </c>
      <c r="J55" s="102">
        <v>0</v>
      </c>
      <c r="K55" s="102">
        <v>0</v>
      </c>
      <c r="L55" s="102">
        <v>0</v>
      </c>
      <c r="M55" s="199">
        <v>0</v>
      </c>
      <c r="N55" s="199">
        <v>0</v>
      </c>
      <c r="O55" s="199">
        <v>0</v>
      </c>
      <c r="P55" s="200">
        <v>0</v>
      </c>
      <c r="Q55" s="200">
        <v>0</v>
      </c>
      <c r="R55" s="200">
        <v>0</v>
      </c>
      <c r="S55" s="200">
        <v>0</v>
      </c>
      <c r="T55" s="92"/>
      <c r="U55" s="31"/>
    </row>
    <row r="56" spans="1:21" ht="48.75" customHeight="1" x14ac:dyDescent="0.2">
      <c r="A56" s="10" t="str">
        <f>IF(OR(LEFT(B56,1)="Y", LEFT(B56,1)="A"),CONCATENATE(#REF!,"-",B56),"")</f>
        <v/>
      </c>
      <c r="B56" s="89"/>
      <c r="C56" s="101" t="s">
        <v>52</v>
      </c>
      <c r="D56" s="190">
        <v>0</v>
      </c>
      <c r="E56" s="190">
        <v>0</v>
      </c>
      <c r="F56" s="190">
        <v>0</v>
      </c>
      <c r="G56" s="190">
        <v>0</v>
      </c>
      <c r="H56" s="190">
        <v>0</v>
      </c>
      <c r="I56" s="102">
        <v>0</v>
      </c>
      <c r="J56" s="102">
        <v>0</v>
      </c>
      <c r="K56" s="102">
        <v>0</v>
      </c>
      <c r="L56" s="102">
        <v>0</v>
      </c>
      <c r="M56" s="199">
        <v>0</v>
      </c>
      <c r="N56" s="199">
        <v>0</v>
      </c>
      <c r="O56" s="199">
        <v>0</v>
      </c>
      <c r="P56" s="200">
        <v>0</v>
      </c>
      <c r="Q56" s="200">
        <v>0</v>
      </c>
      <c r="R56" s="200">
        <v>0</v>
      </c>
      <c r="S56" s="200">
        <v>0</v>
      </c>
      <c r="T56" s="92"/>
      <c r="U56" s="31"/>
    </row>
    <row r="57" spans="1:21" ht="48.75" customHeight="1" x14ac:dyDescent="0.2">
      <c r="A57" s="10" t="str">
        <f>IF(OR(LEFT(B57,1)="Y", LEFT(B57,1)="A"),CONCATENATE(#REF!,"-",B57),"")</f>
        <v/>
      </c>
      <c r="B57" s="89"/>
      <c r="C57" s="101" t="s">
        <v>51</v>
      </c>
      <c r="D57" s="190">
        <v>0</v>
      </c>
      <c r="E57" s="190">
        <v>0</v>
      </c>
      <c r="F57" s="190">
        <v>0</v>
      </c>
      <c r="G57" s="190">
        <v>0</v>
      </c>
      <c r="H57" s="190">
        <v>0</v>
      </c>
      <c r="I57" s="102">
        <v>0</v>
      </c>
      <c r="J57" s="102">
        <v>0</v>
      </c>
      <c r="K57" s="102">
        <v>0</v>
      </c>
      <c r="L57" s="102">
        <v>0</v>
      </c>
      <c r="M57" s="199">
        <v>0</v>
      </c>
      <c r="N57" s="199">
        <v>0</v>
      </c>
      <c r="O57" s="199">
        <v>0</v>
      </c>
      <c r="P57" s="200">
        <v>0</v>
      </c>
      <c r="Q57" s="200">
        <v>0</v>
      </c>
      <c r="R57" s="200">
        <v>0</v>
      </c>
      <c r="S57" s="200">
        <v>0</v>
      </c>
      <c r="T57" s="92"/>
      <c r="U57" s="31"/>
    </row>
    <row r="58" spans="1:21" ht="48.75" customHeight="1" x14ac:dyDescent="0.2">
      <c r="A58" s="10" t="str">
        <f>IF(OR(LEFT(B58,1)="Y", LEFT(B58,1)="A"),CONCATENATE(#REF!,"-",B58),"")</f>
        <v/>
      </c>
      <c r="B58" s="89"/>
      <c r="C58" s="101" t="s">
        <v>50</v>
      </c>
      <c r="D58" s="190">
        <v>0</v>
      </c>
      <c r="E58" s="190">
        <v>0</v>
      </c>
      <c r="F58" s="190">
        <v>0</v>
      </c>
      <c r="G58" s="190">
        <v>0</v>
      </c>
      <c r="H58" s="190">
        <v>0</v>
      </c>
      <c r="I58" s="102">
        <v>0</v>
      </c>
      <c r="J58" s="102">
        <v>0</v>
      </c>
      <c r="K58" s="102">
        <v>0</v>
      </c>
      <c r="L58" s="102">
        <v>0</v>
      </c>
      <c r="M58" s="199">
        <v>0</v>
      </c>
      <c r="N58" s="199">
        <v>0</v>
      </c>
      <c r="O58" s="199">
        <v>0</v>
      </c>
      <c r="P58" s="200">
        <v>0</v>
      </c>
      <c r="Q58" s="200">
        <v>0</v>
      </c>
      <c r="R58" s="200">
        <v>0</v>
      </c>
      <c r="S58" s="200">
        <v>0</v>
      </c>
      <c r="T58" s="92"/>
      <c r="U58" s="31"/>
    </row>
    <row r="59" spans="1:21" ht="48.75" customHeight="1" x14ac:dyDescent="0.2">
      <c r="A59" s="10" t="str">
        <f>IF(OR(LEFT(B59,1)="Y", LEFT(B59,1)="A"),CONCATENATE(#REF!,"-",B59),"")</f>
        <v/>
      </c>
      <c r="B59" s="89"/>
      <c r="C59" s="101" t="s">
        <v>49</v>
      </c>
      <c r="D59" s="190">
        <v>0</v>
      </c>
      <c r="E59" s="190">
        <v>0</v>
      </c>
      <c r="F59" s="190">
        <v>0</v>
      </c>
      <c r="G59" s="190">
        <v>0</v>
      </c>
      <c r="H59" s="190">
        <v>0</v>
      </c>
      <c r="I59" s="102">
        <v>0</v>
      </c>
      <c r="J59" s="102">
        <v>0</v>
      </c>
      <c r="K59" s="102">
        <v>0</v>
      </c>
      <c r="L59" s="102">
        <v>0</v>
      </c>
      <c r="M59" s="199">
        <v>0</v>
      </c>
      <c r="N59" s="199">
        <v>0</v>
      </c>
      <c r="O59" s="199">
        <v>0</v>
      </c>
      <c r="P59" s="200">
        <v>0</v>
      </c>
      <c r="Q59" s="200">
        <v>0</v>
      </c>
      <c r="R59" s="200">
        <v>0</v>
      </c>
      <c r="S59" s="200">
        <v>0</v>
      </c>
      <c r="T59" s="92"/>
      <c r="U59" s="31"/>
    </row>
    <row r="60" spans="1:21" ht="48.75" customHeight="1" x14ac:dyDescent="0.2">
      <c r="A60" s="10" t="str">
        <f>IF(OR(LEFT(B60,1)="Y", LEFT(B60,1)="A"),CONCATENATE(#REF!,"-",B60),"")</f>
        <v/>
      </c>
      <c r="B60" s="89"/>
      <c r="C60" s="103" t="s">
        <v>1</v>
      </c>
      <c r="D60" s="190">
        <v>0</v>
      </c>
      <c r="E60" s="190">
        <v>0</v>
      </c>
      <c r="F60" s="190">
        <v>0</v>
      </c>
      <c r="G60" s="190">
        <v>0</v>
      </c>
      <c r="H60" s="190">
        <v>0</v>
      </c>
      <c r="I60" s="102">
        <v>0</v>
      </c>
      <c r="J60" s="102">
        <v>0</v>
      </c>
      <c r="K60" s="102">
        <v>0</v>
      </c>
      <c r="L60" s="102">
        <v>0</v>
      </c>
      <c r="M60" s="199">
        <v>0</v>
      </c>
      <c r="N60" s="199">
        <v>0</v>
      </c>
      <c r="O60" s="199">
        <v>0</v>
      </c>
      <c r="P60" s="200">
        <v>0</v>
      </c>
      <c r="Q60" s="200">
        <v>0</v>
      </c>
      <c r="R60" s="200">
        <v>0</v>
      </c>
      <c r="S60" s="200">
        <v>0</v>
      </c>
      <c r="T60" s="92"/>
      <c r="U60" s="31"/>
    </row>
    <row r="61" spans="1:21" ht="48.75" customHeight="1" x14ac:dyDescent="0.2">
      <c r="A61" s="10" t="str">
        <f>IF(OR(LEFT(B61,1)="Y", LEFT(B61,1)="A"),CONCATENATE(#REF!,"-",B61),"")</f>
        <v/>
      </c>
      <c r="B61" s="89"/>
      <c r="C61" s="101" t="s">
        <v>48</v>
      </c>
      <c r="D61" s="190">
        <v>0</v>
      </c>
      <c r="E61" s="190">
        <v>0</v>
      </c>
      <c r="F61" s="190">
        <v>0</v>
      </c>
      <c r="G61" s="190">
        <v>0</v>
      </c>
      <c r="H61" s="190">
        <v>0</v>
      </c>
      <c r="I61" s="102">
        <v>0</v>
      </c>
      <c r="J61" s="102">
        <v>0</v>
      </c>
      <c r="K61" s="102">
        <v>0</v>
      </c>
      <c r="L61" s="102">
        <v>0</v>
      </c>
      <c r="M61" s="199">
        <v>0</v>
      </c>
      <c r="N61" s="199">
        <v>0</v>
      </c>
      <c r="O61" s="199">
        <v>0</v>
      </c>
      <c r="P61" s="200">
        <v>0</v>
      </c>
      <c r="Q61" s="200">
        <v>0</v>
      </c>
      <c r="R61" s="200">
        <v>0</v>
      </c>
      <c r="S61" s="200">
        <v>0</v>
      </c>
      <c r="T61" s="92"/>
      <c r="U61" s="31"/>
    </row>
    <row r="62" spans="1:21" ht="48.75" customHeight="1" x14ac:dyDescent="0.2">
      <c r="A62" s="10" t="str">
        <f>IF(OR(LEFT(B62,1)="Y", LEFT(B62,1)="A"),CONCATENATE(#REF!,"-",B62),"")</f>
        <v/>
      </c>
      <c r="B62" s="89"/>
      <c r="C62" s="101" t="s">
        <v>47</v>
      </c>
      <c r="D62" s="190">
        <v>0</v>
      </c>
      <c r="E62" s="190">
        <v>0</v>
      </c>
      <c r="F62" s="190">
        <v>0</v>
      </c>
      <c r="G62" s="190">
        <v>0</v>
      </c>
      <c r="H62" s="190">
        <v>0</v>
      </c>
      <c r="I62" s="102">
        <v>0</v>
      </c>
      <c r="J62" s="102">
        <v>0</v>
      </c>
      <c r="K62" s="102">
        <v>0</v>
      </c>
      <c r="L62" s="102">
        <v>0</v>
      </c>
      <c r="M62" s="199">
        <v>0</v>
      </c>
      <c r="N62" s="199">
        <v>0</v>
      </c>
      <c r="O62" s="199">
        <v>0</v>
      </c>
      <c r="P62" s="200">
        <v>0</v>
      </c>
      <c r="Q62" s="200">
        <v>0</v>
      </c>
      <c r="R62" s="200">
        <v>0</v>
      </c>
      <c r="S62" s="200">
        <v>0</v>
      </c>
      <c r="T62" s="92"/>
      <c r="U62" s="31"/>
    </row>
    <row r="63" spans="1:21" ht="48.75" customHeight="1" x14ac:dyDescent="0.2">
      <c r="A63" s="10" t="str">
        <f>IF(OR(LEFT(B63,1)="Y", LEFT(B63,1)="A"),CONCATENATE(#REF!,"-",B63),"")</f>
        <v/>
      </c>
      <c r="B63" s="89"/>
      <c r="C63" s="101" t="s">
        <v>46</v>
      </c>
      <c r="D63" s="190">
        <v>0</v>
      </c>
      <c r="E63" s="190">
        <v>0</v>
      </c>
      <c r="F63" s="190">
        <v>0</v>
      </c>
      <c r="G63" s="190">
        <v>0</v>
      </c>
      <c r="H63" s="190">
        <v>0</v>
      </c>
      <c r="I63" s="102">
        <v>0</v>
      </c>
      <c r="J63" s="102">
        <v>0</v>
      </c>
      <c r="K63" s="102">
        <v>0</v>
      </c>
      <c r="L63" s="102">
        <v>0</v>
      </c>
      <c r="M63" s="199">
        <v>0</v>
      </c>
      <c r="N63" s="199">
        <v>0</v>
      </c>
      <c r="O63" s="199">
        <v>0</v>
      </c>
      <c r="P63" s="200">
        <v>0</v>
      </c>
      <c r="Q63" s="200">
        <v>0</v>
      </c>
      <c r="R63" s="200">
        <v>0</v>
      </c>
      <c r="S63" s="200">
        <v>0</v>
      </c>
      <c r="T63" s="92"/>
      <c r="U63" s="31"/>
    </row>
    <row r="64" spans="1:21" ht="48.75" customHeight="1" x14ac:dyDescent="0.2">
      <c r="A64" s="10" t="str">
        <f>IF(OR(LEFT(B64,1)="Y", LEFT(B64,1)="A"),CONCATENATE(#REF!,"-",B64),"")</f>
        <v/>
      </c>
      <c r="B64" s="89"/>
      <c r="C64" s="101" t="s">
        <v>45</v>
      </c>
      <c r="D64" s="190">
        <v>0</v>
      </c>
      <c r="E64" s="190">
        <v>0</v>
      </c>
      <c r="F64" s="190">
        <v>0</v>
      </c>
      <c r="G64" s="190">
        <v>0</v>
      </c>
      <c r="H64" s="190">
        <v>0</v>
      </c>
      <c r="I64" s="102">
        <v>0</v>
      </c>
      <c r="J64" s="102">
        <v>0</v>
      </c>
      <c r="K64" s="102">
        <v>0</v>
      </c>
      <c r="L64" s="102">
        <v>0</v>
      </c>
      <c r="M64" s="199">
        <v>0</v>
      </c>
      <c r="N64" s="199">
        <v>0</v>
      </c>
      <c r="O64" s="199">
        <v>0</v>
      </c>
      <c r="P64" s="200">
        <v>0</v>
      </c>
      <c r="Q64" s="200">
        <v>0</v>
      </c>
      <c r="R64" s="200">
        <v>0</v>
      </c>
      <c r="S64" s="200">
        <v>0</v>
      </c>
      <c r="T64" s="92"/>
      <c r="U64" s="31"/>
    </row>
    <row r="65" spans="1:21" ht="48.75" customHeight="1" x14ac:dyDescent="0.2">
      <c r="A65" s="10" t="str">
        <f>IF(OR(LEFT(B65,1)="Y", LEFT(B65,1)="A"),CONCATENATE(#REF!,"-",B65),"")</f>
        <v/>
      </c>
      <c r="B65" s="89"/>
      <c r="C65" s="101" t="s">
        <v>44</v>
      </c>
      <c r="D65" s="190">
        <v>0</v>
      </c>
      <c r="E65" s="190">
        <v>0</v>
      </c>
      <c r="F65" s="190">
        <v>0</v>
      </c>
      <c r="G65" s="190">
        <v>0</v>
      </c>
      <c r="H65" s="190">
        <v>0</v>
      </c>
      <c r="I65" s="102">
        <v>0</v>
      </c>
      <c r="J65" s="102">
        <v>0</v>
      </c>
      <c r="K65" s="102">
        <v>0</v>
      </c>
      <c r="L65" s="102">
        <v>0</v>
      </c>
      <c r="M65" s="199">
        <v>0</v>
      </c>
      <c r="N65" s="199">
        <v>0</v>
      </c>
      <c r="O65" s="199">
        <v>0</v>
      </c>
      <c r="P65" s="200">
        <v>0</v>
      </c>
      <c r="Q65" s="200">
        <v>0</v>
      </c>
      <c r="R65" s="200">
        <v>0</v>
      </c>
      <c r="S65" s="200">
        <v>0</v>
      </c>
      <c r="T65" s="92"/>
      <c r="U65" s="31"/>
    </row>
    <row r="66" spans="1:21" ht="48.75" customHeight="1" x14ac:dyDescent="0.2">
      <c r="A66" s="10" t="str">
        <f>IF(OR(LEFT(B66,1)="Y", LEFT(B66,1)="A"),CONCATENATE(#REF!,"-",B66),"")</f>
        <v/>
      </c>
      <c r="B66" s="89"/>
      <c r="C66" s="101" t="s">
        <v>43</v>
      </c>
      <c r="D66" s="190">
        <v>0</v>
      </c>
      <c r="E66" s="190">
        <v>0</v>
      </c>
      <c r="F66" s="190">
        <v>0</v>
      </c>
      <c r="G66" s="190">
        <v>0</v>
      </c>
      <c r="H66" s="190">
        <v>0</v>
      </c>
      <c r="I66" s="102">
        <v>0</v>
      </c>
      <c r="J66" s="102">
        <v>0</v>
      </c>
      <c r="K66" s="102">
        <v>0</v>
      </c>
      <c r="L66" s="102">
        <v>0</v>
      </c>
      <c r="M66" s="199">
        <v>0</v>
      </c>
      <c r="N66" s="199">
        <v>0</v>
      </c>
      <c r="O66" s="199">
        <v>0</v>
      </c>
      <c r="P66" s="200">
        <v>0</v>
      </c>
      <c r="Q66" s="200">
        <v>0</v>
      </c>
      <c r="R66" s="200">
        <v>0</v>
      </c>
      <c r="S66" s="200">
        <v>0</v>
      </c>
      <c r="T66" s="92"/>
      <c r="U66" s="31"/>
    </row>
    <row r="67" spans="1:21" ht="48.75" customHeight="1" x14ac:dyDescent="0.2">
      <c r="A67" s="10" t="str">
        <f>IF(OR(LEFT(B67,1)="Y", LEFT(B67,1)="A"),CONCATENATE(#REF!,"-",B67),"")</f>
        <v/>
      </c>
      <c r="B67" s="89"/>
      <c r="C67" s="101" t="s">
        <v>42</v>
      </c>
      <c r="D67" s="190">
        <v>0</v>
      </c>
      <c r="E67" s="190">
        <v>0</v>
      </c>
      <c r="F67" s="190">
        <v>0</v>
      </c>
      <c r="G67" s="190">
        <v>0</v>
      </c>
      <c r="H67" s="190">
        <v>0</v>
      </c>
      <c r="I67" s="102">
        <v>0</v>
      </c>
      <c r="J67" s="102">
        <v>0</v>
      </c>
      <c r="K67" s="102">
        <v>0</v>
      </c>
      <c r="L67" s="102">
        <v>0</v>
      </c>
      <c r="M67" s="199">
        <v>0</v>
      </c>
      <c r="N67" s="199">
        <v>0</v>
      </c>
      <c r="O67" s="199">
        <v>0</v>
      </c>
      <c r="P67" s="200">
        <v>0</v>
      </c>
      <c r="Q67" s="200">
        <v>0</v>
      </c>
      <c r="R67" s="200">
        <v>0</v>
      </c>
      <c r="S67" s="200">
        <v>0</v>
      </c>
      <c r="T67" s="92"/>
      <c r="U67" s="31"/>
    </row>
    <row r="68" spans="1:21" ht="48.75" customHeight="1" x14ac:dyDescent="0.2">
      <c r="A68" s="10" t="str">
        <f>IF(OR(LEFT(B68,1)="Y", LEFT(B68,1)="A"),CONCATENATE(#REF!,"-",B68),"")</f>
        <v/>
      </c>
      <c r="B68" s="89"/>
      <c r="C68" s="101" t="s">
        <v>41</v>
      </c>
      <c r="D68" s="190">
        <v>0</v>
      </c>
      <c r="E68" s="190">
        <v>0</v>
      </c>
      <c r="F68" s="190">
        <v>0</v>
      </c>
      <c r="G68" s="190">
        <v>0</v>
      </c>
      <c r="H68" s="190">
        <v>0</v>
      </c>
      <c r="I68" s="102">
        <v>0</v>
      </c>
      <c r="J68" s="102">
        <v>0</v>
      </c>
      <c r="K68" s="102">
        <v>0</v>
      </c>
      <c r="L68" s="102">
        <v>0</v>
      </c>
      <c r="M68" s="199">
        <v>0</v>
      </c>
      <c r="N68" s="199">
        <v>0</v>
      </c>
      <c r="O68" s="199">
        <v>0</v>
      </c>
      <c r="P68" s="200">
        <v>0</v>
      </c>
      <c r="Q68" s="200">
        <v>0</v>
      </c>
      <c r="R68" s="200">
        <v>0</v>
      </c>
      <c r="S68" s="200">
        <v>0</v>
      </c>
      <c r="T68" s="92"/>
      <c r="U68" s="31"/>
    </row>
    <row r="69" spans="1:21" ht="48.75" customHeight="1" x14ac:dyDescent="0.2">
      <c r="A69" s="10" t="str">
        <f>IF(OR(LEFT(B69,1)="Y", LEFT(B69,1)="A"),CONCATENATE(#REF!,"-",B69),"")</f>
        <v/>
      </c>
      <c r="B69" s="89"/>
      <c r="C69" s="101" t="s">
        <v>104</v>
      </c>
      <c r="D69" s="190">
        <v>0</v>
      </c>
      <c r="E69" s="190">
        <v>0</v>
      </c>
      <c r="F69" s="190">
        <v>0</v>
      </c>
      <c r="G69" s="190">
        <v>0</v>
      </c>
      <c r="H69" s="190">
        <v>0</v>
      </c>
      <c r="I69" s="102">
        <v>0</v>
      </c>
      <c r="J69" s="102">
        <v>0</v>
      </c>
      <c r="K69" s="102">
        <v>1E-4</v>
      </c>
      <c r="L69" s="102">
        <v>0</v>
      </c>
      <c r="M69" s="199">
        <v>0</v>
      </c>
      <c r="N69" s="199">
        <v>0.9</v>
      </c>
      <c r="O69" s="199">
        <v>0</v>
      </c>
      <c r="P69" s="200">
        <v>0</v>
      </c>
      <c r="Q69" s="200">
        <v>0</v>
      </c>
      <c r="R69" s="200">
        <v>0</v>
      </c>
      <c r="S69" s="200">
        <v>0</v>
      </c>
      <c r="T69" s="92"/>
      <c r="U69" s="31"/>
    </row>
    <row r="70" spans="1:21" ht="48.75" customHeight="1" x14ac:dyDescent="0.2">
      <c r="A70" s="10" t="str">
        <f>IF(OR(LEFT(B70,1)="Y", LEFT(B70,1)="A"),CONCATENATE(#REF!,"-",B70),"")</f>
        <v/>
      </c>
      <c r="B70" s="89"/>
      <c r="C70" s="101" t="s">
        <v>40</v>
      </c>
      <c r="D70" s="190">
        <v>0</v>
      </c>
      <c r="E70" s="190">
        <v>0</v>
      </c>
      <c r="F70" s="190">
        <v>0</v>
      </c>
      <c r="G70" s="190">
        <v>0</v>
      </c>
      <c r="H70" s="190">
        <v>0</v>
      </c>
      <c r="I70" s="102">
        <v>0</v>
      </c>
      <c r="J70" s="102">
        <v>0</v>
      </c>
      <c r="K70" s="102">
        <v>0</v>
      </c>
      <c r="L70" s="102">
        <v>0</v>
      </c>
      <c r="M70" s="199">
        <v>0</v>
      </c>
      <c r="N70" s="199">
        <v>0</v>
      </c>
      <c r="O70" s="199">
        <v>0</v>
      </c>
      <c r="P70" s="200">
        <v>0</v>
      </c>
      <c r="Q70" s="200">
        <v>0</v>
      </c>
      <c r="R70" s="200">
        <v>0</v>
      </c>
      <c r="S70" s="200">
        <v>0</v>
      </c>
      <c r="T70" s="92"/>
      <c r="U70" s="31"/>
    </row>
    <row r="71" spans="1:21" ht="48.75" customHeight="1" x14ac:dyDescent="0.2">
      <c r="A71" s="10" t="str">
        <f>IF(OR(LEFT(B71,1)="Y", LEFT(B71,1)="A"),CONCATENATE(#REF!,"-",B71),"")</f>
        <v/>
      </c>
      <c r="B71" s="89"/>
      <c r="C71" s="101" t="s">
        <v>39</v>
      </c>
      <c r="D71" s="190">
        <v>0</v>
      </c>
      <c r="E71" s="190">
        <v>0</v>
      </c>
      <c r="F71" s="190">
        <v>0</v>
      </c>
      <c r="G71" s="190">
        <v>0</v>
      </c>
      <c r="H71" s="190">
        <v>0</v>
      </c>
      <c r="I71" s="102">
        <v>0</v>
      </c>
      <c r="J71" s="102">
        <v>0</v>
      </c>
      <c r="K71" s="102">
        <v>0</v>
      </c>
      <c r="L71" s="102">
        <v>0</v>
      </c>
      <c r="M71" s="199">
        <v>0</v>
      </c>
      <c r="N71" s="199">
        <v>0</v>
      </c>
      <c r="O71" s="199">
        <v>0</v>
      </c>
      <c r="P71" s="200">
        <v>0</v>
      </c>
      <c r="Q71" s="200">
        <v>0</v>
      </c>
      <c r="R71" s="200">
        <v>0</v>
      </c>
      <c r="S71" s="200">
        <v>0</v>
      </c>
      <c r="T71" s="92"/>
      <c r="U71" s="31"/>
    </row>
    <row r="72" spans="1:21" ht="48.75" customHeight="1" x14ac:dyDescent="0.2">
      <c r="A72" s="10" t="str">
        <f>IF(OR(LEFT(B72,1)="Y", LEFT(B72,1)="A"),CONCATENATE(#REF!,"-",B72),"")</f>
        <v/>
      </c>
      <c r="B72" s="89"/>
      <c r="C72" s="101" t="s">
        <v>38</v>
      </c>
      <c r="D72" s="190">
        <v>0</v>
      </c>
      <c r="E72" s="190">
        <v>0</v>
      </c>
      <c r="F72" s="190">
        <v>0</v>
      </c>
      <c r="G72" s="190">
        <v>0</v>
      </c>
      <c r="H72" s="190">
        <v>0</v>
      </c>
      <c r="I72" s="102">
        <v>0</v>
      </c>
      <c r="J72" s="102">
        <v>0</v>
      </c>
      <c r="K72" s="102">
        <v>0</v>
      </c>
      <c r="L72" s="102">
        <v>0</v>
      </c>
      <c r="M72" s="199">
        <v>0</v>
      </c>
      <c r="N72" s="199">
        <v>0</v>
      </c>
      <c r="O72" s="199">
        <v>0</v>
      </c>
      <c r="P72" s="200">
        <v>0</v>
      </c>
      <c r="Q72" s="200">
        <v>0</v>
      </c>
      <c r="R72" s="200">
        <v>0</v>
      </c>
      <c r="S72" s="200">
        <v>0</v>
      </c>
      <c r="T72" s="92"/>
      <c r="U72" s="31"/>
    </row>
    <row r="73" spans="1:21" ht="48.75" customHeight="1" x14ac:dyDescent="0.2">
      <c r="A73" s="10" t="str">
        <f>IF(OR(LEFT(B73,1)="Y", LEFT(B73,1)="A"),CONCATENATE(#REF!,"-",B73),"")</f>
        <v/>
      </c>
      <c r="B73" s="89"/>
      <c r="C73" s="101" t="s">
        <v>37</v>
      </c>
      <c r="D73" s="190">
        <v>0</v>
      </c>
      <c r="E73" s="190">
        <v>0</v>
      </c>
      <c r="F73" s="190">
        <v>0</v>
      </c>
      <c r="G73" s="190">
        <v>0</v>
      </c>
      <c r="H73" s="190">
        <v>0</v>
      </c>
      <c r="I73" s="102">
        <v>0</v>
      </c>
      <c r="J73" s="102">
        <v>0</v>
      </c>
      <c r="K73" s="102">
        <v>0</v>
      </c>
      <c r="L73" s="102">
        <v>0</v>
      </c>
      <c r="M73" s="199">
        <v>0</v>
      </c>
      <c r="N73" s="199">
        <v>0</v>
      </c>
      <c r="O73" s="199">
        <v>0</v>
      </c>
      <c r="P73" s="200">
        <v>0</v>
      </c>
      <c r="Q73" s="200">
        <v>0</v>
      </c>
      <c r="R73" s="200">
        <v>0</v>
      </c>
      <c r="S73" s="200">
        <v>0</v>
      </c>
      <c r="T73" s="92"/>
      <c r="U73" s="31"/>
    </row>
    <row r="74" spans="1:21" ht="48.75" customHeight="1" x14ac:dyDescent="0.2">
      <c r="A74" s="10" t="str">
        <f>IF(OR(LEFT(B74,1)="Y", LEFT(B74,1)="A"),CONCATENATE(#REF!,"-",B74),"")</f>
        <v/>
      </c>
      <c r="B74" s="89"/>
      <c r="C74" s="101" t="s">
        <v>36</v>
      </c>
      <c r="D74" s="190">
        <v>0</v>
      </c>
      <c r="E74" s="190">
        <v>0</v>
      </c>
      <c r="F74" s="190">
        <v>0</v>
      </c>
      <c r="G74" s="190">
        <v>0</v>
      </c>
      <c r="H74" s="190">
        <v>0</v>
      </c>
      <c r="I74" s="102">
        <v>0</v>
      </c>
      <c r="J74" s="102">
        <v>0</v>
      </c>
      <c r="K74" s="102">
        <v>0</v>
      </c>
      <c r="L74" s="102">
        <v>0</v>
      </c>
      <c r="M74" s="199">
        <v>0</v>
      </c>
      <c r="N74" s="199">
        <v>0</v>
      </c>
      <c r="O74" s="199">
        <v>0</v>
      </c>
      <c r="P74" s="200">
        <v>0</v>
      </c>
      <c r="Q74" s="200">
        <v>0</v>
      </c>
      <c r="R74" s="200">
        <v>0</v>
      </c>
      <c r="S74" s="200">
        <v>0</v>
      </c>
      <c r="T74" s="92"/>
      <c r="U74" s="31"/>
    </row>
    <row r="75" spans="1:21" ht="48.75" customHeight="1" x14ac:dyDescent="0.2">
      <c r="A75" s="10" t="str">
        <f>IF(OR(LEFT(B75,1)="Y", LEFT(B75,1)="A"),CONCATENATE(#REF!,"-",B75),"")</f>
        <v/>
      </c>
      <c r="B75" s="89"/>
      <c r="C75" s="101" t="s">
        <v>35</v>
      </c>
      <c r="D75" s="190">
        <v>0</v>
      </c>
      <c r="E75" s="190">
        <v>0</v>
      </c>
      <c r="F75" s="190">
        <v>0</v>
      </c>
      <c r="G75" s="190">
        <v>0</v>
      </c>
      <c r="H75" s="190">
        <v>0</v>
      </c>
      <c r="I75" s="102">
        <v>0</v>
      </c>
      <c r="J75" s="102">
        <v>0</v>
      </c>
      <c r="K75" s="102">
        <v>0</v>
      </c>
      <c r="L75" s="102">
        <v>0</v>
      </c>
      <c r="M75" s="199">
        <v>0</v>
      </c>
      <c r="N75" s="199">
        <v>0</v>
      </c>
      <c r="O75" s="199">
        <v>0</v>
      </c>
      <c r="P75" s="200">
        <v>0</v>
      </c>
      <c r="Q75" s="200">
        <v>0</v>
      </c>
      <c r="R75" s="200">
        <v>0</v>
      </c>
      <c r="S75" s="200">
        <v>0</v>
      </c>
      <c r="T75" s="92"/>
      <c r="U75" s="31"/>
    </row>
    <row r="76" spans="1:21" ht="48.75" customHeight="1" x14ac:dyDescent="0.2">
      <c r="A76" s="10" t="str">
        <f>IF(OR(LEFT(B76,1)="Y", LEFT(B76,1)="A"),CONCATENATE(#REF!,"-",B76),"")</f>
        <v/>
      </c>
      <c r="B76" s="89"/>
      <c r="C76" s="101" t="s">
        <v>34</v>
      </c>
      <c r="D76" s="190">
        <v>0</v>
      </c>
      <c r="E76" s="190">
        <v>0</v>
      </c>
      <c r="F76" s="190">
        <v>0</v>
      </c>
      <c r="G76" s="190">
        <v>0</v>
      </c>
      <c r="H76" s="190">
        <v>0</v>
      </c>
      <c r="I76" s="102">
        <v>0</v>
      </c>
      <c r="J76" s="102">
        <v>0</v>
      </c>
      <c r="K76" s="102">
        <v>0</v>
      </c>
      <c r="L76" s="102">
        <v>0</v>
      </c>
      <c r="M76" s="199">
        <v>0</v>
      </c>
      <c r="N76" s="199">
        <v>0</v>
      </c>
      <c r="O76" s="199">
        <v>0</v>
      </c>
      <c r="P76" s="200">
        <v>0</v>
      </c>
      <c r="Q76" s="200">
        <v>0</v>
      </c>
      <c r="R76" s="200">
        <v>0</v>
      </c>
      <c r="S76" s="200">
        <v>0</v>
      </c>
      <c r="T76" s="92"/>
      <c r="U76" s="31"/>
    </row>
    <row r="77" spans="1:21" ht="48.75" customHeight="1" x14ac:dyDescent="0.2">
      <c r="A77" s="10" t="str">
        <f>IF(OR(LEFT(B77,1)="Y", LEFT(B77,1)="A"),CONCATENATE(#REF!,"-",B77),"")</f>
        <v/>
      </c>
      <c r="B77" s="89"/>
      <c r="C77" s="101" t="s">
        <v>33</v>
      </c>
      <c r="D77" s="190">
        <v>17.137400000000003</v>
      </c>
      <c r="E77" s="190">
        <v>16.0444</v>
      </c>
      <c r="F77" s="190">
        <v>1.4990000000000001</v>
      </c>
      <c r="G77" s="190">
        <v>2.0611599999999997</v>
      </c>
      <c r="H77" s="190">
        <v>0</v>
      </c>
      <c r="I77" s="102">
        <v>1.5452000000000001</v>
      </c>
      <c r="J77" s="102">
        <v>22.118639999999999</v>
      </c>
      <c r="K77" s="102">
        <v>4.5747099999999996</v>
      </c>
      <c r="L77" s="102">
        <v>0</v>
      </c>
      <c r="M77" s="201">
        <v>0</v>
      </c>
      <c r="N77" s="201">
        <v>1.8</v>
      </c>
      <c r="O77" s="201">
        <v>3</v>
      </c>
      <c r="P77" s="200">
        <v>0.9</v>
      </c>
      <c r="Q77" s="200">
        <v>485.9</v>
      </c>
      <c r="R77" s="200">
        <v>1906.8</v>
      </c>
      <c r="S77" s="200">
        <v>69</v>
      </c>
      <c r="T77" s="91"/>
      <c r="U77" s="30"/>
    </row>
    <row r="78" spans="1:21" ht="48.75" customHeight="1" x14ac:dyDescent="0.2">
      <c r="A78" s="10" t="str">
        <f>IF(OR(LEFT(B78,1)="Y", LEFT(B78,1)="A"),CONCATENATE(#REF!,"-",B78),"")</f>
        <v/>
      </c>
      <c r="B78" s="89"/>
      <c r="C78" s="101" t="s">
        <v>32</v>
      </c>
      <c r="D78" s="190">
        <v>0</v>
      </c>
      <c r="E78" s="190">
        <v>0</v>
      </c>
      <c r="F78" s="190">
        <v>0</v>
      </c>
      <c r="G78" s="190">
        <v>0</v>
      </c>
      <c r="H78" s="190">
        <v>0</v>
      </c>
      <c r="I78" s="102">
        <v>0</v>
      </c>
      <c r="J78" s="102">
        <v>0</v>
      </c>
      <c r="K78" s="102">
        <v>0</v>
      </c>
      <c r="L78" s="102">
        <v>0</v>
      </c>
      <c r="M78" s="199">
        <v>0</v>
      </c>
      <c r="N78" s="199">
        <v>0</v>
      </c>
      <c r="O78" s="199">
        <v>0</v>
      </c>
      <c r="P78" s="200">
        <v>0</v>
      </c>
      <c r="Q78" s="200">
        <v>0</v>
      </c>
      <c r="R78" s="200">
        <v>0</v>
      </c>
      <c r="S78" s="200">
        <v>0</v>
      </c>
      <c r="T78" s="92"/>
      <c r="U78" s="31"/>
    </row>
    <row r="79" spans="1:21" ht="48.75" customHeight="1" x14ac:dyDescent="0.2">
      <c r="A79" s="10" t="str">
        <f>IF(OR(LEFT(B79,1)="Y", LEFT(B79,1)="A"),CONCATENATE(#REF!,"-",B79),"")</f>
        <v/>
      </c>
      <c r="B79" s="89"/>
      <c r="C79" s="101" t="s">
        <v>31</v>
      </c>
      <c r="D79" s="190">
        <v>0</v>
      </c>
      <c r="E79" s="190">
        <v>0</v>
      </c>
      <c r="F79" s="190">
        <v>0</v>
      </c>
      <c r="G79" s="190">
        <v>0</v>
      </c>
      <c r="H79" s="190">
        <v>0</v>
      </c>
      <c r="I79" s="102">
        <v>0</v>
      </c>
      <c r="J79" s="102">
        <v>0</v>
      </c>
      <c r="K79" s="102">
        <v>0</v>
      </c>
      <c r="L79" s="102">
        <v>0</v>
      </c>
      <c r="M79" s="199">
        <v>0</v>
      </c>
      <c r="N79" s="199">
        <v>0</v>
      </c>
      <c r="O79" s="199">
        <v>0</v>
      </c>
      <c r="P79" s="200">
        <v>0</v>
      </c>
      <c r="Q79" s="200">
        <v>0</v>
      </c>
      <c r="R79" s="200">
        <v>0</v>
      </c>
      <c r="S79" s="200">
        <v>0</v>
      </c>
      <c r="T79" s="92"/>
      <c r="U79" s="31"/>
    </row>
    <row r="80" spans="1:21" ht="48.75" customHeight="1" x14ac:dyDescent="0.2">
      <c r="A80" s="10" t="str">
        <f>IF(OR(LEFT(B80,1)="Y", LEFT(B80,1)="A"),CONCATENATE(#REF!,"-",B80),"")</f>
        <v/>
      </c>
      <c r="B80" s="89"/>
      <c r="C80" s="101" t="s">
        <v>30</v>
      </c>
      <c r="D80" s="190">
        <v>0</v>
      </c>
      <c r="E80" s="190">
        <v>0</v>
      </c>
      <c r="F80" s="190">
        <v>0</v>
      </c>
      <c r="G80" s="190">
        <v>0</v>
      </c>
      <c r="H80" s="190">
        <v>0</v>
      </c>
      <c r="I80" s="102">
        <v>0</v>
      </c>
      <c r="J80" s="102">
        <v>0</v>
      </c>
      <c r="K80" s="102">
        <v>0</v>
      </c>
      <c r="L80" s="102">
        <v>0</v>
      </c>
      <c r="M80" s="199">
        <v>0</v>
      </c>
      <c r="N80" s="199">
        <v>0</v>
      </c>
      <c r="O80" s="199">
        <v>0</v>
      </c>
      <c r="P80" s="200">
        <v>0</v>
      </c>
      <c r="Q80" s="200">
        <v>0</v>
      </c>
      <c r="R80" s="200">
        <v>0</v>
      </c>
      <c r="S80" s="200">
        <v>0</v>
      </c>
      <c r="T80" s="92"/>
      <c r="U80" s="31"/>
    </row>
    <row r="81" spans="1:21" ht="48.75" customHeight="1" x14ac:dyDescent="0.2">
      <c r="A81" s="10" t="str">
        <f>IF(OR(LEFT(B81,1)="Y", LEFT(B81,1)="A"),CONCATENATE(#REF!,"-",B81),"")</f>
        <v/>
      </c>
      <c r="B81" s="89"/>
      <c r="C81" s="101" t="s">
        <v>29</v>
      </c>
      <c r="D81" s="190">
        <v>0</v>
      </c>
      <c r="E81" s="190">
        <v>0</v>
      </c>
      <c r="F81" s="190">
        <v>0</v>
      </c>
      <c r="G81" s="190">
        <v>0</v>
      </c>
      <c r="H81" s="190">
        <v>0</v>
      </c>
      <c r="I81" s="102">
        <v>0</v>
      </c>
      <c r="J81" s="102">
        <v>0</v>
      </c>
      <c r="K81" s="102">
        <v>0</v>
      </c>
      <c r="L81" s="102">
        <v>0</v>
      </c>
      <c r="M81" s="199">
        <v>0</v>
      </c>
      <c r="N81" s="199">
        <v>0</v>
      </c>
      <c r="O81" s="199">
        <v>0</v>
      </c>
      <c r="P81" s="200">
        <v>0</v>
      </c>
      <c r="Q81" s="200">
        <v>0</v>
      </c>
      <c r="R81" s="200">
        <v>0</v>
      </c>
      <c r="S81" s="200">
        <v>0</v>
      </c>
      <c r="T81" s="92"/>
      <c r="U81" s="31"/>
    </row>
    <row r="82" spans="1:21" ht="48.75" customHeight="1" x14ac:dyDescent="0.2">
      <c r="A82" s="10" t="str">
        <f>IF(OR(LEFT(B82,1)="Y", LEFT(B82,1)="A"),CONCATENATE(#REF!,"-",B82),"")</f>
        <v/>
      </c>
      <c r="B82" s="89"/>
      <c r="C82" s="101" t="s">
        <v>28</v>
      </c>
      <c r="D82" s="190">
        <v>0</v>
      </c>
      <c r="E82" s="190">
        <v>0</v>
      </c>
      <c r="F82" s="190">
        <v>0</v>
      </c>
      <c r="G82" s="190">
        <v>0</v>
      </c>
      <c r="H82" s="190">
        <v>0</v>
      </c>
      <c r="I82" s="102">
        <v>0</v>
      </c>
      <c r="J82" s="102">
        <v>0</v>
      </c>
      <c r="K82" s="102">
        <v>0</v>
      </c>
      <c r="L82" s="102">
        <v>0</v>
      </c>
      <c r="M82" s="199">
        <v>0</v>
      </c>
      <c r="N82" s="199">
        <v>0</v>
      </c>
      <c r="O82" s="199">
        <v>0</v>
      </c>
      <c r="P82" s="200">
        <v>0</v>
      </c>
      <c r="Q82" s="200">
        <v>0</v>
      </c>
      <c r="R82" s="200">
        <v>0</v>
      </c>
      <c r="S82" s="200">
        <v>0</v>
      </c>
      <c r="T82" s="92"/>
      <c r="U82" s="31"/>
    </row>
    <row r="83" spans="1:21" ht="48.75" customHeight="1" x14ac:dyDescent="0.2">
      <c r="A83" s="10" t="str">
        <f>IF(OR(LEFT(B83,1)="Y", LEFT(B83,1)="A"),CONCATENATE(#REF!,"-",B83),"")</f>
        <v/>
      </c>
      <c r="B83" s="89"/>
      <c r="C83" s="101" t="s">
        <v>27</v>
      </c>
      <c r="D83" s="190">
        <v>0</v>
      </c>
      <c r="E83" s="190">
        <v>0</v>
      </c>
      <c r="F83" s="190">
        <v>0</v>
      </c>
      <c r="G83" s="190">
        <v>0</v>
      </c>
      <c r="H83" s="190">
        <v>0</v>
      </c>
      <c r="I83" s="102">
        <v>0</v>
      </c>
      <c r="J83" s="102">
        <v>0</v>
      </c>
      <c r="K83" s="102">
        <v>0</v>
      </c>
      <c r="L83" s="102">
        <v>0</v>
      </c>
      <c r="M83" s="199">
        <v>0</v>
      </c>
      <c r="N83" s="199">
        <v>0</v>
      </c>
      <c r="O83" s="199">
        <v>0</v>
      </c>
      <c r="P83" s="200">
        <v>0</v>
      </c>
      <c r="Q83" s="200">
        <v>0</v>
      </c>
      <c r="R83" s="200">
        <v>0</v>
      </c>
      <c r="S83" s="200">
        <v>0</v>
      </c>
      <c r="T83" s="92"/>
      <c r="U83" s="31"/>
    </row>
    <row r="84" spans="1:21" ht="48.75" customHeight="1" x14ac:dyDescent="0.2">
      <c r="A84" s="10" t="str">
        <f>IF(OR(LEFT(B84,1)="Y", LEFT(B84,1)="A"),CONCATENATE(#REF!,"-",B84),"")</f>
        <v/>
      </c>
      <c r="B84" s="89"/>
      <c r="C84" s="101" t="s">
        <v>26</v>
      </c>
      <c r="D84" s="190">
        <v>0</v>
      </c>
      <c r="E84" s="190">
        <v>0</v>
      </c>
      <c r="F84" s="190">
        <v>0</v>
      </c>
      <c r="G84" s="190">
        <v>0</v>
      </c>
      <c r="H84" s="190">
        <v>0</v>
      </c>
      <c r="I84" s="102">
        <v>0</v>
      </c>
      <c r="J84" s="102">
        <v>0</v>
      </c>
      <c r="K84" s="102">
        <v>0</v>
      </c>
      <c r="L84" s="102">
        <v>0</v>
      </c>
      <c r="M84" s="199">
        <v>0</v>
      </c>
      <c r="N84" s="199">
        <v>0</v>
      </c>
      <c r="O84" s="199">
        <v>0</v>
      </c>
      <c r="P84" s="200">
        <v>0</v>
      </c>
      <c r="Q84" s="200">
        <v>0</v>
      </c>
      <c r="R84" s="200">
        <v>0</v>
      </c>
      <c r="S84" s="200">
        <v>0</v>
      </c>
      <c r="T84" s="92"/>
      <c r="U84" s="31"/>
    </row>
    <row r="85" spans="1:21" ht="48.75" customHeight="1" x14ac:dyDescent="0.2">
      <c r="A85" s="10" t="str">
        <f>IF(OR(LEFT(B85,1)="Y", LEFT(B85,1)="A"),CONCATENATE(#REF!,"-",B85),"")</f>
        <v/>
      </c>
      <c r="B85" s="89"/>
      <c r="C85" s="101" t="s">
        <v>25</v>
      </c>
      <c r="D85" s="190">
        <v>0</v>
      </c>
      <c r="E85" s="190">
        <v>0</v>
      </c>
      <c r="F85" s="190">
        <v>0</v>
      </c>
      <c r="G85" s="190">
        <v>0</v>
      </c>
      <c r="H85" s="190">
        <v>0</v>
      </c>
      <c r="I85" s="102">
        <v>0</v>
      </c>
      <c r="J85" s="102">
        <v>0</v>
      </c>
      <c r="K85" s="102">
        <v>0</v>
      </c>
      <c r="L85" s="102">
        <v>0</v>
      </c>
      <c r="M85" s="199">
        <v>0</v>
      </c>
      <c r="N85" s="199">
        <v>0</v>
      </c>
      <c r="O85" s="199">
        <v>0</v>
      </c>
      <c r="P85" s="200">
        <v>0</v>
      </c>
      <c r="Q85" s="200">
        <v>0</v>
      </c>
      <c r="R85" s="200">
        <v>0</v>
      </c>
      <c r="S85" s="200">
        <v>0</v>
      </c>
      <c r="T85" s="92"/>
      <c r="U85" s="31"/>
    </row>
    <row r="86" spans="1:21" ht="48.75" customHeight="1" x14ac:dyDescent="0.2">
      <c r="A86" s="10" t="str">
        <f>IF(OR(LEFT(B86,1)="Y", LEFT(B86,1)="A"),CONCATENATE(#REF!,"-",B86),"")</f>
        <v/>
      </c>
      <c r="B86" s="89"/>
      <c r="C86" s="101" t="s">
        <v>24</v>
      </c>
      <c r="D86" s="190">
        <v>0</v>
      </c>
      <c r="E86" s="190">
        <v>0</v>
      </c>
      <c r="F86" s="190">
        <v>0</v>
      </c>
      <c r="G86" s="190">
        <v>0</v>
      </c>
      <c r="H86" s="190">
        <v>0</v>
      </c>
      <c r="I86" s="102">
        <v>0</v>
      </c>
      <c r="J86" s="102">
        <v>0</v>
      </c>
      <c r="K86" s="102">
        <v>0</v>
      </c>
      <c r="L86" s="102">
        <v>0</v>
      </c>
      <c r="M86" s="199">
        <v>0</v>
      </c>
      <c r="N86" s="199">
        <v>0</v>
      </c>
      <c r="O86" s="199">
        <v>0</v>
      </c>
      <c r="P86" s="200">
        <v>0</v>
      </c>
      <c r="Q86" s="200">
        <v>0</v>
      </c>
      <c r="R86" s="200">
        <v>0</v>
      </c>
      <c r="S86" s="200">
        <v>0</v>
      </c>
      <c r="T86" s="92"/>
      <c r="U86" s="31"/>
    </row>
    <row r="87" spans="1:21" ht="48.75" customHeight="1" x14ac:dyDescent="0.2">
      <c r="A87" s="10" t="str">
        <f>IF(OR(LEFT(B87,1)="Y", LEFT(B87,1)="A"),CONCATENATE(#REF!,"-",B87),"")</f>
        <v/>
      </c>
      <c r="B87" s="89"/>
      <c r="C87" s="101" t="s">
        <v>23</v>
      </c>
      <c r="D87" s="190">
        <v>0</v>
      </c>
      <c r="E87" s="190">
        <v>0</v>
      </c>
      <c r="F87" s="190">
        <v>0</v>
      </c>
      <c r="G87" s="190">
        <v>0</v>
      </c>
      <c r="H87" s="190">
        <v>0</v>
      </c>
      <c r="I87" s="102">
        <v>0</v>
      </c>
      <c r="J87" s="102">
        <v>0</v>
      </c>
      <c r="K87" s="102">
        <v>0</v>
      </c>
      <c r="L87" s="102">
        <v>0</v>
      </c>
      <c r="M87" s="199">
        <v>0</v>
      </c>
      <c r="N87" s="199">
        <v>0</v>
      </c>
      <c r="O87" s="199">
        <v>0</v>
      </c>
      <c r="P87" s="200">
        <v>0</v>
      </c>
      <c r="Q87" s="200">
        <v>0</v>
      </c>
      <c r="R87" s="200">
        <v>0</v>
      </c>
      <c r="S87" s="200">
        <v>0</v>
      </c>
      <c r="T87" s="92"/>
      <c r="U87" s="31"/>
    </row>
    <row r="88" spans="1:21" ht="48.75" customHeight="1" x14ac:dyDescent="0.2">
      <c r="A88" s="10" t="str">
        <f>IF(OR(LEFT(B88,1)="Y", LEFT(B88,1)="A"),CONCATENATE(#REF!,"-",B88),"")</f>
        <v/>
      </c>
      <c r="B88" s="89"/>
      <c r="C88" s="101" t="s">
        <v>22</v>
      </c>
      <c r="D88" s="190">
        <v>0</v>
      </c>
      <c r="E88" s="190">
        <v>0</v>
      </c>
      <c r="F88" s="190">
        <v>0</v>
      </c>
      <c r="G88" s="190">
        <v>0</v>
      </c>
      <c r="H88" s="190">
        <v>0</v>
      </c>
      <c r="I88" s="102">
        <v>0</v>
      </c>
      <c r="J88" s="102">
        <v>0</v>
      </c>
      <c r="K88" s="102">
        <v>0</v>
      </c>
      <c r="L88" s="102">
        <v>0</v>
      </c>
      <c r="M88" s="199">
        <v>0</v>
      </c>
      <c r="N88" s="199">
        <v>0</v>
      </c>
      <c r="O88" s="199">
        <v>0</v>
      </c>
      <c r="P88" s="200">
        <v>0</v>
      </c>
      <c r="Q88" s="200">
        <v>0</v>
      </c>
      <c r="R88" s="200">
        <v>0</v>
      </c>
      <c r="S88" s="200">
        <v>0</v>
      </c>
      <c r="T88" s="92"/>
      <c r="U88" s="31"/>
    </row>
    <row r="89" spans="1:21" ht="48.75" customHeight="1" x14ac:dyDescent="0.2">
      <c r="A89" s="10" t="str">
        <f>IF(OR(LEFT(B89,1)="Y", LEFT(B89,1)="A"),CONCATENATE(#REF!,"-",B89),"")</f>
        <v/>
      </c>
      <c r="B89" s="89"/>
      <c r="C89" s="101" t="s">
        <v>21</v>
      </c>
      <c r="D89" s="190">
        <v>0</v>
      </c>
      <c r="E89" s="190">
        <v>0</v>
      </c>
      <c r="F89" s="190">
        <v>0</v>
      </c>
      <c r="G89" s="190">
        <v>0</v>
      </c>
      <c r="H89" s="190">
        <v>0</v>
      </c>
      <c r="I89" s="102">
        <v>0</v>
      </c>
      <c r="J89" s="102">
        <v>0</v>
      </c>
      <c r="K89" s="102">
        <v>0</v>
      </c>
      <c r="L89" s="102">
        <v>0</v>
      </c>
      <c r="M89" s="199">
        <v>0</v>
      </c>
      <c r="N89" s="199">
        <v>0</v>
      </c>
      <c r="O89" s="199">
        <v>0</v>
      </c>
      <c r="P89" s="200">
        <v>0</v>
      </c>
      <c r="Q89" s="200">
        <v>0</v>
      </c>
      <c r="R89" s="200">
        <v>0</v>
      </c>
      <c r="S89" s="200">
        <v>0</v>
      </c>
      <c r="T89" s="92"/>
      <c r="U89" s="31"/>
    </row>
    <row r="90" spans="1:21" ht="48.75" customHeight="1" x14ac:dyDescent="0.2">
      <c r="A90" s="10" t="str">
        <f>IF(OR(LEFT(B90,1)="Y", LEFT(B90,1)="A"),CONCATENATE(#REF!,"-",B90),"")</f>
        <v/>
      </c>
      <c r="B90" s="89"/>
      <c r="C90" s="101" t="s">
        <v>20</v>
      </c>
      <c r="D90" s="190">
        <v>0</v>
      </c>
      <c r="E90" s="190">
        <v>0</v>
      </c>
      <c r="F90" s="190">
        <v>0</v>
      </c>
      <c r="G90" s="190">
        <v>0</v>
      </c>
      <c r="H90" s="190">
        <v>0</v>
      </c>
      <c r="I90" s="102">
        <v>0</v>
      </c>
      <c r="J90" s="102">
        <v>0</v>
      </c>
      <c r="K90" s="102">
        <v>0</v>
      </c>
      <c r="L90" s="102">
        <v>0</v>
      </c>
      <c r="M90" s="199">
        <v>0</v>
      </c>
      <c r="N90" s="199">
        <v>0</v>
      </c>
      <c r="O90" s="199">
        <v>0</v>
      </c>
      <c r="P90" s="200">
        <v>0</v>
      </c>
      <c r="Q90" s="200">
        <v>0</v>
      </c>
      <c r="R90" s="200">
        <v>0</v>
      </c>
      <c r="S90" s="200">
        <v>0</v>
      </c>
      <c r="T90" s="92"/>
      <c r="U90" s="31"/>
    </row>
    <row r="91" spans="1:21" ht="48.75" customHeight="1" x14ac:dyDescent="0.2">
      <c r="A91" s="10" t="str">
        <f>IF(OR(LEFT(B91,1)="Y", LEFT(B91,1)="A"),CONCATENATE(#REF!,"-",B91),"")</f>
        <v/>
      </c>
      <c r="B91" s="89"/>
      <c r="C91" s="101" t="s">
        <v>19</v>
      </c>
      <c r="D91" s="190">
        <v>0</v>
      </c>
      <c r="E91" s="190">
        <v>0</v>
      </c>
      <c r="F91" s="190">
        <v>0</v>
      </c>
      <c r="G91" s="190">
        <v>0</v>
      </c>
      <c r="H91" s="190">
        <v>0</v>
      </c>
      <c r="I91" s="102">
        <v>0</v>
      </c>
      <c r="J91" s="102">
        <v>0</v>
      </c>
      <c r="K91" s="102">
        <v>0</v>
      </c>
      <c r="L91" s="102">
        <v>0</v>
      </c>
      <c r="M91" s="199">
        <v>0</v>
      </c>
      <c r="N91" s="199">
        <v>0</v>
      </c>
      <c r="O91" s="199">
        <v>0</v>
      </c>
      <c r="P91" s="200">
        <v>0</v>
      </c>
      <c r="Q91" s="200">
        <v>0</v>
      </c>
      <c r="R91" s="200">
        <v>0</v>
      </c>
      <c r="S91" s="200">
        <v>0</v>
      </c>
      <c r="T91" s="92"/>
      <c r="U91" s="31"/>
    </row>
    <row r="92" spans="1:21" ht="48.75" customHeight="1" x14ac:dyDescent="0.2">
      <c r="A92" s="10" t="str">
        <f>IF(OR(LEFT(B92,1)="Y", LEFT(B92,1)="A"),CONCATENATE(#REF!,"-",B92),"")</f>
        <v/>
      </c>
      <c r="B92" s="89"/>
      <c r="C92" s="101" t="s">
        <v>105</v>
      </c>
      <c r="D92" s="190">
        <v>0</v>
      </c>
      <c r="E92" s="190">
        <v>0</v>
      </c>
      <c r="F92" s="190">
        <v>0</v>
      </c>
      <c r="G92" s="190">
        <v>0</v>
      </c>
      <c r="H92" s="190">
        <v>0</v>
      </c>
      <c r="I92" s="102">
        <v>0</v>
      </c>
      <c r="J92" s="102">
        <v>0</v>
      </c>
      <c r="K92" s="102">
        <v>0</v>
      </c>
      <c r="L92" s="102">
        <v>0</v>
      </c>
      <c r="M92" s="199">
        <v>0</v>
      </c>
      <c r="N92" s="199">
        <v>0</v>
      </c>
      <c r="O92" s="199">
        <v>0</v>
      </c>
      <c r="P92" s="200">
        <v>0</v>
      </c>
      <c r="Q92" s="200">
        <v>0</v>
      </c>
      <c r="R92" s="200">
        <v>0</v>
      </c>
      <c r="S92" s="200">
        <v>0</v>
      </c>
      <c r="T92" s="92"/>
      <c r="U92" s="31"/>
    </row>
    <row r="93" spans="1:21" ht="48.75" customHeight="1" x14ac:dyDescent="0.2">
      <c r="A93" s="10" t="str">
        <f>IF(OR(LEFT(B93,1)="Y", LEFT(B93,1)="A"),CONCATENATE(#REF!,"-",B93),"")</f>
        <v/>
      </c>
      <c r="B93" s="89"/>
      <c r="C93" s="101" t="s">
        <v>18</v>
      </c>
      <c r="D93" s="190">
        <v>0</v>
      </c>
      <c r="E93" s="190">
        <v>0</v>
      </c>
      <c r="F93" s="190">
        <v>0</v>
      </c>
      <c r="G93" s="190">
        <v>0</v>
      </c>
      <c r="H93" s="190">
        <v>0</v>
      </c>
      <c r="I93" s="102">
        <v>0</v>
      </c>
      <c r="J93" s="102">
        <v>0</v>
      </c>
      <c r="K93" s="102">
        <v>0</v>
      </c>
      <c r="L93" s="102">
        <v>0</v>
      </c>
      <c r="M93" s="199">
        <v>0</v>
      </c>
      <c r="N93" s="199">
        <v>0</v>
      </c>
      <c r="O93" s="199">
        <v>0</v>
      </c>
      <c r="P93" s="200">
        <v>0</v>
      </c>
      <c r="Q93" s="200">
        <v>0</v>
      </c>
      <c r="R93" s="200">
        <v>0</v>
      </c>
      <c r="S93" s="200">
        <v>0</v>
      </c>
      <c r="T93" s="92"/>
      <c r="U93" s="31"/>
    </row>
    <row r="94" spans="1:21" ht="48.75" customHeight="1" x14ac:dyDescent="0.2">
      <c r="A94" s="10" t="str">
        <f>IF(OR(LEFT(B94,1)="Y", LEFT(B94,1)="A"),CONCATENATE(#REF!,"-",B94),"")</f>
        <v/>
      </c>
      <c r="B94" s="89"/>
      <c r="C94" s="101" t="s">
        <v>17</v>
      </c>
      <c r="D94" s="190">
        <v>0</v>
      </c>
      <c r="E94" s="190">
        <v>0</v>
      </c>
      <c r="F94" s="190">
        <v>0</v>
      </c>
      <c r="G94" s="190">
        <v>0</v>
      </c>
      <c r="H94" s="190">
        <v>0</v>
      </c>
      <c r="I94" s="102">
        <v>0</v>
      </c>
      <c r="J94" s="102">
        <v>0</v>
      </c>
      <c r="K94" s="102">
        <v>0</v>
      </c>
      <c r="L94" s="102">
        <v>0</v>
      </c>
      <c r="M94" s="199">
        <v>0</v>
      </c>
      <c r="N94" s="199">
        <v>0</v>
      </c>
      <c r="O94" s="199">
        <v>0</v>
      </c>
      <c r="P94" s="200">
        <v>0</v>
      </c>
      <c r="Q94" s="200">
        <v>0</v>
      </c>
      <c r="R94" s="200">
        <v>0</v>
      </c>
      <c r="S94" s="200">
        <v>0</v>
      </c>
      <c r="T94" s="92"/>
      <c r="U94" s="31"/>
    </row>
    <row r="95" spans="1:21" ht="48.75" customHeight="1" x14ac:dyDescent="0.2">
      <c r="A95" s="10" t="str">
        <f>IF(OR(LEFT(B95,1)="Y", LEFT(B95,1)="A"),CONCATENATE(#REF!,"-",B95),"")</f>
        <v/>
      </c>
      <c r="B95" s="89"/>
      <c r="C95" s="101" t="s">
        <v>16</v>
      </c>
      <c r="D95" s="190">
        <v>0</v>
      </c>
      <c r="E95" s="190">
        <v>0</v>
      </c>
      <c r="F95" s="190">
        <v>0</v>
      </c>
      <c r="G95" s="190">
        <v>0</v>
      </c>
      <c r="H95" s="190">
        <v>0</v>
      </c>
      <c r="I95" s="102">
        <v>0</v>
      </c>
      <c r="J95" s="102">
        <v>0</v>
      </c>
      <c r="K95" s="102">
        <v>0</v>
      </c>
      <c r="L95" s="102">
        <v>0</v>
      </c>
      <c r="M95" s="199">
        <v>0</v>
      </c>
      <c r="N95" s="199">
        <v>0</v>
      </c>
      <c r="O95" s="199">
        <v>0</v>
      </c>
      <c r="P95" s="200">
        <v>0</v>
      </c>
      <c r="Q95" s="200">
        <v>0</v>
      </c>
      <c r="R95" s="200">
        <v>0</v>
      </c>
      <c r="S95" s="200">
        <v>0</v>
      </c>
      <c r="T95" s="92"/>
      <c r="U95" s="31"/>
    </row>
    <row r="96" spans="1:21" ht="48.75" customHeight="1" x14ac:dyDescent="0.2">
      <c r="A96" s="10" t="str">
        <f>IF(OR(LEFT(B96,1)="Y", LEFT(B96,1)="A"),CONCATENATE(#REF!,"-",B96),"")</f>
        <v/>
      </c>
      <c r="B96" s="89"/>
      <c r="C96" s="101" t="s">
        <v>15</v>
      </c>
      <c r="D96" s="190">
        <v>0</v>
      </c>
      <c r="E96" s="190">
        <v>0</v>
      </c>
      <c r="F96" s="190">
        <v>0</v>
      </c>
      <c r="G96" s="190">
        <v>0</v>
      </c>
      <c r="H96" s="190">
        <v>0</v>
      </c>
      <c r="I96" s="102">
        <v>0</v>
      </c>
      <c r="J96" s="102">
        <v>0</v>
      </c>
      <c r="K96" s="102">
        <v>8.9999999999999992E-5</v>
      </c>
      <c r="L96" s="102">
        <v>0</v>
      </c>
      <c r="M96" s="199">
        <v>0</v>
      </c>
      <c r="N96" s="199">
        <v>0</v>
      </c>
      <c r="O96" s="199">
        <v>0</v>
      </c>
      <c r="P96" s="200">
        <v>0</v>
      </c>
      <c r="Q96" s="200">
        <v>0</v>
      </c>
      <c r="R96" s="200">
        <v>0</v>
      </c>
      <c r="S96" s="200">
        <v>0</v>
      </c>
      <c r="T96" s="92"/>
      <c r="U96" s="31"/>
    </row>
    <row r="97" spans="1:22" ht="48.75" customHeight="1" x14ac:dyDescent="0.2">
      <c r="A97" s="10" t="str">
        <f>IF(OR(LEFT(B97,1)="Y", LEFT(B97,1)="A"),CONCATENATE(#REF!,"-",B97),"")</f>
        <v/>
      </c>
      <c r="B97" s="89"/>
      <c r="C97" s="101" t="s">
        <v>106</v>
      </c>
      <c r="D97" s="190">
        <v>0</v>
      </c>
      <c r="E97" s="190">
        <v>0</v>
      </c>
      <c r="F97" s="190">
        <v>0</v>
      </c>
      <c r="G97" s="190">
        <v>0</v>
      </c>
      <c r="H97" s="190">
        <v>0</v>
      </c>
      <c r="I97" s="102">
        <v>0</v>
      </c>
      <c r="J97" s="102">
        <v>0</v>
      </c>
      <c r="K97" s="102">
        <v>1.0000000000000001E-5</v>
      </c>
      <c r="L97" s="102">
        <v>0</v>
      </c>
      <c r="M97" s="201">
        <v>0</v>
      </c>
      <c r="N97" s="201">
        <v>0</v>
      </c>
      <c r="O97" s="201">
        <v>0</v>
      </c>
      <c r="P97" s="200">
        <v>0</v>
      </c>
      <c r="Q97" s="200">
        <v>0</v>
      </c>
      <c r="R97" s="200">
        <v>0</v>
      </c>
      <c r="S97" s="200">
        <v>0</v>
      </c>
      <c r="T97" s="91"/>
      <c r="U97" s="30"/>
    </row>
    <row r="98" spans="1:22" ht="48.75" customHeight="1" x14ac:dyDescent="0.2">
      <c r="A98" s="10" t="str">
        <f>IF(OR(LEFT(B98,1)="Y", LEFT(B98,1)="A"),CONCATENATE(#REF!,"-",B98),"")</f>
        <v/>
      </c>
      <c r="B98" s="89"/>
      <c r="C98" s="101" t="s">
        <v>14</v>
      </c>
      <c r="D98" s="190">
        <v>0</v>
      </c>
      <c r="E98" s="190">
        <v>0</v>
      </c>
      <c r="F98" s="190">
        <v>0</v>
      </c>
      <c r="G98" s="190">
        <v>0</v>
      </c>
      <c r="H98" s="190">
        <v>0</v>
      </c>
      <c r="I98" s="102">
        <v>0</v>
      </c>
      <c r="J98" s="102">
        <v>0</v>
      </c>
      <c r="K98" s="102">
        <v>0</v>
      </c>
      <c r="L98" s="102">
        <v>0</v>
      </c>
      <c r="M98" s="199">
        <v>0</v>
      </c>
      <c r="N98" s="199">
        <v>0</v>
      </c>
      <c r="O98" s="199">
        <v>0</v>
      </c>
      <c r="P98" s="200">
        <v>0</v>
      </c>
      <c r="Q98" s="200">
        <v>0</v>
      </c>
      <c r="R98" s="200">
        <v>0</v>
      </c>
      <c r="S98" s="200">
        <v>0</v>
      </c>
      <c r="T98" s="92"/>
      <c r="U98" s="31"/>
    </row>
    <row r="99" spans="1:22" ht="48.75" customHeight="1" x14ac:dyDescent="0.2">
      <c r="A99" s="10" t="str">
        <f>IF(OR(LEFT(B99,1)="Y", LEFT(B99,1)="A"),CONCATENATE(#REF!,"-",B99),"")</f>
        <v/>
      </c>
      <c r="B99" s="89"/>
      <c r="C99" s="101" t="s">
        <v>13</v>
      </c>
      <c r="D99" s="190">
        <v>0</v>
      </c>
      <c r="E99" s="190">
        <v>0</v>
      </c>
      <c r="F99" s="190">
        <v>0</v>
      </c>
      <c r="G99" s="190">
        <v>0</v>
      </c>
      <c r="H99" s="190">
        <v>0</v>
      </c>
      <c r="I99" s="102">
        <v>0</v>
      </c>
      <c r="J99" s="102">
        <v>0</v>
      </c>
      <c r="K99" s="102">
        <v>0</v>
      </c>
      <c r="L99" s="102">
        <v>0</v>
      </c>
      <c r="M99" s="199">
        <v>0</v>
      </c>
      <c r="N99" s="199">
        <v>0</v>
      </c>
      <c r="O99" s="199">
        <v>0</v>
      </c>
      <c r="P99" s="200">
        <v>0</v>
      </c>
      <c r="Q99" s="200">
        <v>0</v>
      </c>
      <c r="R99" s="200">
        <v>0</v>
      </c>
      <c r="S99" s="200">
        <v>0</v>
      </c>
      <c r="T99" s="92"/>
      <c r="U99" s="31"/>
    </row>
    <row r="100" spans="1:22" ht="48.75" customHeight="1" x14ac:dyDescent="0.2">
      <c r="A100" s="10" t="str">
        <f>IF(OR(LEFT(B100,1)="Y", LEFT(B100,1)="A"),CONCATENATE(#REF!,"-",B100),"")</f>
        <v/>
      </c>
      <c r="B100" s="89"/>
      <c r="C100" s="101" t="s">
        <v>12</v>
      </c>
      <c r="D100" s="190">
        <v>0.49</v>
      </c>
      <c r="E100" s="190">
        <v>15.731999999999999</v>
      </c>
      <c r="F100" s="190">
        <v>28.475999999999999</v>
      </c>
      <c r="G100" s="190">
        <v>14.808999999999999</v>
      </c>
      <c r="H100" s="190">
        <v>0.22</v>
      </c>
      <c r="I100" s="102">
        <v>4.17</v>
      </c>
      <c r="J100" s="102">
        <v>44.043999999999997</v>
      </c>
      <c r="K100" s="102">
        <v>40.664999999999999</v>
      </c>
      <c r="L100" s="102">
        <v>4.3970000000000002</v>
      </c>
      <c r="M100" s="201">
        <v>0</v>
      </c>
      <c r="N100" s="201">
        <v>47.2</v>
      </c>
      <c r="O100" s="201">
        <v>73.7</v>
      </c>
      <c r="P100" s="200">
        <v>55.8</v>
      </c>
      <c r="Q100" s="200">
        <v>95.2</v>
      </c>
      <c r="R100" s="200">
        <v>63334.400000000001</v>
      </c>
      <c r="S100" s="200">
        <v>109.7</v>
      </c>
      <c r="T100" s="91"/>
      <c r="U100" s="30"/>
    </row>
    <row r="101" spans="1:22" ht="48.75" customHeight="1" x14ac:dyDescent="0.2">
      <c r="A101" s="10" t="str">
        <f>IF(OR(LEFT(B101,1)="Y", LEFT(B101,1)="A"),CONCATENATE(#REF!,"-",B101),"")</f>
        <v/>
      </c>
      <c r="B101" s="89"/>
      <c r="C101" s="101" t="s">
        <v>11</v>
      </c>
      <c r="D101" s="190">
        <v>0</v>
      </c>
      <c r="E101" s="190">
        <v>0</v>
      </c>
      <c r="F101" s="190">
        <v>0</v>
      </c>
      <c r="G101" s="190">
        <v>0</v>
      </c>
      <c r="H101" s="190">
        <v>0</v>
      </c>
      <c r="I101" s="102">
        <v>0</v>
      </c>
      <c r="J101" s="102">
        <v>0</v>
      </c>
      <c r="K101" s="102">
        <v>1.4659999999999999E-2</v>
      </c>
      <c r="L101" s="102">
        <v>0</v>
      </c>
      <c r="M101" s="201">
        <v>0</v>
      </c>
      <c r="N101" s="201">
        <v>0</v>
      </c>
      <c r="O101" s="201">
        <v>0</v>
      </c>
      <c r="P101" s="200">
        <v>0</v>
      </c>
      <c r="Q101" s="200">
        <v>0</v>
      </c>
      <c r="R101" s="200">
        <v>0</v>
      </c>
      <c r="S101" s="200">
        <v>0</v>
      </c>
      <c r="T101" s="91"/>
      <c r="U101" s="30"/>
    </row>
    <row r="102" spans="1:22" ht="48.75" customHeight="1" x14ac:dyDescent="0.2">
      <c r="A102" s="10" t="str">
        <f>IF(OR(LEFT(B102,1)="Y", LEFT(B102,1)="A"),CONCATENATE(#REF!,"-",B102),"")</f>
        <v/>
      </c>
      <c r="B102" s="89"/>
      <c r="C102" s="101" t="s">
        <v>10</v>
      </c>
      <c r="D102" s="190">
        <v>0</v>
      </c>
      <c r="E102" s="190">
        <v>0</v>
      </c>
      <c r="F102" s="190">
        <v>0</v>
      </c>
      <c r="G102" s="190">
        <v>0</v>
      </c>
      <c r="H102" s="190">
        <v>0</v>
      </c>
      <c r="I102" s="102">
        <v>0</v>
      </c>
      <c r="J102" s="102">
        <v>0</v>
      </c>
      <c r="K102" s="102">
        <v>0</v>
      </c>
      <c r="L102" s="102">
        <v>0</v>
      </c>
      <c r="M102" s="199">
        <v>0</v>
      </c>
      <c r="N102" s="199">
        <v>0</v>
      </c>
      <c r="O102" s="199">
        <v>0</v>
      </c>
      <c r="P102" s="200">
        <v>0</v>
      </c>
      <c r="Q102" s="200">
        <v>0</v>
      </c>
      <c r="R102" s="200">
        <v>0</v>
      </c>
      <c r="S102" s="200">
        <v>0</v>
      </c>
      <c r="T102" s="92"/>
      <c r="U102" s="31"/>
    </row>
    <row r="103" spans="1:22" ht="48.75" customHeight="1" x14ac:dyDescent="0.2">
      <c r="A103" s="10" t="str">
        <f>IF(OR(LEFT(B103,1)="Y", LEFT(B103,1)="A"),CONCATENATE(#REF!,"-",B103),"")</f>
        <v/>
      </c>
      <c r="B103" s="89"/>
      <c r="C103" s="101" t="s">
        <v>9</v>
      </c>
      <c r="D103" s="190">
        <v>0</v>
      </c>
      <c r="E103" s="190">
        <v>0</v>
      </c>
      <c r="F103" s="190">
        <v>0</v>
      </c>
      <c r="G103" s="190">
        <v>0</v>
      </c>
      <c r="H103" s="190">
        <v>0</v>
      </c>
      <c r="I103" s="102">
        <v>0</v>
      </c>
      <c r="J103" s="102">
        <v>0</v>
      </c>
      <c r="K103" s="102">
        <v>0</v>
      </c>
      <c r="L103" s="102">
        <v>7.3290000000000008E-2</v>
      </c>
      <c r="M103" s="201">
        <v>0.1</v>
      </c>
      <c r="N103" s="201">
        <v>0</v>
      </c>
      <c r="O103" s="201">
        <v>0</v>
      </c>
      <c r="P103" s="200">
        <v>0</v>
      </c>
      <c r="Q103" s="200">
        <v>0</v>
      </c>
      <c r="R103" s="200">
        <v>0</v>
      </c>
      <c r="S103" s="200">
        <v>0</v>
      </c>
      <c r="T103" s="91"/>
      <c r="U103" s="30"/>
    </row>
    <row r="104" spans="1:22" ht="48.75" customHeight="1" x14ac:dyDescent="0.2">
      <c r="A104" s="10" t="str">
        <f>IF(OR(LEFT(B104,1)="Y", LEFT(B104,1)="A"),CONCATENATE(#REF!,"-",B104),"")</f>
        <v/>
      </c>
      <c r="B104" s="89"/>
      <c r="C104" s="101" t="s">
        <v>8</v>
      </c>
      <c r="D104" s="190">
        <v>0</v>
      </c>
      <c r="E104" s="190">
        <v>0</v>
      </c>
      <c r="F104" s="190">
        <v>0</v>
      </c>
      <c r="G104" s="190">
        <v>0</v>
      </c>
      <c r="H104" s="190">
        <v>0</v>
      </c>
      <c r="I104" s="102">
        <v>0</v>
      </c>
      <c r="J104" s="102">
        <v>0</v>
      </c>
      <c r="K104" s="102">
        <v>0</v>
      </c>
      <c r="L104" s="102">
        <v>0</v>
      </c>
      <c r="M104" s="199">
        <v>0</v>
      </c>
      <c r="N104" s="199">
        <v>0</v>
      </c>
      <c r="O104" s="199">
        <v>0</v>
      </c>
      <c r="P104" s="200">
        <v>0</v>
      </c>
      <c r="Q104" s="200">
        <v>0</v>
      </c>
      <c r="R104" s="200">
        <v>0</v>
      </c>
      <c r="S104" s="200">
        <v>0</v>
      </c>
      <c r="T104" s="92"/>
      <c r="U104" s="31"/>
    </row>
    <row r="105" spans="1:22" ht="48.75" customHeight="1" x14ac:dyDescent="0.2">
      <c r="A105" s="10" t="str">
        <f>IF(OR(LEFT(B105,1)="Y", LEFT(B105,1)="A"),CONCATENATE(#REF!,"-",B105),"")</f>
        <v/>
      </c>
      <c r="B105" s="89"/>
      <c r="C105" s="101" t="s">
        <v>7</v>
      </c>
      <c r="D105" s="190">
        <v>0</v>
      </c>
      <c r="E105" s="190">
        <v>0</v>
      </c>
      <c r="F105" s="190">
        <v>0</v>
      </c>
      <c r="G105" s="190">
        <v>0</v>
      </c>
      <c r="H105" s="190">
        <v>0</v>
      </c>
      <c r="I105" s="102">
        <v>0</v>
      </c>
      <c r="J105" s="102">
        <v>0</v>
      </c>
      <c r="K105" s="102">
        <v>0</v>
      </c>
      <c r="L105" s="102">
        <v>0</v>
      </c>
      <c r="M105" s="199">
        <v>0</v>
      </c>
      <c r="N105" s="199">
        <v>0</v>
      </c>
      <c r="O105" s="199">
        <v>0</v>
      </c>
      <c r="P105" s="200">
        <v>0</v>
      </c>
      <c r="Q105" s="200">
        <v>0</v>
      </c>
      <c r="R105" s="200">
        <v>0</v>
      </c>
      <c r="S105" s="200">
        <v>0</v>
      </c>
      <c r="T105" s="92"/>
      <c r="U105" s="31"/>
    </row>
    <row r="106" spans="1:22" ht="48.75" customHeight="1" x14ac:dyDescent="0.2">
      <c r="A106" s="10" t="str">
        <f>IF(OR(LEFT(B106,1)="Y", LEFT(B106,1)="A"),CONCATENATE(#REF!,"-",B106),"")</f>
        <v/>
      </c>
      <c r="B106" s="89"/>
      <c r="C106" s="101" t="s">
        <v>6</v>
      </c>
      <c r="D106" s="190">
        <v>0</v>
      </c>
      <c r="E106" s="190">
        <v>0</v>
      </c>
      <c r="F106" s="190">
        <v>0</v>
      </c>
      <c r="G106" s="190">
        <v>0</v>
      </c>
      <c r="H106" s="190">
        <v>0</v>
      </c>
      <c r="I106" s="102">
        <v>0</v>
      </c>
      <c r="J106" s="102">
        <v>0</v>
      </c>
      <c r="K106" s="102">
        <v>0</v>
      </c>
      <c r="L106" s="102">
        <v>1.1999999999999999E-3</v>
      </c>
      <c r="M106" s="201">
        <v>0</v>
      </c>
      <c r="N106" s="201">
        <v>0</v>
      </c>
      <c r="O106" s="201">
        <v>0</v>
      </c>
      <c r="P106" s="200">
        <v>0</v>
      </c>
      <c r="Q106" s="200">
        <v>0</v>
      </c>
      <c r="R106" s="200">
        <v>0</v>
      </c>
      <c r="S106" s="200">
        <v>0</v>
      </c>
      <c r="T106" s="91"/>
      <c r="U106" s="30"/>
    </row>
    <row r="107" spans="1:22" ht="48.75" customHeight="1" x14ac:dyDescent="0.2">
      <c r="A107" s="10" t="str">
        <f>IF(OR(LEFT(B107,1)="Y", LEFT(B107,1)="A"),CONCATENATE(#REF!,"-",B107),"")</f>
        <v/>
      </c>
      <c r="B107" s="89"/>
      <c r="C107" s="101" t="s">
        <v>5</v>
      </c>
      <c r="D107" s="190">
        <v>0</v>
      </c>
      <c r="E107" s="190">
        <v>0</v>
      </c>
      <c r="F107" s="190">
        <v>0</v>
      </c>
      <c r="G107" s="190">
        <v>0</v>
      </c>
      <c r="H107" s="190">
        <v>1E-3</v>
      </c>
      <c r="I107" s="102">
        <v>0</v>
      </c>
      <c r="J107" s="102">
        <v>48.5</v>
      </c>
      <c r="K107" s="102">
        <v>0.1182</v>
      </c>
      <c r="L107" s="102">
        <v>6.2579999999999997E-2</v>
      </c>
      <c r="M107" s="201">
        <v>0</v>
      </c>
      <c r="N107" s="201">
        <v>0</v>
      </c>
      <c r="O107" s="201">
        <v>1.5</v>
      </c>
      <c r="P107" s="200">
        <v>0</v>
      </c>
      <c r="Q107" s="200">
        <v>0</v>
      </c>
      <c r="R107" s="200">
        <v>0</v>
      </c>
      <c r="S107" s="200">
        <v>0</v>
      </c>
      <c r="T107" s="91"/>
      <c r="U107" s="30"/>
    </row>
    <row r="108" spans="1:22" ht="48.75" customHeight="1" x14ac:dyDescent="0.2">
      <c r="A108" s="10" t="str">
        <f>IF(OR(LEFT(B108,1)="Y", LEFT(B108,1)="A"),CONCATENATE(#REF!,"-",B108),"")</f>
        <v/>
      </c>
      <c r="B108" s="89"/>
      <c r="C108" s="101" t="s">
        <v>4</v>
      </c>
      <c r="D108" s="190">
        <v>0</v>
      </c>
      <c r="E108" s="190">
        <v>0</v>
      </c>
      <c r="F108" s="190">
        <v>0</v>
      </c>
      <c r="G108" s="190">
        <v>0</v>
      </c>
      <c r="H108" s="190">
        <v>0</v>
      </c>
      <c r="I108" s="102">
        <v>0</v>
      </c>
      <c r="J108" s="102">
        <v>0.14899999999999999</v>
      </c>
      <c r="K108" s="102">
        <v>0</v>
      </c>
      <c r="L108" s="102">
        <v>1E-4</v>
      </c>
      <c r="M108" s="201">
        <v>0</v>
      </c>
      <c r="N108" s="201">
        <v>0</v>
      </c>
      <c r="O108" s="201">
        <v>0</v>
      </c>
      <c r="P108" s="200">
        <v>0</v>
      </c>
      <c r="Q108" s="200">
        <v>0</v>
      </c>
      <c r="R108" s="200">
        <v>0</v>
      </c>
      <c r="S108" s="200">
        <v>0</v>
      </c>
      <c r="T108" s="91"/>
      <c r="U108" s="30"/>
    </row>
    <row r="109" spans="1:22" ht="48.75" customHeight="1" x14ac:dyDescent="0.2">
      <c r="A109" s="10" t="str">
        <f>IF(OR(LEFT(B109,1)="Y", LEFT(B109,1)="A"),CONCATENATE(#REF!,"-",B109),"")</f>
        <v/>
      </c>
      <c r="B109" s="89"/>
      <c r="C109" s="101" t="s">
        <v>3</v>
      </c>
      <c r="D109" s="190">
        <v>0</v>
      </c>
      <c r="E109" s="190">
        <v>0</v>
      </c>
      <c r="F109" s="190">
        <v>0</v>
      </c>
      <c r="G109" s="190">
        <v>0</v>
      </c>
      <c r="H109" s="190">
        <v>0</v>
      </c>
      <c r="I109" s="102">
        <v>0</v>
      </c>
      <c r="J109" s="102">
        <v>0</v>
      </c>
      <c r="K109" s="102">
        <v>0</v>
      </c>
      <c r="L109" s="102">
        <v>0</v>
      </c>
      <c r="M109" s="199">
        <v>0</v>
      </c>
      <c r="N109" s="199">
        <v>0</v>
      </c>
      <c r="O109" s="199">
        <v>0</v>
      </c>
      <c r="P109" s="200">
        <v>0</v>
      </c>
      <c r="Q109" s="200">
        <v>0</v>
      </c>
      <c r="R109" s="200">
        <v>0</v>
      </c>
      <c r="S109" s="200">
        <v>0</v>
      </c>
      <c r="T109" s="92"/>
      <c r="U109" s="31"/>
    </row>
    <row r="110" spans="1:22" ht="48.75" customHeight="1" thickBot="1" x14ac:dyDescent="0.25">
      <c r="A110" s="10" t="str">
        <f>IF(OR(LEFT(B110,1)="Y", LEFT(B110,1)="A"),CONCATENATE(#REF!,"-",B110),"")</f>
        <v/>
      </c>
      <c r="B110" s="89"/>
      <c r="C110" s="115" t="s">
        <v>2</v>
      </c>
      <c r="D110" s="191">
        <v>0</v>
      </c>
      <c r="E110" s="191">
        <v>0</v>
      </c>
      <c r="F110" s="191">
        <v>0</v>
      </c>
      <c r="G110" s="191">
        <v>0</v>
      </c>
      <c r="H110" s="191">
        <v>0</v>
      </c>
      <c r="I110" s="116">
        <v>0</v>
      </c>
      <c r="J110" s="116">
        <v>0</v>
      </c>
      <c r="K110" s="116">
        <v>9.4199999999999996E-3</v>
      </c>
      <c r="L110" s="116">
        <v>0</v>
      </c>
      <c r="M110" s="202">
        <v>0.1</v>
      </c>
      <c r="N110" s="202">
        <v>0</v>
      </c>
      <c r="O110" s="202">
        <v>0</v>
      </c>
      <c r="P110" s="200">
        <v>0</v>
      </c>
      <c r="Q110" s="200">
        <v>0</v>
      </c>
      <c r="R110" s="200">
        <v>0</v>
      </c>
      <c r="S110" s="200">
        <v>0</v>
      </c>
      <c r="T110" s="91"/>
      <c r="U110" s="30"/>
    </row>
    <row r="111" spans="1:22" ht="48.75" customHeight="1" thickBot="1" x14ac:dyDescent="0.25">
      <c r="A111" s="10" t="str">
        <f>IF(OR(LEFT(B111,1)="Y", LEFT(B111,1)="A"),CONCATENATE(#REF!,"-",B111),"")</f>
        <v/>
      </c>
      <c r="B111" s="89"/>
      <c r="C111" s="117" t="s">
        <v>109</v>
      </c>
      <c r="D111" s="118">
        <f t="shared" ref="D111:M111" si="0">SUM(D7:D110)</f>
        <v>289.00124000000005</v>
      </c>
      <c r="E111" s="118">
        <f t="shared" si="0"/>
        <v>327.20223999999996</v>
      </c>
      <c r="F111" s="118">
        <f t="shared" si="0"/>
        <v>9049.8508399999992</v>
      </c>
      <c r="G111" s="118">
        <f t="shared" si="0"/>
        <v>10162.523819999999</v>
      </c>
      <c r="H111" s="118">
        <f t="shared" si="0"/>
        <v>3359.0396999999998</v>
      </c>
      <c r="I111" s="118">
        <f t="shared" si="0"/>
        <v>78.93795999999999</v>
      </c>
      <c r="J111" s="118">
        <f t="shared" si="0"/>
        <v>151.99235999999999</v>
      </c>
      <c r="K111" s="118">
        <f t="shared" si="0"/>
        <v>106.31459000000002</v>
      </c>
      <c r="L111" s="118">
        <f t="shared" si="0"/>
        <v>114.78545000000001</v>
      </c>
      <c r="M111" s="212">
        <f t="shared" si="0"/>
        <v>3.6</v>
      </c>
      <c r="N111" s="212">
        <f t="shared" ref="N111:S111" si="1">SUM(N7:N110)</f>
        <v>88.6</v>
      </c>
      <c r="O111" s="212">
        <f t="shared" si="1"/>
        <v>114</v>
      </c>
      <c r="P111" s="212">
        <f t="shared" si="1"/>
        <v>5556.3</v>
      </c>
      <c r="Q111" s="212">
        <f t="shared" si="1"/>
        <v>5645.0999999999995</v>
      </c>
      <c r="R111" s="212">
        <f t="shared" si="1"/>
        <v>65718.5</v>
      </c>
      <c r="S111" s="212">
        <f t="shared" si="1"/>
        <v>258.3</v>
      </c>
      <c r="T111" s="161"/>
      <c r="U111" s="32"/>
      <c r="V111" s="23"/>
    </row>
    <row r="112" spans="1:22" ht="51" customHeight="1" thickBot="1" x14ac:dyDescent="0.25">
      <c r="A112" s="10" t="str">
        <f>IF(OR(LEFT(B112,1)="Y", LEFT(B112,1)="A"),CONCATENATE(#REF!,"-",B112),"")</f>
        <v/>
      </c>
      <c r="B112" s="89"/>
      <c r="C112" s="112" t="s">
        <v>110</v>
      </c>
      <c r="D112" s="192"/>
      <c r="E112" s="192"/>
      <c r="F112" s="192"/>
      <c r="G112" s="192"/>
      <c r="H112" s="192"/>
      <c r="I112" s="193"/>
      <c r="J112" s="193"/>
      <c r="K112" s="194"/>
      <c r="L112" s="193"/>
      <c r="M112" s="206"/>
      <c r="N112" s="206"/>
      <c r="O112" s="206"/>
      <c r="P112" s="206"/>
      <c r="Q112" s="206"/>
      <c r="R112" s="206"/>
      <c r="S112" s="206"/>
      <c r="T112" s="93"/>
      <c r="U112" s="32"/>
    </row>
    <row r="113" spans="1:21" ht="48.75" customHeight="1" x14ac:dyDescent="0.2">
      <c r="A113" s="10" t="str">
        <f>IF(OR(LEFT(B113,1)="Y", LEFT(B113,1)="A"),CONCATENATE(#REF!,"-",B113),"")</f>
        <v/>
      </c>
      <c r="B113" s="89"/>
      <c r="C113" s="109" t="s">
        <v>100</v>
      </c>
      <c r="D113" s="189">
        <v>0</v>
      </c>
      <c r="E113" s="189">
        <v>0</v>
      </c>
      <c r="F113" s="189">
        <v>0</v>
      </c>
      <c r="G113" s="189">
        <v>0</v>
      </c>
      <c r="H113" s="189">
        <v>0</v>
      </c>
      <c r="I113" s="110">
        <v>0</v>
      </c>
      <c r="J113" s="111">
        <v>0</v>
      </c>
      <c r="K113" s="110">
        <v>0</v>
      </c>
      <c r="L113" s="110">
        <v>0</v>
      </c>
      <c r="M113" s="203">
        <v>0</v>
      </c>
      <c r="N113" s="203">
        <v>0</v>
      </c>
      <c r="O113" s="203">
        <v>0</v>
      </c>
      <c r="P113" s="200">
        <v>0</v>
      </c>
      <c r="Q113" s="200">
        <v>0</v>
      </c>
      <c r="R113" s="200">
        <v>0</v>
      </c>
      <c r="S113" s="200">
        <v>0</v>
      </c>
      <c r="T113" s="92"/>
      <c r="U113" s="31"/>
    </row>
    <row r="114" spans="1:21" ht="48.75" customHeight="1" x14ac:dyDescent="0.2">
      <c r="A114" s="10" t="str">
        <f>IF(OR(LEFT(B114,1)="Y", LEFT(B114,1)="A"),CONCATENATE(#REF!,"-",B114),"")</f>
        <v/>
      </c>
      <c r="B114" s="89"/>
      <c r="C114" s="101" t="s">
        <v>99</v>
      </c>
      <c r="D114" s="190">
        <v>0</v>
      </c>
      <c r="E114" s="190">
        <v>0</v>
      </c>
      <c r="F114" s="190">
        <v>0</v>
      </c>
      <c r="G114" s="190">
        <v>0</v>
      </c>
      <c r="H114" s="190">
        <v>0</v>
      </c>
      <c r="I114" s="102">
        <v>0</v>
      </c>
      <c r="J114" s="107">
        <v>0</v>
      </c>
      <c r="K114" s="102">
        <v>0</v>
      </c>
      <c r="L114" s="102">
        <v>0</v>
      </c>
      <c r="M114" s="199">
        <v>0</v>
      </c>
      <c r="N114" s="199">
        <v>0</v>
      </c>
      <c r="O114" s="199">
        <v>0</v>
      </c>
      <c r="P114" s="200">
        <v>0</v>
      </c>
      <c r="Q114" s="200">
        <v>0</v>
      </c>
      <c r="R114" s="200">
        <v>0</v>
      </c>
      <c r="S114" s="200">
        <v>0</v>
      </c>
      <c r="T114" s="92"/>
      <c r="U114" s="31"/>
    </row>
    <row r="115" spans="1:21" ht="48.75" customHeight="1" x14ac:dyDescent="0.2">
      <c r="A115" s="10" t="str">
        <f>IF(OR(LEFT(B115,1)="Y", LEFT(B115,1)="A"),CONCATENATE(#REF!,"-",B115),"")</f>
        <v/>
      </c>
      <c r="B115" s="89"/>
      <c r="C115" s="101" t="s">
        <v>98</v>
      </c>
      <c r="D115" s="190">
        <v>0</v>
      </c>
      <c r="E115" s="190">
        <v>0</v>
      </c>
      <c r="F115" s="190">
        <v>0</v>
      </c>
      <c r="G115" s="190">
        <v>0</v>
      </c>
      <c r="H115" s="190">
        <v>0</v>
      </c>
      <c r="I115" s="102">
        <v>0</v>
      </c>
      <c r="J115" s="107">
        <v>0</v>
      </c>
      <c r="K115" s="102">
        <v>0</v>
      </c>
      <c r="L115" s="102">
        <v>0</v>
      </c>
      <c r="M115" s="199">
        <v>0</v>
      </c>
      <c r="N115" s="199">
        <v>0</v>
      </c>
      <c r="O115" s="199">
        <v>0</v>
      </c>
      <c r="P115" s="200">
        <v>0</v>
      </c>
      <c r="Q115" s="200">
        <v>0</v>
      </c>
      <c r="R115" s="200">
        <v>0</v>
      </c>
      <c r="S115" s="200">
        <v>0</v>
      </c>
      <c r="T115" s="92"/>
      <c r="U115" s="31"/>
    </row>
    <row r="116" spans="1:21" ht="48.75" customHeight="1" x14ac:dyDescent="0.2">
      <c r="A116" s="10" t="str">
        <f>IF(OR(LEFT(B116,1)="Y", LEFT(B116,1)="A"),CONCATENATE(#REF!,"-",B116),"")</f>
        <v/>
      </c>
      <c r="B116" s="89"/>
      <c r="C116" s="101" t="s">
        <v>97</v>
      </c>
      <c r="D116" s="190">
        <v>0</v>
      </c>
      <c r="E116" s="190">
        <v>0</v>
      </c>
      <c r="F116" s="190">
        <v>0</v>
      </c>
      <c r="G116" s="190">
        <v>0</v>
      </c>
      <c r="H116" s="190">
        <v>0</v>
      </c>
      <c r="I116" s="102">
        <v>0</v>
      </c>
      <c r="J116" s="107">
        <v>0</v>
      </c>
      <c r="K116" s="102">
        <v>0</v>
      </c>
      <c r="L116" s="102">
        <v>0</v>
      </c>
      <c r="M116" s="199">
        <v>0</v>
      </c>
      <c r="N116" s="199">
        <v>0</v>
      </c>
      <c r="O116" s="199">
        <v>0</v>
      </c>
      <c r="P116" s="200">
        <v>0</v>
      </c>
      <c r="Q116" s="200">
        <v>0</v>
      </c>
      <c r="R116" s="200">
        <v>0</v>
      </c>
      <c r="S116" s="200">
        <v>0</v>
      </c>
      <c r="T116" s="92"/>
      <c r="U116" s="31"/>
    </row>
    <row r="117" spans="1:21" ht="48.75" customHeight="1" x14ac:dyDescent="0.2">
      <c r="A117" s="10" t="str">
        <f>IF(OR(LEFT(B117,1)="Y", LEFT(B117,1)="A"),CONCATENATE(#REF!,"-",B117),"")</f>
        <v/>
      </c>
      <c r="B117" s="89"/>
      <c r="C117" s="101" t="s">
        <v>96</v>
      </c>
      <c r="D117" s="190">
        <v>0</v>
      </c>
      <c r="E117" s="190">
        <v>0</v>
      </c>
      <c r="F117" s="190">
        <v>0</v>
      </c>
      <c r="G117" s="190">
        <v>0</v>
      </c>
      <c r="H117" s="190">
        <v>0</v>
      </c>
      <c r="I117" s="102">
        <v>0</v>
      </c>
      <c r="J117" s="107">
        <v>0</v>
      </c>
      <c r="K117" s="102">
        <v>0</v>
      </c>
      <c r="L117" s="102">
        <v>0</v>
      </c>
      <c r="M117" s="199">
        <v>0</v>
      </c>
      <c r="N117" s="199">
        <v>0</v>
      </c>
      <c r="O117" s="199">
        <v>0</v>
      </c>
      <c r="P117" s="200">
        <v>0</v>
      </c>
      <c r="Q117" s="200">
        <v>0</v>
      </c>
      <c r="R117" s="200">
        <v>0</v>
      </c>
      <c r="S117" s="200">
        <v>0</v>
      </c>
      <c r="T117" s="92"/>
      <c r="U117" s="31"/>
    </row>
    <row r="118" spans="1:21" ht="48.75" customHeight="1" x14ac:dyDescent="0.2">
      <c r="A118" s="10" t="str">
        <f>IF(OR(LEFT(B118,1)="Y", LEFT(B118,1)="A"),CONCATENATE(#REF!,"-",B118),"")</f>
        <v/>
      </c>
      <c r="B118" s="89"/>
      <c r="C118" s="101" t="s">
        <v>95</v>
      </c>
      <c r="D118" s="190">
        <v>287.64</v>
      </c>
      <c r="E118" s="190">
        <v>184.98489999999998</v>
      </c>
      <c r="F118" s="190">
        <v>782.67700000000002</v>
      </c>
      <c r="G118" s="190">
        <v>1036.0530000000001</v>
      </c>
      <c r="H118" s="190">
        <v>98.637</v>
      </c>
      <c r="I118" s="102">
        <v>32.578900000000004</v>
      </c>
      <c r="J118" s="107">
        <v>46.427</v>
      </c>
      <c r="K118" s="102">
        <v>134.922</v>
      </c>
      <c r="L118" s="102">
        <v>151.98479999999998</v>
      </c>
      <c r="M118" s="201">
        <v>109.8</v>
      </c>
      <c r="N118" s="201">
        <v>214.1</v>
      </c>
      <c r="O118" s="201">
        <v>118.7</v>
      </c>
      <c r="P118" s="200">
        <v>17.2</v>
      </c>
      <c r="Q118" s="200">
        <v>24.7</v>
      </c>
      <c r="R118" s="200">
        <v>45.5</v>
      </c>
      <c r="S118" s="200">
        <v>53.9</v>
      </c>
      <c r="T118" s="91"/>
      <c r="U118" s="30"/>
    </row>
    <row r="119" spans="1:21" ht="48.75" customHeight="1" x14ac:dyDescent="0.2">
      <c r="A119" s="10" t="str">
        <f>IF(OR(LEFT(B119,1)="Y", LEFT(B119,1)="A"),CONCATENATE(#REF!,"-",B119),"")</f>
        <v/>
      </c>
      <c r="B119" s="89"/>
      <c r="C119" s="101" t="s">
        <v>94</v>
      </c>
      <c r="D119" s="190">
        <v>0</v>
      </c>
      <c r="E119" s="190">
        <v>0</v>
      </c>
      <c r="F119" s="190">
        <v>0</v>
      </c>
      <c r="G119" s="190">
        <v>0</v>
      </c>
      <c r="H119" s="190">
        <v>0</v>
      </c>
      <c r="I119" s="102">
        <v>0</v>
      </c>
      <c r="J119" s="107">
        <v>0</v>
      </c>
      <c r="K119" s="102">
        <v>0</v>
      </c>
      <c r="L119" s="102">
        <v>0</v>
      </c>
      <c r="M119" s="199">
        <v>0</v>
      </c>
      <c r="N119" s="199">
        <v>0</v>
      </c>
      <c r="O119" s="199">
        <v>0</v>
      </c>
      <c r="P119" s="200">
        <v>0</v>
      </c>
      <c r="Q119" s="200">
        <v>0</v>
      </c>
      <c r="R119" s="200">
        <v>0</v>
      </c>
      <c r="S119" s="200">
        <v>0</v>
      </c>
      <c r="T119" s="92"/>
      <c r="U119" s="31"/>
    </row>
    <row r="120" spans="1:21" ht="48.75" customHeight="1" x14ac:dyDescent="0.2">
      <c r="A120" s="10" t="str">
        <f>IF(OR(LEFT(B120,1)="Y", LEFT(B120,1)="A"),CONCATENATE(#REF!,"-",B120),"")</f>
        <v/>
      </c>
      <c r="B120" s="89"/>
      <c r="C120" s="101" t="s">
        <v>93</v>
      </c>
      <c r="D120" s="190">
        <v>0</v>
      </c>
      <c r="E120" s="190">
        <v>0</v>
      </c>
      <c r="F120" s="190">
        <v>0</v>
      </c>
      <c r="G120" s="190">
        <v>0</v>
      </c>
      <c r="H120" s="190">
        <v>0</v>
      </c>
      <c r="I120" s="102">
        <v>0</v>
      </c>
      <c r="J120" s="107">
        <v>1.1400999999999999</v>
      </c>
      <c r="K120" s="102">
        <v>3.6113299999999997</v>
      </c>
      <c r="L120" s="102">
        <v>0</v>
      </c>
      <c r="M120" s="201">
        <v>5.9</v>
      </c>
      <c r="N120" s="201">
        <v>12.2</v>
      </c>
      <c r="O120" s="201">
        <v>0</v>
      </c>
      <c r="P120" s="200">
        <v>0</v>
      </c>
      <c r="Q120" s="200">
        <v>2</v>
      </c>
      <c r="R120" s="200">
        <v>0.4</v>
      </c>
      <c r="S120" s="200">
        <v>0.4</v>
      </c>
      <c r="T120" s="91"/>
      <c r="U120" s="30"/>
    </row>
    <row r="121" spans="1:21" ht="48.75" customHeight="1" x14ac:dyDescent="0.2">
      <c r="A121" s="10" t="str">
        <f>IF(OR(LEFT(B121,1)="Y", LEFT(B121,1)="A"),CONCATENATE(#REF!,"-",B121),"")</f>
        <v/>
      </c>
      <c r="B121" s="89"/>
      <c r="C121" s="101" t="s">
        <v>92</v>
      </c>
      <c r="D121" s="190">
        <v>0</v>
      </c>
      <c r="E121" s="190">
        <v>0</v>
      </c>
      <c r="F121" s="190">
        <v>0</v>
      </c>
      <c r="G121" s="190">
        <v>0</v>
      </c>
      <c r="H121" s="190">
        <v>0</v>
      </c>
      <c r="I121" s="102">
        <v>0.91100000000000003</v>
      </c>
      <c r="J121" s="107">
        <v>0.52</v>
      </c>
      <c r="K121" s="102">
        <v>0</v>
      </c>
      <c r="L121" s="102">
        <v>0</v>
      </c>
      <c r="M121" s="201">
        <v>2.9</v>
      </c>
      <c r="N121" s="201">
        <v>107.8</v>
      </c>
      <c r="O121" s="201">
        <v>0</v>
      </c>
      <c r="P121" s="200">
        <v>0</v>
      </c>
      <c r="Q121" s="200">
        <v>0</v>
      </c>
      <c r="R121" s="200">
        <v>8.6</v>
      </c>
      <c r="S121" s="200">
        <v>13.5</v>
      </c>
      <c r="T121" s="91"/>
      <c r="U121" s="30"/>
    </row>
    <row r="122" spans="1:21" ht="48.75" customHeight="1" x14ac:dyDescent="0.2">
      <c r="A122" s="10" t="str">
        <f>IF(OR(LEFT(B122,1)="Y", LEFT(B122,1)="A"),CONCATENATE(#REF!,"-",B122),"")</f>
        <v/>
      </c>
      <c r="B122" s="89"/>
      <c r="C122" s="101" t="s">
        <v>91</v>
      </c>
      <c r="D122" s="190">
        <v>0</v>
      </c>
      <c r="E122" s="190">
        <v>0</v>
      </c>
      <c r="F122" s="190">
        <v>0</v>
      </c>
      <c r="G122" s="190">
        <v>0</v>
      </c>
      <c r="H122" s="190">
        <v>47.438000000000002</v>
      </c>
      <c r="I122" s="102">
        <v>36.142000000000003</v>
      </c>
      <c r="J122" s="107">
        <v>0</v>
      </c>
      <c r="K122" s="102">
        <v>0</v>
      </c>
      <c r="L122" s="102">
        <v>0</v>
      </c>
      <c r="M122" s="199">
        <v>0</v>
      </c>
      <c r="N122" s="199">
        <v>0</v>
      </c>
      <c r="O122" s="199">
        <v>0</v>
      </c>
      <c r="P122" s="200">
        <v>0</v>
      </c>
      <c r="Q122" s="200">
        <v>0</v>
      </c>
      <c r="R122" s="200">
        <v>0</v>
      </c>
      <c r="S122" s="200">
        <v>0</v>
      </c>
      <c r="T122" s="92"/>
      <c r="U122" s="31"/>
    </row>
    <row r="123" spans="1:21" ht="48.75" customHeight="1" x14ac:dyDescent="0.2">
      <c r="A123" s="10" t="str">
        <f>IF(OR(LEFT(B123,1)="Y", LEFT(B123,1)="A"),CONCATENATE(#REF!,"-",B123),"")</f>
        <v/>
      </c>
      <c r="B123" s="89"/>
      <c r="C123" s="101" t="s">
        <v>90</v>
      </c>
      <c r="D123" s="190">
        <v>0</v>
      </c>
      <c r="E123" s="190">
        <v>0</v>
      </c>
      <c r="F123" s="190">
        <v>0</v>
      </c>
      <c r="G123" s="190">
        <v>0</v>
      </c>
      <c r="H123" s="190">
        <v>0</v>
      </c>
      <c r="I123" s="102">
        <v>0</v>
      </c>
      <c r="J123" s="107">
        <v>0</v>
      </c>
      <c r="K123" s="102">
        <v>0</v>
      </c>
      <c r="L123" s="102">
        <v>0</v>
      </c>
      <c r="M123" s="199">
        <v>0</v>
      </c>
      <c r="N123" s="199">
        <v>0</v>
      </c>
      <c r="O123" s="199">
        <v>0</v>
      </c>
      <c r="P123" s="200">
        <v>0</v>
      </c>
      <c r="Q123" s="200">
        <v>0</v>
      </c>
      <c r="R123" s="200">
        <v>0</v>
      </c>
      <c r="S123" s="200">
        <v>0</v>
      </c>
      <c r="T123" s="92"/>
      <c r="U123" s="31"/>
    </row>
    <row r="124" spans="1:21" ht="48.75" customHeight="1" x14ac:dyDescent="0.2">
      <c r="A124" s="10" t="str">
        <f>IF(OR(LEFT(B124,1)="Y", LEFT(B124,1)="A"),CONCATENATE(#REF!,"-",B124),"")</f>
        <v/>
      </c>
      <c r="B124" s="89"/>
      <c r="C124" s="101" t="s">
        <v>89</v>
      </c>
      <c r="D124" s="190">
        <v>3.31</v>
      </c>
      <c r="E124" s="190">
        <v>38.643999999999998</v>
      </c>
      <c r="F124" s="190">
        <v>1349.3620000000001</v>
      </c>
      <c r="G124" s="190">
        <v>1701.2059099999999</v>
      </c>
      <c r="H124" s="190">
        <v>1707.1224999999999</v>
      </c>
      <c r="I124" s="102">
        <v>1800.9432000000002</v>
      </c>
      <c r="J124" s="107">
        <v>2172.6174000000001</v>
      </c>
      <c r="K124" s="102">
        <v>2132.3197</v>
      </c>
      <c r="L124" s="102">
        <v>1861.7764999999999</v>
      </c>
      <c r="M124" s="201">
        <v>1795</v>
      </c>
      <c r="N124" s="201">
        <v>1697.3</v>
      </c>
      <c r="O124" s="201">
        <v>1940.8</v>
      </c>
      <c r="P124" s="200">
        <v>476.1</v>
      </c>
      <c r="Q124" s="200">
        <v>135.9</v>
      </c>
      <c r="R124" s="200">
        <v>574.5</v>
      </c>
      <c r="S124" s="200">
        <v>402.5</v>
      </c>
      <c r="T124" s="91"/>
      <c r="U124" s="30"/>
    </row>
    <row r="125" spans="1:21" ht="48.75" customHeight="1" x14ac:dyDescent="0.2">
      <c r="A125" s="10" t="str">
        <f>IF(OR(LEFT(B125,1)="Y", LEFT(B125,1)="A"),CONCATENATE(#REF!,"-",B125),"")</f>
        <v/>
      </c>
      <c r="B125" s="89"/>
      <c r="C125" s="101" t="s">
        <v>88</v>
      </c>
      <c r="D125" s="190">
        <v>0</v>
      </c>
      <c r="E125" s="190">
        <v>219.95</v>
      </c>
      <c r="F125" s="190">
        <v>307.57499999999999</v>
      </c>
      <c r="G125" s="190">
        <v>0</v>
      </c>
      <c r="H125" s="190">
        <v>0</v>
      </c>
      <c r="I125" s="102">
        <v>0</v>
      </c>
      <c r="J125" s="107">
        <v>0</v>
      </c>
      <c r="K125" s="102">
        <v>0</v>
      </c>
      <c r="L125" s="102">
        <v>0</v>
      </c>
      <c r="M125" s="201">
        <v>0</v>
      </c>
      <c r="N125" s="201">
        <v>0</v>
      </c>
      <c r="O125" s="201">
        <v>0</v>
      </c>
      <c r="P125" s="200">
        <v>0</v>
      </c>
      <c r="Q125" s="200">
        <v>178.2</v>
      </c>
      <c r="R125" s="200">
        <v>311</v>
      </c>
      <c r="S125" s="200">
        <v>187.4</v>
      </c>
      <c r="T125" s="91"/>
      <c r="U125" s="30"/>
    </row>
    <row r="126" spans="1:21" ht="48.75" customHeight="1" x14ac:dyDescent="0.2">
      <c r="A126" s="10" t="str">
        <f>IF(OR(LEFT(B126,1)="Y", LEFT(B126,1)="A"),CONCATENATE(#REF!,"-",B126),"")</f>
        <v/>
      </c>
      <c r="B126" s="89"/>
      <c r="C126" s="101" t="s">
        <v>87</v>
      </c>
      <c r="D126" s="190">
        <v>0</v>
      </c>
      <c r="E126" s="190">
        <v>0</v>
      </c>
      <c r="F126" s="190">
        <v>0</v>
      </c>
      <c r="G126" s="190">
        <v>0</v>
      </c>
      <c r="H126" s="190">
        <v>0</v>
      </c>
      <c r="I126" s="102">
        <v>0</v>
      </c>
      <c r="J126" s="107">
        <v>0</v>
      </c>
      <c r="K126" s="102">
        <v>0</v>
      </c>
      <c r="L126" s="102">
        <v>0</v>
      </c>
      <c r="M126" s="199">
        <v>0</v>
      </c>
      <c r="N126" s="199">
        <v>0</v>
      </c>
      <c r="O126" s="199">
        <v>0</v>
      </c>
      <c r="P126" s="200">
        <v>0</v>
      </c>
      <c r="Q126" s="200">
        <v>0</v>
      </c>
      <c r="R126" s="200">
        <v>0</v>
      </c>
      <c r="S126" s="200">
        <v>0</v>
      </c>
      <c r="T126" s="92"/>
      <c r="U126" s="31"/>
    </row>
    <row r="127" spans="1:21" ht="48.75" customHeight="1" x14ac:dyDescent="0.2">
      <c r="A127" s="10" t="str">
        <f>IF(OR(LEFT(B127,1)="Y", LEFT(B127,1)="A"),CONCATENATE(#REF!,"-",B127),"")</f>
        <v/>
      </c>
      <c r="B127" s="89"/>
      <c r="C127" s="101" t="s">
        <v>86</v>
      </c>
      <c r="D127" s="190">
        <v>0</v>
      </c>
      <c r="E127" s="190">
        <v>0</v>
      </c>
      <c r="F127" s="190">
        <v>0</v>
      </c>
      <c r="G127" s="190">
        <v>0</v>
      </c>
      <c r="H127" s="190">
        <v>0</v>
      </c>
      <c r="I127" s="102">
        <v>0</v>
      </c>
      <c r="J127" s="107">
        <v>0</v>
      </c>
      <c r="K127" s="102">
        <v>0</v>
      </c>
      <c r="L127" s="102">
        <v>0</v>
      </c>
      <c r="M127" s="199">
        <v>0</v>
      </c>
      <c r="N127" s="199">
        <v>0</v>
      </c>
      <c r="O127" s="199">
        <v>0</v>
      </c>
      <c r="P127" s="200">
        <v>0</v>
      </c>
      <c r="Q127" s="200">
        <v>0</v>
      </c>
      <c r="R127" s="200">
        <v>0</v>
      </c>
      <c r="S127" s="200">
        <v>0</v>
      </c>
      <c r="T127" s="92"/>
      <c r="U127" s="31"/>
    </row>
    <row r="128" spans="1:21" ht="48.75" customHeight="1" x14ac:dyDescent="0.2">
      <c r="A128" s="10" t="str">
        <f>IF(OR(LEFT(B128,1)="Y", LEFT(B128,1)="A"),CONCATENATE(#REF!,"-",B128),"")</f>
        <v/>
      </c>
      <c r="B128" s="89"/>
      <c r="C128" s="101" t="s">
        <v>85</v>
      </c>
      <c r="D128" s="190">
        <v>0</v>
      </c>
      <c r="E128" s="190">
        <v>0</v>
      </c>
      <c r="F128" s="190">
        <v>0</v>
      </c>
      <c r="G128" s="190">
        <v>0</v>
      </c>
      <c r="H128" s="190">
        <v>0</v>
      </c>
      <c r="I128" s="102">
        <v>23.492999999999999</v>
      </c>
      <c r="J128" s="107">
        <v>44.051499999999997</v>
      </c>
      <c r="K128" s="102">
        <v>35.642600000000002</v>
      </c>
      <c r="L128" s="102">
        <v>0</v>
      </c>
      <c r="M128" s="201">
        <v>0.3</v>
      </c>
      <c r="N128" s="201">
        <v>0</v>
      </c>
      <c r="O128" s="201">
        <v>0</v>
      </c>
      <c r="P128" s="200">
        <v>0</v>
      </c>
      <c r="Q128" s="200">
        <v>0</v>
      </c>
      <c r="R128" s="200">
        <v>0</v>
      </c>
      <c r="S128" s="200">
        <v>0</v>
      </c>
      <c r="T128" s="91"/>
      <c r="U128" s="30"/>
    </row>
    <row r="129" spans="1:21" ht="48.75" customHeight="1" x14ac:dyDescent="0.2">
      <c r="A129" s="10" t="str">
        <f>IF(OR(LEFT(B129,1)="Y", LEFT(B129,1)="A"),CONCATENATE(#REF!,"-",B129),"")</f>
        <v/>
      </c>
      <c r="B129" s="89"/>
      <c r="C129" s="101" t="s">
        <v>84</v>
      </c>
      <c r="D129" s="190">
        <v>0</v>
      </c>
      <c r="E129" s="190">
        <v>0</v>
      </c>
      <c r="F129" s="190">
        <v>0</v>
      </c>
      <c r="G129" s="190">
        <v>0</v>
      </c>
      <c r="H129" s="190">
        <v>0</v>
      </c>
      <c r="I129" s="102">
        <v>0</v>
      </c>
      <c r="J129" s="107">
        <v>0</v>
      </c>
      <c r="K129" s="102">
        <v>0</v>
      </c>
      <c r="L129" s="102">
        <v>0</v>
      </c>
      <c r="M129" s="199">
        <v>0</v>
      </c>
      <c r="N129" s="199">
        <v>0</v>
      </c>
      <c r="O129" s="199">
        <v>0</v>
      </c>
      <c r="P129" s="200">
        <v>0</v>
      </c>
      <c r="Q129" s="200">
        <v>0</v>
      </c>
      <c r="R129" s="200">
        <v>0</v>
      </c>
      <c r="S129" s="200">
        <v>0</v>
      </c>
      <c r="T129" s="92"/>
      <c r="U129" s="31"/>
    </row>
    <row r="130" spans="1:21" ht="48.75" customHeight="1" x14ac:dyDescent="0.2">
      <c r="A130" s="10" t="str">
        <f>IF(OR(LEFT(B130,1)="Y", LEFT(B130,1)="A"),CONCATENATE(#REF!,"-",B130),"")</f>
        <v/>
      </c>
      <c r="B130" s="89"/>
      <c r="C130" s="101" t="s">
        <v>83</v>
      </c>
      <c r="D130" s="190">
        <v>0</v>
      </c>
      <c r="E130" s="190">
        <v>0</v>
      </c>
      <c r="F130" s="190">
        <v>0</v>
      </c>
      <c r="G130" s="190">
        <v>0</v>
      </c>
      <c r="H130" s="190">
        <v>0</v>
      </c>
      <c r="I130" s="102">
        <v>0.32</v>
      </c>
      <c r="J130" s="107">
        <v>1E-3</v>
      </c>
      <c r="K130" s="102">
        <v>0</v>
      </c>
      <c r="L130" s="102">
        <v>26.178000000000001</v>
      </c>
      <c r="M130" s="199">
        <v>0</v>
      </c>
      <c r="N130" s="199">
        <v>0</v>
      </c>
      <c r="O130" s="199">
        <v>0</v>
      </c>
      <c r="P130" s="200">
        <v>0</v>
      </c>
      <c r="Q130" s="200">
        <v>0</v>
      </c>
      <c r="R130" s="200">
        <v>0</v>
      </c>
      <c r="S130" s="200">
        <v>0</v>
      </c>
      <c r="T130" s="92"/>
      <c r="U130" s="31"/>
    </row>
    <row r="131" spans="1:21" ht="48.75" customHeight="1" x14ac:dyDescent="0.2">
      <c r="A131" s="10" t="str">
        <f>IF(OR(LEFT(B131,1)="Y", LEFT(B131,1)="A"),CONCATENATE(#REF!,"-",B131),"")</f>
        <v/>
      </c>
      <c r="B131" s="89"/>
      <c r="C131" s="101" t="s">
        <v>82</v>
      </c>
      <c r="D131" s="190">
        <v>0</v>
      </c>
      <c r="E131" s="190">
        <v>0</v>
      </c>
      <c r="F131" s="190">
        <v>0</v>
      </c>
      <c r="G131" s="190">
        <v>0</v>
      </c>
      <c r="H131" s="190">
        <v>0</v>
      </c>
      <c r="I131" s="102">
        <v>0</v>
      </c>
      <c r="J131" s="107">
        <v>0</v>
      </c>
      <c r="K131" s="102">
        <v>0</v>
      </c>
      <c r="L131" s="102">
        <v>0</v>
      </c>
      <c r="M131" s="199">
        <v>0</v>
      </c>
      <c r="N131" s="199">
        <v>0</v>
      </c>
      <c r="O131" s="199">
        <v>0</v>
      </c>
      <c r="P131" s="200">
        <v>0</v>
      </c>
      <c r="Q131" s="200">
        <v>0</v>
      </c>
      <c r="R131" s="200">
        <v>0</v>
      </c>
      <c r="S131" s="200">
        <v>0</v>
      </c>
      <c r="T131" s="92"/>
      <c r="U131" s="31"/>
    </row>
    <row r="132" spans="1:21" ht="48.75" customHeight="1" x14ac:dyDescent="0.2">
      <c r="A132" s="10" t="str">
        <f>IF(OR(LEFT(B132,1)="Y", LEFT(B132,1)="A"),CONCATENATE(#REF!,"-",B132),"")</f>
        <v/>
      </c>
      <c r="B132" s="89"/>
      <c r="C132" s="101" t="s">
        <v>81</v>
      </c>
      <c r="D132" s="190">
        <v>0</v>
      </c>
      <c r="E132" s="190">
        <v>0</v>
      </c>
      <c r="F132" s="190">
        <v>0</v>
      </c>
      <c r="G132" s="190">
        <v>0</v>
      </c>
      <c r="H132" s="190">
        <v>0</v>
      </c>
      <c r="I132" s="102">
        <v>0</v>
      </c>
      <c r="J132" s="107">
        <v>0</v>
      </c>
      <c r="K132" s="102">
        <v>0</v>
      </c>
      <c r="L132" s="102">
        <v>0</v>
      </c>
      <c r="M132" s="199">
        <v>0</v>
      </c>
      <c r="N132" s="199">
        <v>0</v>
      </c>
      <c r="O132" s="199">
        <v>0</v>
      </c>
      <c r="P132" s="200">
        <v>0</v>
      </c>
      <c r="Q132" s="200">
        <v>0</v>
      </c>
      <c r="R132" s="200">
        <v>0</v>
      </c>
      <c r="S132" s="200">
        <v>0</v>
      </c>
      <c r="T132" s="92"/>
      <c r="U132" s="31"/>
    </row>
    <row r="133" spans="1:21" ht="48.75" customHeight="1" x14ac:dyDescent="0.2">
      <c r="A133" s="10" t="str">
        <f>IF(OR(LEFT(B133,1)="Y", LEFT(B133,1)="A"),CONCATENATE(#REF!,"-",B133),"")</f>
        <v/>
      </c>
      <c r="B133" s="89"/>
      <c r="C133" s="101" t="s">
        <v>80</v>
      </c>
      <c r="D133" s="190">
        <v>0</v>
      </c>
      <c r="E133" s="190">
        <v>0</v>
      </c>
      <c r="F133" s="190">
        <v>0</v>
      </c>
      <c r="G133" s="190">
        <v>0</v>
      </c>
      <c r="H133" s="190">
        <v>0</v>
      </c>
      <c r="I133" s="102">
        <v>0</v>
      </c>
      <c r="J133" s="107">
        <v>0</v>
      </c>
      <c r="K133" s="102">
        <v>0</v>
      </c>
      <c r="L133" s="102">
        <v>0</v>
      </c>
      <c r="M133" s="199">
        <v>0</v>
      </c>
      <c r="N133" s="199">
        <v>0</v>
      </c>
      <c r="O133" s="199">
        <v>0</v>
      </c>
      <c r="P133" s="200">
        <v>0</v>
      </c>
      <c r="Q133" s="200">
        <v>0</v>
      </c>
      <c r="R133" s="200">
        <v>0</v>
      </c>
      <c r="S133" s="200">
        <v>0</v>
      </c>
      <c r="T133" s="92"/>
      <c r="U133" s="31"/>
    </row>
    <row r="134" spans="1:21" ht="48.75" customHeight="1" x14ac:dyDescent="0.2">
      <c r="A134" s="10" t="str">
        <f>IF(OR(LEFT(B134,1)="Y", LEFT(B134,1)="A"),CONCATENATE(#REF!,"-",B134),"")</f>
        <v/>
      </c>
      <c r="B134" s="89"/>
      <c r="C134" s="101" t="s">
        <v>79</v>
      </c>
      <c r="D134" s="190">
        <v>0</v>
      </c>
      <c r="E134" s="190">
        <v>0</v>
      </c>
      <c r="F134" s="190">
        <v>0</v>
      </c>
      <c r="G134" s="190">
        <v>0</v>
      </c>
      <c r="H134" s="190">
        <v>0</v>
      </c>
      <c r="I134" s="102">
        <v>0</v>
      </c>
      <c r="J134" s="107">
        <v>0</v>
      </c>
      <c r="K134" s="102">
        <v>0</v>
      </c>
      <c r="L134" s="102">
        <v>0</v>
      </c>
      <c r="M134" s="199">
        <v>0</v>
      </c>
      <c r="N134" s="199">
        <v>0</v>
      </c>
      <c r="O134" s="199">
        <v>0</v>
      </c>
      <c r="P134" s="200">
        <v>0</v>
      </c>
      <c r="Q134" s="200">
        <v>0</v>
      </c>
      <c r="R134" s="200">
        <v>0</v>
      </c>
      <c r="S134" s="200">
        <v>0</v>
      </c>
      <c r="T134" s="92"/>
      <c r="U134" s="31"/>
    </row>
    <row r="135" spans="1:21" ht="48.75" customHeight="1" x14ac:dyDescent="0.2">
      <c r="A135" s="10" t="str">
        <f>IF(OR(LEFT(B135,1)="Y", LEFT(B135,1)="A"),CONCATENATE(#REF!,"-",B135),"")</f>
        <v/>
      </c>
      <c r="B135" s="89"/>
      <c r="C135" s="101" t="s">
        <v>78</v>
      </c>
      <c r="D135" s="190">
        <v>0</v>
      </c>
      <c r="E135" s="190">
        <v>0</v>
      </c>
      <c r="F135" s="190">
        <v>0</v>
      </c>
      <c r="G135" s="190">
        <v>0</v>
      </c>
      <c r="H135" s="190">
        <v>0</v>
      </c>
      <c r="I135" s="102">
        <v>0</v>
      </c>
      <c r="J135" s="107">
        <v>0</v>
      </c>
      <c r="K135" s="102">
        <v>0</v>
      </c>
      <c r="L135" s="102">
        <v>0</v>
      </c>
      <c r="M135" s="199">
        <v>0</v>
      </c>
      <c r="N135" s="199">
        <v>0</v>
      </c>
      <c r="O135" s="199">
        <v>0</v>
      </c>
      <c r="P135" s="200">
        <v>0</v>
      </c>
      <c r="Q135" s="200">
        <v>0</v>
      </c>
      <c r="R135" s="200">
        <v>0</v>
      </c>
      <c r="S135" s="200">
        <v>0</v>
      </c>
      <c r="T135" s="92"/>
      <c r="U135" s="31"/>
    </row>
    <row r="136" spans="1:21" ht="48.75" customHeight="1" x14ac:dyDescent="0.2">
      <c r="A136" s="10" t="str">
        <f>IF(OR(LEFT(B136,1)="Y", LEFT(B136,1)="A"),CONCATENATE(#REF!,"-",B136),"")</f>
        <v/>
      </c>
      <c r="B136" s="89"/>
      <c r="C136" s="101" t="s">
        <v>77</v>
      </c>
      <c r="D136" s="190">
        <v>0</v>
      </c>
      <c r="E136" s="190">
        <v>0</v>
      </c>
      <c r="F136" s="190">
        <v>0</v>
      </c>
      <c r="G136" s="190">
        <v>0</v>
      </c>
      <c r="H136" s="190">
        <v>0</v>
      </c>
      <c r="I136" s="102">
        <v>0</v>
      </c>
      <c r="J136" s="107">
        <v>0</v>
      </c>
      <c r="K136" s="102">
        <v>0</v>
      </c>
      <c r="L136" s="102">
        <v>0</v>
      </c>
      <c r="M136" s="199">
        <v>0</v>
      </c>
      <c r="N136" s="199">
        <v>0</v>
      </c>
      <c r="O136" s="199">
        <v>0</v>
      </c>
      <c r="P136" s="200">
        <v>0</v>
      </c>
      <c r="Q136" s="200">
        <v>0</v>
      </c>
      <c r="R136" s="200">
        <v>0</v>
      </c>
      <c r="S136" s="200">
        <v>0</v>
      </c>
      <c r="T136" s="92"/>
      <c r="U136" s="31"/>
    </row>
    <row r="137" spans="1:21" ht="48.75" customHeight="1" x14ac:dyDescent="0.2">
      <c r="A137" s="10" t="str">
        <f>IF(OR(LEFT(B137,1)="Y", LEFT(B137,1)="A"),CONCATENATE(#REF!,"-",B137),"")</f>
        <v/>
      </c>
      <c r="B137" s="89"/>
      <c r="C137" s="101" t="s">
        <v>76</v>
      </c>
      <c r="D137" s="190">
        <v>0</v>
      </c>
      <c r="E137" s="190">
        <v>0</v>
      </c>
      <c r="F137" s="190">
        <v>0</v>
      </c>
      <c r="G137" s="190">
        <v>0</v>
      </c>
      <c r="H137" s="190">
        <v>0</v>
      </c>
      <c r="I137" s="102">
        <v>0</v>
      </c>
      <c r="J137" s="107">
        <v>0</v>
      </c>
      <c r="K137" s="102">
        <v>0</v>
      </c>
      <c r="L137" s="102">
        <v>0</v>
      </c>
      <c r="M137" s="199">
        <v>0</v>
      </c>
      <c r="N137" s="199">
        <v>0</v>
      </c>
      <c r="O137" s="199">
        <v>0</v>
      </c>
      <c r="P137" s="200">
        <v>0</v>
      </c>
      <c r="Q137" s="200">
        <v>0</v>
      </c>
      <c r="R137" s="200">
        <v>0</v>
      </c>
      <c r="S137" s="200">
        <v>0</v>
      </c>
      <c r="T137" s="92"/>
      <c r="U137" s="31"/>
    </row>
    <row r="138" spans="1:21" ht="48.75" customHeight="1" x14ac:dyDescent="0.2">
      <c r="A138" s="10" t="str">
        <f>IF(OR(LEFT(B138,1)="Y", LEFT(B138,1)="A"),CONCATENATE(#REF!,"-",B138),"")</f>
        <v/>
      </c>
      <c r="B138" s="89"/>
      <c r="C138" s="101" t="s">
        <v>75</v>
      </c>
      <c r="D138" s="190">
        <v>0</v>
      </c>
      <c r="E138" s="190">
        <v>0</v>
      </c>
      <c r="F138" s="190">
        <v>0</v>
      </c>
      <c r="G138" s="190">
        <v>0</v>
      </c>
      <c r="H138" s="190">
        <v>0</v>
      </c>
      <c r="I138" s="102">
        <v>0</v>
      </c>
      <c r="J138" s="107">
        <v>0</v>
      </c>
      <c r="K138" s="102">
        <v>0</v>
      </c>
      <c r="L138" s="102">
        <v>0</v>
      </c>
      <c r="M138" s="199">
        <v>0</v>
      </c>
      <c r="N138" s="199">
        <v>0</v>
      </c>
      <c r="O138" s="199">
        <v>0</v>
      </c>
      <c r="P138" s="200">
        <v>0</v>
      </c>
      <c r="Q138" s="200">
        <v>0</v>
      </c>
      <c r="R138" s="200">
        <v>0</v>
      </c>
      <c r="S138" s="200">
        <v>0</v>
      </c>
      <c r="T138" s="92"/>
      <c r="U138" s="31"/>
    </row>
    <row r="139" spans="1:21" ht="48.75" customHeight="1" x14ac:dyDescent="0.2">
      <c r="A139" s="10" t="str">
        <f>IF(OR(LEFT(B139,1)="Y", LEFT(B139,1)="A"),CONCATENATE(#REF!,"-",B139),"")</f>
        <v/>
      </c>
      <c r="B139" s="89"/>
      <c r="C139" s="101" t="s">
        <v>74</v>
      </c>
      <c r="D139" s="190">
        <v>0</v>
      </c>
      <c r="E139" s="190">
        <v>0</v>
      </c>
      <c r="F139" s="190">
        <v>0</v>
      </c>
      <c r="G139" s="190">
        <v>0</v>
      </c>
      <c r="H139" s="190">
        <v>0</v>
      </c>
      <c r="I139" s="102">
        <v>0</v>
      </c>
      <c r="J139" s="107">
        <v>0</v>
      </c>
      <c r="K139" s="102">
        <v>0</v>
      </c>
      <c r="L139" s="102">
        <v>0</v>
      </c>
      <c r="M139" s="199">
        <v>0</v>
      </c>
      <c r="N139" s="199">
        <v>0</v>
      </c>
      <c r="O139" s="199">
        <v>0</v>
      </c>
      <c r="P139" s="200">
        <v>0</v>
      </c>
      <c r="Q139" s="200">
        <v>0</v>
      </c>
      <c r="R139" s="200">
        <v>0</v>
      </c>
      <c r="S139" s="200">
        <v>0</v>
      </c>
      <c r="T139" s="92"/>
      <c r="U139" s="31"/>
    </row>
    <row r="140" spans="1:21" ht="48.75" customHeight="1" x14ac:dyDescent="0.2">
      <c r="A140" s="10" t="str">
        <f>IF(OR(LEFT(B140,1)="Y", LEFT(B140,1)="A"),CONCATENATE(#REF!,"-",B140),"")</f>
        <v/>
      </c>
      <c r="B140" s="89"/>
      <c r="C140" s="101" t="s">
        <v>73</v>
      </c>
      <c r="D140" s="190">
        <v>0</v>
      </c>
      <c r="E140" s="190">
        <v>0</v>
      </c>
      <c r="F140" s="190">
        <v>0</v>
      </c>
      <c r="G140" s="190">
        <v>0</v>
      </c>
      <c r="H140" s="190">
        <v>0</v>
      </c>
      <c r="I140" s="102">
        <v>0</v>
      </c>
      <c r="J140" s="107">
        <v>0</v>
      </c>
      <c r="K140" s="102">
        <v>0</v>
      </c>
      <c r="L140" s="102">
        <v>0</v>
      </c>
      <c r="M140" s="199">
        <v>0</v>
      </c>
      <c r="N140" s="199">
        <v>0</v>
      </c>
      <c r="O140" s="199">
        <v>0</v>
      </c>
      <c r="P140" s="200">
        <v>0</v>
      </c>
      <c r="Q140" s="200">
        <v>0</v>
      </c>
      <c r="R140" s="200">
        <v>0</v>
      </c>
      <c r="S140" s="200">
        <v>0</v>
      </c>
      <c r="T140" s="92"/>
      <c r="U140" s="31"/>
    </row>
    <row r="141" spans="1:21" ht="48.75" customHeight="1" x14ac:dyDescent="0.2">
      <c r="A141" s="10" t="str">
        <f>IF(OR(LEFT(B141,1)="Y", LEFT(B141,1)="A"),CONCATENATE(#REF!,"-",B141),"")</f>
        <v/>
      </c>
      <c r="B141" s="89"/>
      <c r="C141" s="101" t="s">
        <v>72</v>
      </c>
      <c r="D141" s="190">
        <v>0</v>
      </c>
      <c r="E141" s="190">
        <v>0</v>
      </c>
      <c r="F141" s="190">
        <v>0</v>
      </c>
      <c r="G141" s="190">
        <v>0</v>
      </c>
      <c r="H141" s="190">
        <v>0</v>
      </c>
      <c r="I141" s="102">
        <v>0</v>
      </c>
      <c r="J141" s="107">
        <v>0</v>
      </c>
      <c r="K141" s="102">
        <v>1.5</v>
      </c>
      <c r="L141" s="102">
        <v>0</v>
      </c>
      <c r="M141" s="201">
        <v>0</v>
      </c>
      <c r="N141" s="201">
        <v>0</v>
      </c>
      <c r="O141" s="201">
        <v>0</v>
      </c>
      <c r="P141" s="200">
        <v>0</v>
      </c>
      <c r="Q141" s="200">
        <v>0</v>
      </c>
      <c r="R141" s="200">
        <v>0</v>
      </c>
      <c r="S141" s="200">
        <v>0</v>
      </c>
      <c r="T141" s="91"/>
      <c r="U141" s="30"/>
    </row>
    <row r="142" spans="1:21" ht="48.75" customHeight="1" x14ac:dyDescent="0.2">
      <c r="A142" s="10" t="str">
        <f>IF(OR(LEFT(B142,1)="Y", LEFT(B142,1)="A"),CONCATENATE(#REF!,"-",B142),"")</f>
        <v/>
      </c>
      <c r="B142" s="89"/>
      <c r="C142" s="101" t="s">
        <v>71</v>
      </c>
      <c r="D142" s="190">
        <v>0</v>
      </c>
      <c r="E142" s="190">
        <v>0</v>
      </c>
      <c r="F142" s="190">
        <v>0</v>
      </c>
      <c r="G142" s="190">
        <v>0</v>
      </c>
      <c r="H142" s="190">
        <v>0</v>
      </c>
      <c r="I142" s="102">
        <v>0</v>
      </c>
      <c r="J142" s="107">
        <v>0</v>
      </c>
      <c r="K142" s="102">
        <v>0</v>
      </c>
      <c r="L142" s="102">
        <v>0</v>
      </c>
      <c r="M142" s="199">
        <v>0</v>
      </c>
      <c r="N142" s="199">
        <v>0</v>
      </c>
      <c r="O142" s="199">
        <v>0</v>
      </c>
      <c r="P142" s="200">
        <v>0</v>
      </c>
      <c r="Q142" s="200">
        <v>0</v>
      </c>
      <c r="R142" s="200">
        <v>0</v>
      </c>
      <c r="S142" s="200">
        <v>0</v>
      </c>
      <c r="T142" s="92"/>
      <c r="U142" s="31"/>
    </row>
    <row r="143" spans="1:21" ht="48.75" customHeight="1" x14ac:dyDescent="0.2">
      <c r="A143" s="10" t="str">
        <f>IF(OR(LEFT(B143,1)="Y", LEFT(B143,1)="A"),CONCATENATE(#REF!,"-",B143),"")</f>
        <v/>
      </c>
      <c r="B143" s="89"/>
      <c r="C143" s="101" t="s">
        <v>70</v>
      </c>
      <c r="D143" s="190">
        <v>0</v>
      </c>
      <c r="E143" s="190">
        <v>0</v>
      </c>
      <c r="F143" s="190">
        <v>0</v>
      </c>
      <c r="G143" s="190">
        <v>0</v>
      </c>
      <c r="H143" s="190">
        <v>0</v>
      </c>
      <c r="I143" s="102">
        <v>0</v>
      </c>
      <c r="J143" s="107">
        <v>0</v>
      </c>
      <c r="K143" s="102">
        <v>0</v>
      </c>
      <c r="L143" s="102">
        <v>0</v>
      </c>
      <c r="M143" s="199">
        <v>0</v>
      </c>
      <c r="N143" s="199">
        <v>0</v>
      </c>
      <c r="O143" s="199">
        <v>0</v>
      </c>
      <c r="P143" s="200">
        <v>0</v>
      </c>
      <c r="Q143" s="200">
        <v>0</v>
      </c>
      <c r="R143" s="200">
        <v>0</v>
      </c>
      <c r="S143" s="200">
        <v>0</v>
      </c>
      <c r="T143" s="92"/>
      <c r="U143" s="31"/>
    </row>
    <row r="144" spans="1:21" ht="48.75" customHeight="1" x14ac:dyDescent="0.2">
      <c r="A144" s="10" t="str">
        <f>IF(OR(LEFT(B144,1)="Y", LEFT(B144,1)="A"),CONCATENATE(#REF!,"-",B144),"")</f>
        <v/>
      </c>
      <c r="B144" s="89"/>
      <c r="C144" s="101" t="s">
        <v>69</v>
      </c>
      <c r="D144" s="190">
        <v>0</v>
      </c>
      <c r="E144" s="190">
        <v>0</v>
      </c>
      <c r="F144" s="190">
        <v>0</v>
      </c>
      <c r="G144" s="190">
        <v>0</v>
      </c>
      <c r="H144" s="190">
        <v>0</v>
      </c>
      <c r="I144" s="102">
        <v>0</v>
      </c>
      <c r="J144" s="107">
        <v>0</v>
      </c>
      <c r="K144" s="102">
        <v>0</v>
      </c>
      <c r="L144" s="102">
        <v>0</v>
      </c>
      <c r="M144" s="199">
        <v>0</v>
      </c>
      <c r="N144" s="199">
        <v>0</v>
      </c>
      <c r="O144" s="199">
        <v>0</v>
      </c>
      <c r="P144" s="200">
        <v>0</v>
      </c>
      <c r="Q144" s="200">
        <v>0</v>
      </c>
      <c r="R144" s="200">
        <v>0</v>
      </c>
      <c r="S144" s="200">
        <v>0</v>
      </c>
      <c r="T144" s="92"/>
      <c r="U144" s="31"/>
    </row>
    <row r="145" spans="1:21" ht="48.75" customHeight="1" x14ac:dyDescent="0.2">
      <c r="A145" s="10" t="str">
        <f>IF(OR(LEFT(B145,1)="Y", LEFT(B145,1)="A"),CONCATENATE(#REF!,"-",B145),"")</f>
        <v/>
      </c>
      <c r="B145" s="89"/>
      <c r="C145" s="101" t="s">
        <v>68</v>
      </c>
      <c r="D145" s="190">
        <v>0</v>
      </c>
      <c r="E145" s="190">
        <v>0</v>
      </c>
      <c r="F145" s="190">
        <v>0</v>
      </c>
      <c r="G145" s="190">
        <v>0</v>
      </c>
      <c r="H145" s="190">
        <v>0</v>
      </c>
      <c r="I145" s="102">
        <v>0</v>
      </c>
      <c r="J145" s="107">
        <v>0</v>
      </c>
      <c r="K145" s="102">
        <v>0</v>
      </c>
      <c r="L145" s="102">
        <v>0</v>
      </c>
      <c r="M145" s="199">
        <v>0</v>
      </c>
      <c r="N145" s="199">
        <v>0</v>
      </c>
      <c r="O145" s="199">
        <v>0</v>
      </c>
      <c r="P145" s="200">
        <v>0</v>
      </c>
      <c r="Q145" s="200">
        <v>0</v>
      </c>
      <c r="R145" s="200">
        <v>0</v>
      </c>
      <c r="S145" s="200">
        <v>0</v>
      </c>
      <c r="T145" s="92"/>
      <c r="U145" s="31"/>
    </row>
    <row r="146" spans="1:21" ht="48.75" customHeight="1" x14ac:dyDescent="0.2">
      <c r="A146" s="10" t="str">
        <f>IF(OR(LEFT(B146,1)="Y", LEFT(B146,1)="A"),CONCATENATE(#REF!,"-",B146),"")</f>
        <v/>
      </c>
      <c r="B146" s="89"/>
      <c r="C146" s="101" t="s">
        <v>67</v>
      </c>
      <c r="D146" s="190">
        <v>0</v>
      </c>
      <c r="E146" s="190">
        <v>0</v>
      </c>
      <c r="F146" s="190">
        <v>0</v>
      </c>
      <c r="G146" s="190">
        <v>0</v>
      </c>
      <c r="H146" s="190">
        <v>0</v>
      </c>
      <c r="I146" s="102">
        <v>0</v>
      </c>
      <c r="J146" s="107">
        <v>0</v>
      </c>
      <c r="K146" s="102">
        <v>0</v>
      </c>
      <c r="L146" s="102">
        <v>0</v>
      </c>
      <c r="M146" s="199">
        <v>0</v>
      </c>
      <c r="N146" s="199">
        <v>0</v>
      </c>
      <c r="O146" s="199">
        <v>0</v>
      </c>
      <c r="P146" s="200">
        <v>0</v>
      </c>
      <c r="Q146" s="200">
        <v>0</v>
      </c>
      <c r="R146" s="200">
        <v>0</v>
      </c>
      <c r="S146" s="200">
        <v>0</v>
      </c>
      <c r="T146" s="92"/>
      <c r="U146" s="31"/>
    </row>
    <row r="147" spans="1:21" ht="48.75" customHeight="1" x14ac:dyDescent="0.2">
      <c r="A147" s="10" t="str">
        <f>IF(OR(LEFT(B147,1)="Y", LEFT(B147,1)="A"),CONCATENATE(#REF!,"-",B147),"")</f>
        <v/>
      </c>
      <c r="B147" s="89"/>
      <c r="C147" s="101" t="s">
        <v>66</v>
      </c>
      <c r="D147" s="190">
        <v>0</v>
      </c>
      <c r="E147" s="190">
        <v>0</v>
      </c>
      <c r="F147" s="190">
        <v>0</v>
      </c>
      <c r="G147" s="190">
        <v>0</v>
      </c>
      <c r="H147" s="190">
        <v>0</v>
      </c>
      <c r="I147" s="102">
        <v>0</v>
      </c>
      <c r="J147" s="107">
        <v>0</v>
      </c>
      <c r="K147" s="102">
        <v>0</v>
      </c>
      <c r="L147" s="102">
        <v>0</v>
      </c>
      <c r="M147" s="199">
        <v>0</v>
      </c>
      <c r="N147" s="199">
        <v>0</v>
      </c>
      <c r="O147" s="199">
        <v>0</v>
      </c>
      <c r="P147" s="200">
        <v>0</v>
      </c>
      <c r="Q147" s="200">
        <v>0</v>
      </c>
      <c r="R147" s="200">
        <v>0</v>
      </c>
      <c r="S147" s="200">
        <v>0</v>
      </c>
      <c r="T147" s="92"/>
      <c r="U147" s="31"/>
    </row>
    <row r="148" spans="1:21" ht="48.75" customHeight="1" x14ac:dyDescent="0.2">
      <c r="A148" s="10" t="str">
        <f>IF(OR(LEFT(B148,1)="Y", LEFT(B148,1)="A"),CONCATENATE(#REF!,"-",B148),"")</f>
        <v/>
      </c>
      <c r="B148" s="89"/>
      <c r="C148" s="101" t="s">
        <v>65</v>
      </c>
      <c r="D148" s="190">
        <v>0</v>
      </c>
      <c r="E148" s="190">
        <v>0</v>
      </c>
      <c r="F148" s="190">
        <v>0</v>
      </c>
      <c r="G148" s="190">
        <v>0</v>
      </c>
      <c r="H148" s="190">
        <v>0</v>
      </c>
      <c r="I148" s="102">
        <v>0</v>
      </c>
      <c r="J148" s="107">
        <v>0</v>
      </c>
      <c r="K148" s="102">
        <v>0</v>
      </c>
      <c r="L148" s="102">
        <v>0</v>
      </c>
      <c r="M148" s="199">
        <v>0</v>
      </c>
      <c r="N148" s="199">
        <v>0</v>
      </c>
      <c r="O148" s="199">
        <v>0</v>
      </c>
      <c r="P148" s="200">
        <v>0</v>
      </c>
      <c r="Q148" s="200">
        <v>0</v>
      </c>
      <c r="R148" s="200">
        <v>0</v>
      </c>
      <c r="S148" s="200">
        <v>0</v>
      </c>
      <c r="T148" s="92"/>
      <c r="U148" s="31"/>
    </row>
    <row r="149" spans="1:21" ht="48.75" customHeight="1" x14ac:dyDescent="0.2">
      <c r="A149" s="10" t="str">
        <f>IF(OR(LEFT(B149,1)="Y", LEFT(B149,1)="A"),CONCATENATE(#REF!,"-",B149),"")</f>
        <v/>
      </c>
      <c r="B149" s="89"/>
      <c r="C149" s="101" t="s">
        <v>64</v>
      </c>
      <c r="D149" s="190">
        <v>0</v>
      </c>
      <c r="E149" s="190">
        <v>0</v>
      </c>
      <c r="F149" s="190">
        <v>0</v>
      </c>
      <c r="G149" s="190">
        <v>0</v>
      </c>
      <c r="H149" s="190">
        <v>0</v>
      </c>
      <c r="I149" s="102">
        <v>0</v>
      </c>
      <c r="J149" s="107">
        <v>0</v>
      </c>
      <c r="K149" s="102">
        <v>0</v>
      </c>
      <c r="L149" s="102">
        <v>0</v>
      </c>
      <c r="M149" s="199">
        <v>0</v>
      </c>
      <c r="N149" s="199">
        <v>0</v>
      </c>
      <c r="O149" s="199">
        <v>0</v>
      </c>
      <c r="P149" s="200">
        <v>0</v>
      </c>
      <c r="Q149" s="200">
        <v>0</v>
      </c>
      <c r="R149" s="200">
        <v>0</v>
      </c>
      <c r="S149" s="200">
        <v>0</v>
      </c>
      <c r="T149" s="92"/>
      <c r="U149" s="31"/>
    </row>
    <row r="150" spans="1:21" ht="48.75" customHeight="1" x14ac:dyDescent="0.2">
      <c r="A150" s="10" t="str">
        <f>IF(OR(LEFT(B150,1)="Y", LEFT(B150,1)="A"),CONCATENATE(#REF!,"-",B150),"")</f>
        <v/>
      </c>
      <c r="B150" s="89"/>
      <c r="C150" s="101" t="s">
        <v>63</v>
      </c>
      <c r="D150" s="190">
        <v>0</v>
      </c>
      <c r="E150" s="190">
        <v>0</v>
      </c>
      <c r="F150" s="190">
        <v>0</v>
      </c>
      <c r="G150" s="190">
        <v>0</v>
      </c>
      <c r="H150" s="190">
        <v>0</v>
      </c>
      <c r="I150" s="102">
        <v>0</v>
      </c>
      <c r="J150" s="107">
        <v>0</v>
      </c>
      <c r="K150" s="102">
        <v>0</v>
      </c>
      <c r="L150" s="102">
        <v>0</v>
      </c>
      <c r="M150" s="199">
        <v>0</v>
      </c>
      <c r="N150" s="199">
        <v>0</v>
      </c>
      <c r="O150" s="199">
        <v>0</v>
      </c>
      <c r="P150" s="200">
        <v>0</v>
      </c>
      <c r="Q150" s="200">
        <v>0</v>
      </c>
      <c r="R150" s="200">
        <v>0</v>
      </c>
      <c r="S150" s="200">
        <v>0</v>
      </c>
      <c r="T150" s="92"/>
      <c r="U150" s="31"/>
    </row>
    <row r="151" spans="1:21" ht="48.75" customHeight="1" x14ac:dyDescent="0.2">
      <c r="A151" s="10" t="str">
        <f>IF(OR(LEFT(B151,1)="Y", LEFT(B151,1)="A"),CONCATENATE(#REF!,"-",B151),"")</f>
        <v/>
      </c>
      <c r="B151" s="89"/>
      <c r="C151" s="101" t="s">
        <v>62</v>
      </c>
      <c r="D151" s="190">
        <v>0</v>
      </c>
      <c r="E151" s="190">
        <v>0</v>
      </c>
      <c r="F151" s="190">
        <v>0</v>
      </c>
      <c r="G151" s="190">
        <v>0</v>
      </c>
      <c r="H151" s="190">
        <v>0</v>
      </c>
      <c r="I151" s="102">
        <v>0</v>
      </c>
      <c r="J151" s="107">
        <v>0</v>
      </c>
      <c r="K151" s="102">
        <v>0</v>
      </c>
      <c r="L151" s="102">
        <v>0</v>
      </c>
      <c r="M151" s="199">
        <v>0</v>
      </c>
      <c r="N151" s="199">
        <v>0</v>
      </c>
      <c r="O151" s="199">
        <v>0</v>
      </c>
      <c r="P151" s="200">
        <v>0</v>
      </c>
      <c r="Q151" s="200">
        <v>0</v>
      </c>
      <c r="R151" s="200">
        <v>0</v>
      </c>
      <c r="S151" s="200">
        <v>0</v>
      </c>
      <c r="T151" s="92"/>
      <c r="U151" s="31"/>
    </row>
    <row r="152" spans="1:21" ht="48.75" customHeight="1" x14ac:dyDescent="0.2">
      <c r="A152" s="10" t="str">
        <f>IF(OR(LEFT(B152,1)="Y", LEFT(B152,1)="A"),CONCATENATE(#REF!,"-",B152),"")</f>
        <v/>
      </c>
      <c r="B152" s="89"/>
      <c r="C152" s="101" t="s">
        <v>61</v>
      </c>
      <c r="D152" s="190">
        <v>0</v>
      </c>
      <c r="E152" s="190">
        <v>0</v>
      </c>
      <c r="F152" s="190">
        <v>0</v>
      </c>
      <c r="G152" s="190">
        <v>0</v>
      </c>
      <c r="H152" s="190">
        <v>0</v>
      </c>
      <c r="I152" s="102">
        <v>0</v>
      </c>
      <c r="J152" s="107">
        <v>2E-3</v>
      </c>
      <c r="K152" s="102">
        <v>1E-3</v>
      </c>
      <c r="L152" s="102">
        <v>0.01</v>
      </c>
      <c r="M152" s="199">
        <v>0</v>
      </c>
      <c r="N152" s="199">
        <v>0</v>
      </c>
      <c r="O152" s="199">
        <v>0</v>
      </c>
      <c r="P152" s="200">
        <v>0</v>
      </c>
      <c r="Q152" s="200">
        <v>0</v>
      </c>
      <c r="R152" s="200">
        <v>0</v>
      </c>
      <c r="S152" s="200">
        <v>0</v>
      </c>
      <c r="T152" s="92"/>
      <c r="U152" s="31"/>
    </row>
    <row r="153" spans="1:21" ht="48.75" customHeight="1" x14ac:dyDescent="0.2">
      <c r="A153" s="10" t="str">
        <f>IF(OR(LEFT(B153,1)="Y", LEFT(B153,1)="A"),CONCATENATE(#REF!,"-",B153),"")</f>
        <v/>
      </c>
      <c r="B153" s="89"/>
      <c r="C153" s="101" t="s">
        <v>60</v>
      </c>
      <c r="D153" s="190">
        <v>0</v>
      </c>
      <c r="E153" s="190">
        <v>19.5565</v>
      </c>
      <c r="F153" s="190">
        <v>0</v>
      </c>
      <c r="G153" s="190">
        <v>0</v>
      </c>
      <c r="H153" s="190">
        <v>4.149</v>
      </c>
      <c r="I153" s="102">
        <v>0</v>
      </c>
      <c r="J153" s="107">
        <v>0</v>
      </c>
      <c r="K153" s="102">
        <v>0</v>
      </c>
      <c r="L153" s="102">
        <v>0</v>
      </c>
      <c r="M153" s="201">
        <v>0</v>
      </c>
      <c r="N153" s="201">
        <v>0</v>
      </c>
      <c r="O153" s="201">
        <v>0</v>
      </c>
      <c r="P153" s="200">
        <v>0</v>
      </c>
      <c r="Q153" s="200">
        <v>0</v>
      </c>
      <c r="R153" s="200">
        <v>0</v>
      </c>
      <c r="S153" s="200">
        <v>0</v>
      </c>
      <c r="T153" s="91"/>
      <c r="U153" s="30"/>
    </row>
    <row r="154" spans="1:21" ht="48.75" customHeight="1" x14ac:dyDescent="0.2">
      <c r="A154" s="10" t="str">
        <f>IF(OR(LEFT(B154,1)="Y", LEFT(B154,1)="A"),CONCATENATE(#REF!,"-",B154),"")</f>
        <v/>
      </c>
      <c r="B154" s="89"/>
      <c r="C154" s="101" t="s">
        <v>59</v>
      </c>
      <c r="D154" s="190">
        <v>22.314499999999999</v>
      </c>
      <c r="E154" s="190">
        <v>25.5</v>
      </c>
      <c r="F154" s="190">
        <v>19</v>
      </c>
      <c r="G154" s="190">
        <v>0</v>
      </c>
      <c r="H154" s="190">
        <v>68.375590000000003</v>
      </c>
      <c r="I154" s="102">
        <v>8.72879</v>
      </c>
      <c r="J154" s="107">
        <v>1.7030000000000001</v>
      </c>
      <c r="K154" s="102">
        <v>1.3109999999999999</v>
      </c>
      <c r="L154" s="102">
        <v>3.39</v>
      </c>
      <c r="M154" s="201">
        <v>0.8</v>
      </c>
      <c r="N154" s="201">
        <v>0</v>
      </c>
      <c r="O154" s="201">
        <v>0</v>
      </c>
      <c r="P154" s="200">
        <v>0.6</v>
      </c>
      <c r="Q154" s="200">
        <v>6.1</v>
      </c>
      <c r="R154" s="200">
        <v>1.9</v>
      </c>
      <c r="S154" s="200">
        <v>0</v>
      </c>
      <c r="T154" s="91"/>
      <c r="U154" s="30"/>
    </row>
    <row r="155" spans="1:21" ht="48.75" customHeight="1" x14ac:dyDescent="0.2">
      <c r="A155" s="10" t="str">
        <f>IF(OR(LEFT(B155,1)="Y", LEFT(B155,1)="A"),CONCATENATE(#REF!,"-",B155),"")</f>
        <v/>
      </c>
      <c r="B155" s="89"/>
      <c r="C155" s="101" t="s">
        <v>58</v>
      </c>
      <c r="D155" s="190">
        <v>0</v>
      </c>
      <c r="E155" s="190">
        <v>0</v>
      </c>
      <c r="F155" s="190">
        <v>0</v>
      </c>
      <c r="G155" s="190">
        <v>0</v>
      </c>
      <c r="H155" s="190">
        <v>0</v>
      </c>
      <c r="I155" s="102">
        <v>0</v>
      </c>
      <c r="J155" s="107">
        <v>0</v>
      </c>
      <c r="K155" s="102">
        <v>0</v>
      </c>
      <c r="L155" s="102">
        <v>0</v>
      </c>
      <c r="M155" s="199">
        <v>0</v>
      </c>
      <c r="N155" s="199">
        <v>0</v>
      </c>
      <c r="O155" s="199">
        <v>0</v>
      </c>
      <c r="P155" s="200">
        <v>0</v>
      </c>
      <c r="Q155" s="200">
        <v>0</v>
      </c>
      <c r="R155" s="200">
        <v>0</v>
      </c>
      <c r="S155" s="200">
        <v>0</v>
      </c>
      <c r="T155" s="92"/>
      <c r="U155" s="31"/>
    </row>
    <row r="156" spans="1:21" ht="48.75" customHeight="1" x14ac:dyDescent="0.2">
      <c r="A156" s="10" t="str">
        <f>IF(OR(LEFT(B156,1)="Y", LEFT(B156,1)="A"),CONCATENATE(#REF!,"-",B156),"")</f>
        <v/>
      </c>
      <c r="B156" s="89"/>
      <c r="C156" s="101" t="s">
        <v>57</v>
      </c>
      <c r="D156" s="190">
        <v>0</v>
      </c>
      <c r="E156" s="190">
        <v>0</v>
      </c>
      <c r="F156" s="190">
        <v>0</v>
      </c>
      <c r="G156" s="190">
        <v>0</v>
      </c>
      <c r="H156" s="190">
        <v>0</v>
      </c>
      <c r="I156" s="102">
        <v>0</v>
      </c>
      <c r="J156" s="107">
        <v>0</v>
      </c>
      <c r="K156" s="102">
        <v>0</v>
      </c>
      <c r="L156" s="102">
        <v>0</v>
      </c>
      <c r="M156" s="199">
        <v>0</v>
      </c>
      <c r="N156" s="199">
        <v>0</v>
      </c>
      <c r="O156" s="199">
        <v>0</v>
      </c>
      <c r="P156" s="200">
        <v>0</v>
      </c>
      <c r="Q156" s="200">
        <v>0</v>
      </c>
      <c r="R156" s="200">
        <v>0</v>
      </c>
      <c r="S156" s="200">
        <v>0</v>
      </c>
      <c r="T156" s="92"/>
      <c r="U156" s="31"/>
    </row>
    <row r="157" spans="1:21" ht="48.75" customHeight="1" x14ac:dyDescent="0.2">
      <c r="A157" s="10" t="str">
        <f>IF(OR(LEFT(B157,1)="Y", LEFT(B157,1)="A"),CONCATENATE(#REF!,"-",B157),"")</f>
        <v/>
      </c>
      <c r="B157" s="89"/>
      <c r="C157" s="101" t="s">
        <v>56</v>
      </c>
      <c r="D157" s="190">
        <v>0</v>
      </c>
      <c r="E157" s="190">
        <v>0</v>
      </c>
      <c r="F157" s="190">
        <v>0</v>
      </c>
      <c r="G157" s="190">
        <v>0</v>
      </c>
      <c r="H157" s="190">
        <v>0</v>
      </c>
      <c r="I157" s="102">
        <v>0</v>
      </c>
      <c r="J157" s="107">
        <v>0</v>
      </c>
      <c r="K157" s="102">
        <v>0</v>
      </c>
      <c r="L157" s="102">
        <v>0</v>
      </c>
      <c r="M157" s="199">
        <v>0</v>
      </c>
      <c r="N157" s="199">
        <v>0</v>
      </c>
      <c r="O157" s="199">
        <v>0</v>
      </c>
      <c r="P157" s="200">
        <v>0</v>
      </c>
      <c r="Q157" s="200">
        <v>0</v>
      </c>
      <c r="R157" s="200">
        <v>0</v>
      </c>
      <c r="S157" s="200">
        <v>0</v>
      </c>
      <c r="T157" s="92"/>
      <c r="U157" s="31"/>
    </row>
    <row r="158" spans="1:21" ht="48.75" customHeight="1" x14ac:dyDescent="0.2">
      <c r="A158" s="10" t="str">
        <f>IF(OR(LEFT(B158,1)="Y", LEFT(B158,1)="A"),CONCATENATE(#REF!,"-",B158),"")</f>
        <v/>
      </c>
      <c r="B158" s="89"/>
      <c r="C158" s="101" t="s">
        <v>103</v>
      </c>
      <c r="D158" s="190">
        <v>0</v>
      </c>
      <c r="E158" s="190">
        <v>0</v>
      </c>
      <c r="F158" s="190">
        <v>0</v>
      </c>
      <c r="G158" s="190">
        <v>0</v>
      </c>
      <c r="H158" s="190">
        <v>0</v>
      </c>
      <c r="I158" s="102">
        <v>0</v>
      </c>
      <c r="J158" s="107">
        <v>0</v>
      </c>
      <c r="K158" s="102">
        <v>0</v>
      </c>
      <c r="L158" s="102">
        <v>0</v>
      </c>
      <c r="M158" s="199">
        <v>0</v>
      </c>
      <c r="N158" s="199">
        <v>0</v>
      </c>
      <c r="O158" s="199">
        <v>0</v>
      </c>
      <c r="P158" s="200">
        <v>0</v>
      </c>
      <c r="Q158" s="200">
        <v>0</v>
      </c>
      <c r="R158" s="200">
        <v>0</v>
      </c>
      <c r="S158" s="200">
        <v>0</v>
      </c>
      <c r="T158" s="92"/>
      <c r="U158" s="31"/>
    </row>
    <row r="159" spans="1:21" ht="48.75" customHeight="1" x14ac:dyDescent="0.2">
      <c r="A159" s="10" t="str">
        <f>IF(OR(LEFT(B159,1)="Y", LEFT(B159,1)="A"),CONCATENATE(#REF!,"-",B159),"")</f>
        <v/>
      </c>
      <c r="B159" s="89"/>
      <c r="C159" s="101" t="s">
        <v>55</v>
      </c>
      <c r="D159" s="190">
        <v>0</v>
      </c>
      <c r="E159" s="190">
        <v>0</v>
      </c>
      <c r="F159" s="190">
        <v>0</v>
      </c>
      <c r="G159" s="190">
        <v>0</v>
      </c>
      <c r="H159" s="190">
        <v>0</v>
      </c>
      <c r="I159" s="102">
        <v>0</v>
      </c>
      <c r="J159" s="107">
        <v>0</v>
      </c>
      <c r="K159" s="102">
        <v>0</v>
      </c>
      <c r="L159" s="102">
        <v>0</v>
      </c>
      <c r="M159" s="199">
        <v>0</v>
      </c>
      <c r="N159" s="199">
        <v>0</v>
      </c>
      <c r="O159" s="199">
        <v>0</v>
      </c>
      <c r="P159" s="200">
        <v>0</v>
      </c>
      <c r="Q159" s="200">
        <v>0</v>
      </c>
      <c r="R159" s="200">
        <v>0</v>
      </c>
      <c r="S159" s="200">
        <v>0</v>
      </c>
      <c r="T159" s="92"/>
      <c r="U159" s="31"/>
    </row>
    <row r="160" spans="1:21" ht="48.75" customHeight="1" x14ac:dyDescent="0.2">
      <c r="A160" s="10" t="str">
        <f>IF(OR(LEFT(B160,1)="Y", LEFT(B160,1)="A"),CONCATENATE(#REF!,"-",B160),"")</f>
        <v/>
      </c>
      <c r="B160" s="89"/>
      <c r="C160" s="101" t="s">
        <v>54</v>
      </c>
      <c r="D160" s="190">
        <v>0</v>
      </c>
      <c r="E160" s="190">
        <v>0</v>
      </c>
      <c r="F160" s="190">
        <v>0</v>
      </c>
      <c r="G160" s="190">
        <v>0</v>
      </c>
      <c r="H160" s="190">
        <v>0</v>
      </c>
      <c r="I160" s="102">
        <v>0</v>
      </c>
      <c r="J160" s="107">
        <v>0</v>
      </c>
      <c r="K160" s="102">
        <v>0</v>
      </c>
      <c r="L160" s="102">
        <v>0</v>
      </c>
      <c r="M160" s="199">
        <v>0</v>
      </c>
      <c r="N160" s="199">
        <v>0</v>
      </c>
      <c r="O160" s="199">
        <v>0</v>
      </c>
      <c r="P160" s="200">
        <v>0</v>
      </c>
      <c r="Q160" s="200">
        <v>0</v>
      </c>
      <c r="R160" s="200">
        <v>0</v>
      </c>
      <c r="S160" s="200">
        <v>0</v>
      </c>
      <c r="T160" s="92"/>
      <c r="U160" s="31"/>
    </row>
    <row r="161" spans="1:21" ht="48.75" customHeight="1" x14ac:dyDescent="0.2">
      <c r="A161" s="10" t="str">
        <f>IF(OR(LEFT(B161,1)="Y", LEFT(B161,1)="A"),CONCATENATE(#REF!,"-",B161),"")</f>
        <v/>
      </c>
      <c r="B161" s="89"/>
      <c r="C161" s="101" t="s">
        <v>53</v>
      </c>
      <c r="D161" s="190">
        <v>0</v>
      </c>
      <c r="E161" s="190">
        <v>0</v>
      </c>
      <c r="F161" s="190">
        <v>0</v>
      </c>
      <c r="G161" s="190">
        <v>0</v>
      </c>
      <c r="H161" s="190">
        <v>0</v>
      </c>
      <c r="I161" s="102">
        <v>0</v>
      </c>
      <c r="J161" s="107">
        <v>0</v>
      </c>
      <c r="K161" s="102">
        <v>0</v>
      </c>
      <c r="L161" s="102">
        <v>0</v>
      </c>
      <c r="M161" s="199">
        <v>0</v>
      </c>
      <c r="N161" s="199">
        <v>0</v>
      </c>
      <c r="O161" s="199">
        <v>0</v>
      </c>
      <c r="P161" s="200">
        <v>0</v>
      </c>
      <c r="Q161" s="200">
        <v>0</v>
      </c>
      <c r="R161" s="200">
        <v>0</v>
      </c>
      <c r="S161" s="200">
        <v>0</v>
      </c>
      <c r="T161" s="92"/>
      <c r="U161" s="31"/>
    </row>
    <row r="162" spans="1:21" ht="48.75" customHeight="1" x14ac:dyDescent="0.2">
      <c r="A162" s="10" t="str">
        <f>IF(OR(LEFT(B162,1)="Y", LEFT(B162,1)="A"),CONCATENATE(#REF!,"-",B162),"")</f>
        <v/>
      </c>
      <c r="B162" s="89"/>
      <c r="C162" s="101" t="s">
        <v>52</v>
      </c>
      <c r="D162" s="190">
        <v>0</v>
      </c>
      <c r="E162" s="190">
        <v>0</v>
      </c>
      <c r="F162" s="190">
        <v>0</v>
      </c>
      <c r="G162" s="190">
        <v>0</v>
      </c>
      <c r="H162" s="190">
        <v>0</v>
      </c>
      <c r="I162" s="102">
        <v>0</v>
      </c>
      <c r="J162" s="107">
        <v>0</v>
      </c>
      <c r="K162" s="102">
        <v>0</v>
      </c>
      <c r="L162" s="102">
        <v>0</v>
      </c>
      <c r="M162" s="199">
        <v>0</v>
      </c>
      <c r="N162" s="199">
        <v>0</v>
      </c>
      <c r="O162" s="199">
        <v>0</v>
      </c>
      <c r="P162" s="200">
        <v>0</v>
      </c>
      <c r="Q162" s="200">
        <v>0</v>
      </c>
      <c r="R162" s="200">
        <v>0</v>
      </c>
      <c r="S162" s="200">
        <v>0</v>
      </c>
      <c r="T162" s="92"/>
      <c r="U162" s="31"/>
    </row>
    <row r="163" spans="1:21" ht="48.75" customHeight="1" x14ac:dyDescent="0.2">
      <c r="A163" s="10" t="str">
        <f>IF(OR(LEFT(B163,1)="Y", LEFT(B163,1)="A"),CONCATENATE(#REF!,"-",B163),"")</f>
        <v/>
      </c>
      <c r="B163" s="89"/>
      <c r="C163" s="101" t="s">
        <v>51</v>
      </c>
      <c r="D163" s="190">
        <v>0</v>
      </c>
      <c r="E163" s="190">
        <v>0</v>
      </c>
      <c r="F163" s="190">
        <v>0</v>
      </c>
      <c r="G163" s="190">
        <v>0</v>
      </c>
      <c r="H163" s="190">
        <v>0</v>
      </c>
      <c r="I163" s="102">
        <v>0</v>
      </c>
      <c r="J163" s="107">
        <v>0</v>
      </c>
      <c r="K163" s="102">
        <v>0</v>
      </c>
      <c r="L163" s="102">
        <v>0</v>
      </c>
      <c r="M163" s="199">
        <v>0</v>
      </c>
      <c r="N163" s="199">
        <v>0</v>
      </c>
      <c r="O163" s="199">
        <v>0</v>
      </c>
      <c r="P163" s="200">
        <v>0</v>
      </c>
      <c r="Q163" s="200">
        <v>0</v>
      </c>
      <c r="R163" s="200">
        <v>0</v>
      </c>
      <c r="S163" s="200">
        <v>0</v>
      </c>
      <c r="T163" s="92"/>
      <c r="U163" s="31"/>
    </row>
    <row r="164" spans="1:21" ht="48.75" customHeight="1" x14ac:dyDescent="0.2">
      <c r="A164" s="10" t="str">
        <f>IF(OR(LEFT(B164,1)="Y", LEFT(B164,1)="A"),CONCATENATE(#REF!,"-",B164),"")</f>
        <v/>
      </c>
      <c r="B164" s="89"/>
      <c r="C164" s="101" t="s">
        <v>50</v>
      </c>
      <c r="D164" s="190">
        <v>0</v>
      </c>
      <c r="E164" s="190">
        <v>0</v>
      </c>
      <c r="F164" s="190">
        <v>0</v>
      </c>
      <c r="G164" s="190">
        <v>0</v>
      </c>
      <c r="H164" s="190">
        <v>0</v>
      </c>
      <c r="I164" s="102">
        <v>0</v>
      </c>
      <c r="J164" s="107">
        <v>0</v>
      </c>
      <c r="K164" s="102">
        <v>0</v>
      </c>
      <c r="L164" s="102">
        <v>0</v>
      </c>
      <c r="M164" s="199">
        <v>0</v>
      </c>
      <c r="N164" s="199">
        <v>0</v>
      </c>
      <c r="O164" s="199">
        <v>0</v>
      </c>
      <c r="P164" s="200">
        <v>0</v>
      </c>
      <c r="Q164" s="200">
        <v>0</v>
      </c>
      <c r="R164" s="200">
        <v>0</v>
      </c>
      <c r="S164" s="200">
        <v>0</v>
      </c>
      <c r="T164" s="92"/>
      <c r="U164" s="31"/>
    </row>
    <row r="165" spans="1:21" ht="48.75" customHeight="1" x14ac:dyDescent="0.2">
      <c r="A165" s="10" t="str">
        <f>IF(OR(LEFT(B165,1)="Y", LEFT(B165,1)="A"),CONCATENATE(#REF!,"-",B165),"")</f>
        <v/>
      </c>
      <c r="B165" s="89"/>
      <c r="C165" s="101" t="s">
        <v>49</v>
      </c>
      <c r="D165" s="190">
        <v>0</v>
      </c>
      <c r="E165" s="190">
        <v>0</v>
      </c>
      <c r="F165" s="190">
        <v>0</v>
      </c>
      <c r="G165" s="190">
        <v>0</v>
      </c>
      <c r="H165" s="190">
        <v>0</v>
      </c>
      <c r="I165" s="102">
        <v>0</v>
      </c>
      <c r="J165" s="107">
        <v>0</v>
      </c>
      <c r="K165" s="102">
        <v>0</v>
      </c>
      <c r="L165" s="102">
        <v>0</v>
      </c>
      <c r="M165" s="199">
        <v>0</v>
      </c>
      <c r="N165" s="199">
        <v>0</v>
      </c>
      <c r="O165" s="199">
        <v>0</v>
      </c>
      <c r="P165" s="200">
        <v>0</v>
      </c>
      <c r="Q165" s="200">
        <v>0</v>
      </c>
      <c r="R165" s="200">
        <v>0</v>
      </c>
      <c r="S165" s="200">
        <v>0</v>
      </c>
      <c r="T165" s="92"/>
      <c r="U165" s="31"/>
    </row>
    <row r="166" spans="1:21" ht="48.75" customHeight="1" x14ac:dyDescent="0.2">
      <c r="A166" s="10" t="str">
        <f>IF(OR(LEFT(B166,1)="Y", LEFT(B166,1)="A"),CONCATENATE(#REF!,"-",B166),"")</f>
        <v/>
      </c>
      <c r="B166" s="89"/>
      <c r="C166" s="103" t="s">
        <v>1</v>
      </c>
      <c r="D166" s="190">
        <v>0</v>
      </c>
      <c r="E166" s="190">
        <v>0</v>
      </c>
      <c r="F166" s="190">
        <v>0</v>
      </c>
      <c r="G166" s="190">
        <v>0</v>
      </c>
      <c r="H166" s="190">
        <v>0</v>
      </c>
      <c r="I166" s="102">
        <v>0</v>
      </c>
      <c r="J166" s="107">
        <v>0</v>
      </c>
      <c r="K166" s="102">
        <v>0</v>
      </c>
      <c r="L166" s="102">
        <v>0</v>
      </c>
      <c r="M166" s="199">
        <v>0</v>
      </c>
      <c r="N166" s="199">
        <v>0</v>
      </c>
      <c r="O166" s="199">
        <v>0</v>
      </c>
      <c r="P166" s="200">
        <v>0</v>
      </c>
      <c r="Q166" s="200">
        <v>0</v>
      </c>
      <c r="R166" s="200">
        <v>0</v>
      </c>
      <c r="S166" s="200">
        <v>0</v>
      </c>
      <c r="T166" s="92"/>
      <c r="U166" s="31"/>
    </row>
    <row r="167" spans="1:21" ht="48.75" customHeight="1" x14ac:dyDescent="0.2">
      <c r="A167" s="10" t="str">
        <f>IF(OR(LEFT(B167,1)="Y", LEFT(B167,1)="A"),CONCATENATE(#REF!,"-",B167),"")</f>
        <v/>
      </c>
      <c r="B167" s="89"/>
      <c r="C167" s="101" t="s">
        <v>48</v>
      </c>
      <c r="D167" s="190">
        <v>0</v>
      </c>
      <c r="E167" s="190">
        <v>0</v>
      </c>
      <c r="F167" s="190">
        <v>0</v>
      </c>
      <c r="G167" s="190">
        <v>0</v>
      </c>
      <c r="H167" s="190">
        <v>0</v>
      </c>
      <c r="I167" s="102">
        <v>0</v>
      </c>
      <c r="J167" s="107">
        <v>0</v>
      </c>
      <c r="K167" s="102">
        <v>0</v>
      </c>
      <c r="L167" s="102">
        <v>0</v>
      </c>
      <c r="M167" s="199">
        <v>0</v>
      </c>
      <c r="N167" s="199">
        <v>0</v>
      </c>
      <c r="O167" s="199">
        <v>0</v>
      </c>
      <c r="P167" s="200">
        <v>0</v>
      </c>
      <c r="Q167" s="200">
        <v>0</v>
      </c>
      <c r="R167" s="200">
        <v>0</v>
      </c>
      <c r="S167" s="200">
        <v>0</v>
      </c>
      <c r="T167" s="92"/>
      <c r="U167" s="31"/>
    </row>
    <row r="168" spans="1:21" ht="48.75" customHeight="1" x14ac:dyDescent="0.2">
      <c r="A168" s="10" t="str">
        <f>IF(OR(LEFT(B168,1)="Y", LEFT(B168,1)="A"),CONCATENATE(#REF!,"-",B168),"")</f>
        <v/>
      </c>
      <c r="B168" s="89"/>
      <c r="C168" s="101" t="s">
        <v>47</v>
      </c>
      <c r="D168" s="190">
        <v>0</v>
      </c>
      <c r="E168" s="190">
        <v>0</v>
      </c>
      <c r="F168" s="190">
        <v>0</v>
      </c>
      <c r="G168" s="190">
        <v>0</v>
      </c>
      <c r="H168" s="190">
        <v>0</v>
      </c>
      <c r="I168" s="102">
        <v>0</v>
      </c>
      <c r="J168" s="107">
        <v>0</v>
      </c>
      <c r="K168" s="102">
        <v>0</v>
      </c>
      <c r="L168" s="102">
        <v>0</v>
      </c>
      <c r="M168" s="199">
        <v>0</v>
      </c>
      <c r="N168" s="199">
        <v>0</v>
      </c>
      <c r="O168" s="199">
        <v>0</v>
      </c>
      <c r="P168" s="200">
        <v>0</v>
      </c>
      <c r="Q168" s="200">
        <v>0</v>
      </c>
      <c r="R168" s="200">
        <v>0</v>
      </c>
      <c r="S168" s="200">
        <v>0</v>
      </c>
      <c r="T168" s="92"/>
      <c r="U168" s="31"/>
    </row>
    <row r="169" spans="1:21" ht="48.75" customHeight="1" x14ac:dyDescent="0.2">
      <c r="A169" s="10" t="str">
        <f>IF(OR(LEFT(B169,1)="Y", LEFT(B169,1)="A"),CONCATENATE(#REF!,"-",B169),"")</f>
        <v/>
      </c>
      <c r="B169" s="89"/>
      <c r="C169" s="101" t="s">
        <v>46</v>
      </c>
      <c r="D169" s="190">
        <v>0</v>
      </c>
      <c r="E169" s="190">
        <v>0</v>
      </c>
      <c r="F169" s="190">
        <v>0</v>
      </c>
      <c r="G169" s="190">
        <v>0</v>
      </c>
      <c r="H169" s="190">
        <v>0</v>
      </c>
      <c r="I169" s="102">
        <v>0</v>
      </c>
      <c r="J169" s="107">
        <v>0</v>
      </c>
      <c r="K169" s="102">
        <v>0</v>
      </c>
      <c r="L169" s="102">
        <v>0</v>
      </c>
      <c r="M169" s="199">
        <v>0</v>
      </c>
      <c r="N169" s="199">
        <v>0</v>
      </c>
      <c r="O169" s="199">
        <v>0</v>
      </c>
      <c r="P169" s="200">
        <v>0</v>
      </c>
      <c r="Q169" s="200">
        <v>0</v>
      </c>
      <c r="R169" s="200">
        <v>0</v>
      </c>
      <c r="S169" s="200">
        <v>0</v>
      </c>
      <c r="T169" s="92"/>
      <c r="U169" s="31"/>
    </row>
    <row r="170" spans="1:21" ht="48.75" customHeight="1" x14ac:dyDescent="0.2">
      <c r="A170" s="10" t="str">
        <f>IF(OR(LEFT(B170,1)="Y", LEFT(B170,1)="A"),CONCATENATE(#REF!,"-",B170),"")</f>
        <v/>
      </c>
      <c r="B170" s="89"/>
      <c r="C170" s="101" t="s">
        <v>45</v>
      </c>
      <c r="D170" s="190">
        <v>0</v>
      </c>
      <c r="E170" s="190">
        <v>0</v>
      </c>
      <c r="F170" s="190">
        <v>0</v>
      </c>
      <c r="G170" s="190">
        <v>0</v>
      </c>
      <c r="H170" s="190">
        <v>0</v>
      </c>
      <c r="I170" s="102">
        <v>0</v>
      </c>
      <c r="J170" s="107">
        <v>0</v>
      </c>
      <c r="K170" s="102">
        <v>0</v>
      </c>
      <c r="L170" s="102">
        <v>0</v>
      </c>
      <c r="M170" s="199">
        <v>0</v>
      </c>
      <c r="N170" s="199">
        <v>0</v>
      </c>
      <c r="O170" s="199">
        <v>0</v>
      </c>
      <c r="P170" s="200">
        <v>0</v>
      </c>
      <c r="Q170" s="200">
        <v>0</v>
      </c>
      <c r="R170" s="200">
        <v>0</v>
      </c>
      <c r="S170" s="200">
        <v>0</v>
      </c>
      <c r="T170" s="92"/>
      <c r="U170" s="31"/>
    </row>
    <row r="171" spans="1:21" ht="48.75" customHeight="1" x14ac:dyDescent="0.2">
      <c r="A171" s="10" t="str">
        <f>IF(OR(LEFT(B171,1)="Y", LEFT(B171,1)="A"),CONCATENATE(#REF!,"-",B171),"")</f>
        <v/>
      </c>
      <c r="B171" s="89"/>
      <c r="C171" s="101" t="s">
        <v>44</v>
      </c>
      <c r="D171" s="190">
        <v>0</v>
      </c>
      <c r="E171" s="190">
        <v>0</v>
      </c>
      <c r="F171" s="190">
        <v>0</v>
      </c>
      <c r="G171" s="190">
        <v>0</v>
      </c>
      <c r="H171" s="190">
        <v>0</v>
      </c>
      <c r="I171" s="102">
        <v>0</v>
      </c>
      <c r="J171" s="107">
        <v>0</v>
      </c>
      <c r="K171" s="102">
        <v>0</v>
      </c>
      <c r="L171" s="102">
        <v>0</v>
      </c>
      <c r="M171" s="199">
        <v>0</v>
      </c>
      <c r="N171" s="199">
        <v>0</v>
      </c>
      <c r="O171" s="199">
        <v>0</v>
      </c>
      <c r="P171" s="200">
        <v>0</v>
      </c>
      <c r="Q171" s="200">
        <v>0</v>
      </c>
      <c r="R171" s="200">
        <v>0</v>
      </c>
      <c r="S171" s="200">
        <v>0</v>
      </c>
      <c r="T171" s="92"/>
      <c r="U171" s="31"/>
    </row>
    <row r="172" spans="1:21" ht="48.75" customHeight="1" x14ac:dyDescent="0.2">
      <c r="A172" s="10" t="str">
        <f>IF(OR(LEFT(B172,1)="Y", LEFT(B172,1)="A"),CONCATENATE(#REF!,"-",B172),"")</f>
        <v/>
      </c>
      <c r="B172" s="89"/>
      <c r="C172" s="101" t="s">
        <v>43</v>
      </c>
      <c r="D172" s="190">
        <v>0</v>
      </c>
      <c r="E172" s="190">
        <v>0</v>
      </c>
      <c r="F172" s="190">
        <v>0</v>
      </c>
      <c r="G172" s="190">
        <v>0</v>
      </c>
      <c r="H172" s="190">
        <v>0</v>
      </c>
      <c r="I172" s="102">
        <v>0</v>
      </c>
      <c r="J172" s="107">
        <v>0</v>
      </c>
      <c r="K172" s="102">
        <v>0</v>
      </c>
      <c r="L172" s="102">
        <v>0</v>
      </c>
      <c r="M172" s="199">
        <v>0</v>
      </c>
      <c r="N172" s="199">
        <v>0</v>
      </c>
      <c r="O172" s="199">
        <v>0</v>
      </c>
      <c r="P172" s="200">
        <v>0</v>
      </c>
      <c r="Q172" s="200">
        <v>0</v>
      </c>
      <c r="R172" s="200">
        <v>0</v>
      </c>
      <c r="S172" s="200">
        <v>0</v>
      </c>
      <c r="T172" s="92"/>
      <c r="U172" s="31"/>
    </row>
    <row r="173" spans="1:21" ht="48.75" customHeight="1" x14ac:dyDescent="0.2">
      <c r="A173" s="10" t="str">
        <f>IF(OR(LEFT(B173,1)="Y", LEFT(B173,1)="A"),CONCATENATE(#REF!,"-",B173),"")</f>
        <v/>
      </c>
      <c r="B173" s="89"/>
      <c r="C173" s="101" t="s">
        <v>42</v>
      </c>
      <c r="D173" s="190">
        <v>0</v>
      </c>
      <c r="E173" s="190">
        <v>0</v>
      </c>
      <c r="F173" s="190">
        <v>0</v>
      </c>
      <c r="G173" s="190">
        <v>0</v>
      </c>
      <c r="H173" s="190">
        <v>0</v>
      </c>
      <c r="I173" s="102">
        <v>0</v>
      </c>
      <c r="J173" s="107">
        <v>0</v>
      </c>
      <c r="K173" s="102">
        <v>0</v>
      </c>
      <c r="L173" s="102">
        <v>0</v>
      </c>
      <c r="M173" s="199">
        <v>0</v>
      </c>
      <c r="N173" s="199">
        <v>0</v>
      </c>
      <c r="O173" s="199">
        <v>0</v>
      </c>
      <c r="P173" s="200">
        <v>0</v>
      </c>
      <c r="Q173" s="200">
        <v>0</v>
      </c>
      <c r="R173" s="200">
        <v>0</v>
      </c>
      <c r="S173" s="200">
        <v>0</v>
      </c>
      <c r="T173" s="92"/>
      <c r="U173" s="31"/>
    </row>
    <row r="174" spans="1:21" ht="48.75" customHeight="1" x14ac:dyDescent="0.2">
      <c r="A174" s="10" t="str">
        <f>IF(OR(LEFT(B174,1)="Y", LEFT(B174,1)="A"),CONCATENATE(#REF!,"-",B174),"")</f>
        <v/>
      </c>
      <c r="B174" s="89"/>
      <c r="C174" s="101" t="s">
        <v>41</v>
      </c>
      <c r="D174" s="190">
        <v>0</v>
      </c>
      <c r="E174" s="190">
        <v>0</v>
      </c>
      <c r="F174" s="190">
        <v>0</v>
      </c>
      <c r="G174" s="190">
        <v>0</v>
      </c>
      <c r="H174" s="190">
        <v>0</v>
      </c>
      <c r="I174" s="102">
        <v>0</v>
      </c>
      <c r="J174" s="107">
        <v>0</v>
      </c>
      <c r="K174" s="102">
        <v>0</v>
      </c>
      <c r="L174" s="102">
        <v>0</v>
      </c>
      <c r="M174" s="199">
        <v>0</v>
      </c>
      <c r="N174" s="199">
        <v>0</v>
      </c>
      <c r="O174" s="199">
        <v>0</v>
      </c>
      <c r="P174" s="200">
        <v>0</v>
      </c>
      <c r="Q174" s="200">
        <v>0</v>
      </c>
      <c r="R174" s="200">
        <v>0</v>
      </c>
      <c r="S174" s="200">
        <v>0</v>
      </c>
      <c r="T174" s="92"/>
      <c r="U174" s="31"/>
    </row>
    <row r="175" spans="1:21" ht="48.75" customHeight="1" x14ac:dyDescent="0.2">
      <c r="A175" s="10" t="str">
        <f>IF(OR(LEFT(B175,1)="Y", LEFT(B175,1)="A"),CONCATENATE(#REF!,"-",B175),"")</f>
        <v/>
      </c>
      <c r="B175" s="89"/>
      <c r="C175" s="101" t="s">
        <v>104</v>
      </c>
      <c r="D175" s="190">
        <v>0</v>
      </c>
      <c r="E175" s="190">
        <v>0</v>
      </c>
      <c r="F175" s="190">
        <v>0</v>
      </c>
      <c r="G175" s="190">
        <v>0</v>
      </c>
      <c r="H175" s="190">
        <v>0</v>
      </c>
      <c r="I175" s="102">
        <v>0</v>
      </c>
      <c r="J175" s="107">
        <v>0</v>
      </c>
      <c r="K175" s="102">
        <v>0</v>
      </c>
      <c r="L175" s="102">
        <v>0</v>
      </c>
      <c r="M175" s="201">
        <v>0</v>
      </c>
      <c r="N175" s="201">
        <v>0</v>
      </c>
      <c r="O175" s="201">
        <v>0</v>
      </c>
      <c r="P175" s="200">
        <v>0</v>
      </c>
      <c r="Q175" s="200">
        <v>0</v>
      </c>
      <c r="R175" s="200">
        <v>0</v>
      </c>
      <c r="S175" s="200">
        <v>0</v>
      </c>
      <c r="T175" s="91"/>
      <c r="U175" s="30"/>
    </row>
    <row r="176" spans="1:21" ht="48.75" customHeight="1" x14ac:dyDescent="0.2">
      <c r="A176" s="10" t="str">
        <f>IF(OR(LEFT(B176,1)="Y", LEFT(B176,1)="A"),CONCATENATE(#REF!,"-",B176),"")</f>
        <v/>
      </c>
      <c r="B176" s="89"/>
      <c r="C176" s="101" t="s">
        <v>40</v>
      </c>
      <c r="D176" s="190">
        <v>0</v>
      </c>
      <c r="E176" s="190">
        <v>0</v>
      </c>
      <c r="F176" s="190">
        <v>0</v>
      </c>
      <c r="G176" s="190">
        <v>0</v>
      </c>
      <c r="H176" s="190">
        <v>0</v>
      </c>
      <c r="I176" s="102">
        <v>0</v>
      </c>
      <c r="J176" s="107">
        <v>0</v>
      </c>
      <c r="K176" s="102">
        <v>0</v>
      </c>
      <c r="L176" s="102">
        <v>0</v>
      </c>
      <c r="M176" s="199">
        <v>0</v>
      </c>
      <c r="N176" s="199">
        <v>0</v>
      </c>
      <c r="O176" s="199">
        <v>0</v>
      </c>
      <c r="P176" s="200">
        <v>0</v>
      </c>
      <c r="Q176" s="200">
        <v>0</v>
      </c>
      <c r="R176" s="200">
        <v>0</v>
      </c>
      <c r="S176" s="200">
        <v>0</v>
      </c>
      <c r="T176" s="92"/>
      <c r="U176" s="31"/>
    </row>
    <row r="177" spans="1:21" ht="48.75" customHeight="1" x14ac:dyDescent="0.2">
      <c r="A177" s="10" t="str">
        <f>IF(OR(LEFT(B177,1)="Y", LEFT(B177,1)="A"),CONCATENATE(#REF!,"-",B177),"")</f>
        <v/>
      </c>
      <c r="B177" s="89"/>
      <c r="C177" s="101" t="s">
        <v>39</v>
      </c>
      <c r="D177" s="190">
        <v>0</v>
      </c>
      <c r="E177" s="190">
        <v>0</v>
      </c>
      <c r="F177" s="190">
        <v>0</v>
      </c>
      <c r="G177" s="190">
        <v>0</v>
      </c>
      <c r="H177" s="190">
        <v>0</v>
      </c>
      <c r="I177" s="102">
        <v>0</v>
      </c>
      <c r="J177" s="107">
        <v>0</v>
      </c>
      <c r="K177" s="102">
        <v>0</v>
      </c>
      <c r="L177" s="102">
        <v>0</v>
      </c>
      <c r="M177" s="199">
        <v>0</v>
      </c>
      <c r="N177" s="199">
        <v>0</v>
      </c>
      <c r="O177" s="199">
        <v>0</v>
      </c>
      <c r="P177" s="200">
        <v>0</v>
      </c>
      <c r="Q177" s="200">
        <v>0</v>
      </c>
      <c r="R177" s="200">
        <v>0</v>
      </c>
      <c r="S177" s="200">
        <v>0</v>
      </c>
      <c r="T177" s="92"/>
      <c r="U177" s="31"/>
    </row>
    <row r="178" spans="1:21" ht="48.75" customHeight="1" x14ac:dyDescent="0.2">
      <c r="A178" s="10" t="str">
        <f>IF(OR(LEFT(B178,1)="Y", LEFT(B178,1)="A"),CONCATENATE(#REF!,"-",B178),"")</f>
        <v/>
      </c>
      <c r="B178" s="89"/>
      <c r="C178" s="101" t="s">
        <v>38</v>
      </c>
      <c r="D178" s="190">
        <v>0</v>
      </c>
      <c r="E178" s="190">
        <v>0</v>
      </c>
      <c r="F178" s="190">
        <v>0</v>
      </c>
      <c r="G178" s="190">
        <v>0</v>
      </c>
      <c r="H178" s="190">
        <v>0</v>
      </c>
      <c r="I178" s="102">
        <v>0</v>
      </c>
      <c r="J178" s="107">
        <v>0</v>
      </c>
      <c r="K178" s="102">
        <v>0</v>
      </c>
      <c r="L178" s="102">
        <v>0</v>
      </c>
      <c r="M178" s="199">
        <v>0</v>
      </c>
      <c r="N178" s="199">
        <v>0</v>
      </c>
      <c r="O178" s="199">
        <v>0</v>
      </c>
      <c r="P178" s="200">
        <v>0</v>
      </c>
      <c r="Q178" s="200">
        <v>0</v>
      </c>
      <c r="R178" s="200">
        <v>0</v>
      </c>
      <c r="S178" s="200">
        <v>0</v>
      </c>
      <c r="T178" s="92"/>
      <c r="U178" s="31"/>
    </row>
    <row r="179" spans="1:21" ht="48.75" customHeight="1" x14ac:dyDescent="0.2">
      <c r="A179" s="10" t="str">
        <f>IF(OR(LEFT(B179,1)="Y", LEFT(B179,1)="A"),CONCATENATE(#REF!,"-",B179),"")</f>
        <v/>
      </c>
      <c r="B179" s="89"/>
      <c r="C179" s="101" t="s">
        <v>37</v>
      </c>
      <c r="D179" s="190">
        <v>0</v>
      </c>
      <c r="E179" s="190">
        <v>0</v>
      </c>
      <c r="F179" s="190">
        <v>0</v>
      </c>
      <c r="G179" s="190">
        <v>0</v>
      </c>
      <c r="H179" s="190">
        <v>0</v>
      </c>
      <c r="I179" s="102">
        <v>0</v>
      </c>
      <c r="J179" s="107">
        <v>0</v>
      </c>
      <c r="K179" s="102">
        <v>0</v>
      </c>
      <c r="L179" s="102">
        <v>0</v>
      </c>
      <c r="M179" s="199">
        <v>0</v>
      </c>
      <c r="N179" s="199">
        <v>0</v>
      </c>
      <c r="O179" s="199">
        <v>0</v>
      </c>
      <c r="P179" s="200">
        <v>0</v>
      </c>
      <c r="Q179" s="200">
        <v>0</v>
      </c>
      <c r="R179" s="200">
        <v>0</v>
      </c>
      <c r="S179" s="200">
        <v>0</v>
      </c>
      <c r="T179" s="92"/>
      <c r="U179" s="31"/>
    </row>
    <row r="180" spans="1:21" ht="48.75" customHeight="1" x14ac:dyDescent="0.2">
      <c r="A180" s="10" t="str">
        <f>IF(OR(LEFT(B180,1)="Y", LEFT(B180,1)="A"),CONCATENATE(#REF!,"-",B180),"")</f>
        <v/>
      </c>
      <c r="B180" s="89"/>
      <c r="C180" s="101" t="s">
        <v>36</v>
      </c>
      <c r="D180" s="190">
        <v>0</v>
      </c>
      <c r="E180" s="190">
        <v>0</v>
      </c>
      <c r="F180" s="190">
        <v>0</v>
      </c>
      <c r="G180" s="190">
        <v>0</v>
      </c>
      <c r="H180" s="190">
        <v>0</v>
      </c>
      <c r="I180" s="102">
        <v>0</v>
      </c>
      <c r="J180" s="107">
        <v>0</v>
      </c>
      <c r="K180" s="102">
        <v>0</v>
      </c>
      <c r="L180" s="102">
        <v>0</v>
      </c>
      <c r="M180" s="199">
        <v>0</v>
      </c>
      <c r="N180" s="199">
        <v>0</v>
      </c>
      <c r="O180" s="199">
        <v>0</v>
      </c>
      <c r="P180" s="200">
        <v>0</v>
      </c>
      <c r="Q180" s="200">
        <v>0</v>
      </c>
      <c r="R180" s="200">
        <v>0</v>
      </c>
      <c r="S180" s="200">
        <v>0</v>
      </c>
      <c r="T180" s="92"/>
      <c r="U180" s="31"/>
    </row>
    <row r="181" spans="1:21" ht="48.75" customHeight="1" x14ac:dyDescent="0.2">
      <c r="A181" s="10" t="str">
        <f>IF(OR(LEFT(B181,1)="Y", LEFT(B181,1)="A"),CONCATENATE(#REF!,"-",B181),"")</f>
        <v/>
      </c>
      <c r="B181" s="89"/>
      <c r="C181" s="101" t="s">
        <v>35</v>
      </c>
      <c r="D181" s="190">
        <v>0</v>
      </c>
      <c r="E181" s="190">
        <v>0</v>
      </c>
      <c r="F181" s="190">
        <v>0</v>
      </c>
      <c r="G181" s="190">
        <v>0</v>
      </c>
      <c r="H181" s="190">
        <v>0</v>
      </c>
      <c r="I181" s="102">
        <v>0</v>
      </c>
      <c r="J181" s="107">
        <v>0</v>
      </c>
      <c r="K181" s="102">
        <v>0</v>
      </c>
      <c r="L181" s="102">
        <v>0</v>
      </c>
      <c r="M181" s="199">
        <v>0</v>
      </c>
      <c r="N181" s="199">
        <v>0</v>
      </c>
      <c r="O181" s="199">
        <v>0</v>
      </c>
      <c r="P181" s="200">
        <v>0</v>
      </c>
      <c r="Q181" s="200">
        <v>0</v>
      </c>
      <c r="R181" s="200">
        <v>0</v>
      </c>
      <c r="S181" s="200">
        <v>0</v>
      </c>
      <c r="T181" s="92"/>
      <c r="U181" s="31"/>
    </row>
    <row r="182" spans="1:21" ht="48.75" customHeight="1" x14ac:dyDescent="0.2">
      <c r="A182" s="10" t="str">
        <f>IF(OR(LEFT(B182,1)="Y", LEFT(B182,1)="A"),CONCATENATE(#REF!,"-",B182),"")</f>
        <v/>
      </c>
      <c r="B182" s="89"/>
      <c r="C182" s="101" t="s">
        <v>34</v>
      </c>
      <c r="D182" s="190">
        <v>0</v>
      </c>
      <c r="E182" s="190">
        <v>0</v>
      </c>
      <c r="F182" s="190">
        <v>0</v>
      </c>
      <c r="G182" s="190">
        <v>0</v>
      </c>
      <c r="H182" s="190">
        <v>0</v>
      </c>
      <c r="I182" s="102">
        <v>0</v>
      </c>
      <c r="J182" s="107">
        <v>0</v>
      </c>
      <c r="K182" s="102">
        <v>0</v>
      </c>
      <c r="L182" s="102">
        <v>0</v>
      </c>
      <c r="M182" s="199">
        <v>0</v>
      </c>
      <c r="N182" s="199">
        <v>0</v>
      </c>
      <c r="O182" s="199">
        <v>0</v>
      </c>
      <c r="P182" s="200">
        <v>0</v>
      </c>
      <c r="Q182" s="200">
        <v>0</v>
      </c>
      <c r="R182" s="200">
        <v>0</v>
      </c>
      <c r="S182" s="200">
        <v>0</v>
      </c>
      <c r="T182" s="92"/>
      <c r="U182" s="31"/>
    </row>
    <row r="183" spans="1:21" ht="48.75" customHeight="1" x14ac:dyDescent="0.2">
      <c r="A183" s="10" t="str">
        <f>IF(OR(LEFT(B183,1)="Y", LEFT(B183,1)="A"),CONCATENATE(#REF!,"-",B183),"")</f>
        <v/>
      </c>
      <c r="B183" s="89"/>
      <c r="C183" s="101" t="s">
        <v>33</v>
      </c>
      <c r="D183" s="190">
        <v>0</v>
      </c>
      <c r="E183" s="190">
        <v>0</v>
      </c>
      <c r="F183" s="190">
        <v>0</v>
      </c>
      <c r="G183" s="190">
        <v>0</v>
      </c>
      <c r="H183" s="190">
        <v>0</v>
      </c>
      <c r="I183" s="102">
        <v>0</v>
      </c>
      <c r="J183" s="107">
        <v>1E-3</v>
      </c>
      <c r="K183" s="102">
        <v>6.3E-2</v>
      </c>
      <c r="L183" s="102">
        <v>0</v>
      </c>
      <c r="M183" s="199">
        <v>0</v>
      </c>
      <c r="N183" s="199">
        <v>0</v>
      </c>
      <c r="O183" s="199">
        <v>0</v>
      </c>
      <c r="P183" s="200">
        <v>0</v>
      </c>
      <c r="Q183" s="200">
        <v>0</v>
      </c>
      <c r="R183" s="200">
        <v>0</v>
      </c>
      <c r="S183" s="200">
        <v>0.1</v>
      </c>
      <c r="T183" s="92"/>
      <c r="U183" s="31"/>
    </row>
    <row r="184" spans="1:21" ht="48.75" customHeight="1" x14ac:dyDescent="0.2">
      <c r="A184" s="10" t="str">
        <f>IF(OR(LEFT(B184,1)="Y", LEFT(B184,1)="A"),CONCATENATE(#REF!,"-",B184),"")</f>
        <v/>
      </c>
      <c r="B184" s="89"/>
      <c r="C184" s="101" t="s">
        <v>32</v>
      </c>
      <c r="D184" s="190">
        <v>0</v>
      </c>
      <c r="E184" s="190">
        <v>0</v>
      </c>
      <c r="F184" s="190">
        <v>0</v>
      </c>
      <c r="G184" s="190">
        <v>0</v>
      </c>
      <c r="H184" s="190">
        <v>0</v>
      </c>
      <c r="I184" s="102">
        <v>0</v>
      </c>
      <c r="J184" s="107">
        <v>0</v>
      </c>
      <c r="K184" s="102">
        <v>0</v>
      </c>
      <c r="L184" s="102">
        <v>0</v>
      </c>
      <c r="M184" s="199">
        <v>0</v>
      </c>
      <c r="N184" s="199">
        <v>0</v>
      </c>
      <c r="O184" s="199">
        <v>0</v>
      </c>
      <c r="P184" s="200">
        <v>0</v>
      </c>
      <c r="Q184" s="200">
        <v>0</v>
      </c>
      <c r="R184" s="200">
        <v>0</v>
      </c>
      <c r="S184" s="200">
        <v>0</v>
      </c>
      <c r="T184" s="92"/>
      <c r="U184" s="31"/>
    </row>
    <row r="185" spans="1:21" ht="48.75" customHeight="1" x14ac:dyDescent="0.2">
      <c r="A185" s="10" t="str">
        <f>IF(OR(LEFT(B185,1)="Y", LEFT(B185,1)="A"),CONCATENATE(#REF!,"-",B185),"")</f>
        <v/>
      </c>
      <c r="B185" s="89"/>
      <c r="C185" s="101" t="s">
        <v>31</v>
      </c>
      <c r="D185" s="190">
        <v>0</v>
      </c>
      <c r="E185" s="190">
        <v>0</v>
      </c>
      <c r="F185" s="190">
        <v>0</v>
      </c>
      <c r="G185" s="190">
        <v>0</v>
      </c>
      <c r="H185" s="190">
        <v>0</v>
      </c>
      <c r="I185" s="102">
        <v>0</v>
      </c>
      <c r="J185" s="107">
        <v>0</v>
      </c>
      <c r="K185" s="102">
        <v>0</v>
      </c>
      <c r="L185" s="102">
        <v>0</v>
      </c>
      <c r="M185" s="199">
        <v>0</v>
      </c>
      <c r="N185" s="199">
        <v>0</v>
      </c>
      <c r="O185" s="199">
        <v>0</v>
      </c>
      <c r="P185" s="200">
        <v>0</v>
      </c>
      <c r="Q185" s="200">
        <v>0</v>
      </c>
      <c r="R185" s="200">
        <v>0</v>
      </c>
      <c r="S185" s="200">
        <v>0</v>
      </c>
      <c r="T185" s="92"/>
      <c r="U185" s="31"/>
    </row>
    <row r="186" spans="1:21" ht="48.75" customHeight="1" x14ac:dyDescent="0.2">
      <c r="A186" s="10" t="str">
        <f>IF(OR(LEFT(B186,1)="Y", LEFT(B186,1)="A"),CONCATENATE(#REF!,"-",B186),"")</f>
        <v/>
      </c>
      <c r="B186" s="89"/>
      <c r="C186" s="101" t="s">
        <v>30</v>
      </c>
      <c r="D186" s="190">
        <v>0</v>
      </c>
      <c r="E186" s="190">
        <v>0</v>
      </c>
      <c r="F186" s="190">
        <v>0</v>
      </c>
      <c r="G186" s="190">
        <v>0</v>
      </c>
      <c r="H186" s="190">
        <v>0</v>
      </c>
      <c r="I186" s="102">
        <v>0</v>
      </c>
      <c r="J186" s="107">
        <v>0</v>
      </c>
      <c r="K186" s="102">
        <v>0</v>
      </c>
      <c r="L186" s="102">
        <v>0</v>
      </c>
      <c r="M186" s="199">
        <v>0</v>
      </c>
      <c r="N186" s="199">
        <v>0</v>
      </c>
      <c r="O186" s="199">
        <v>0</v>
      </c>
      <c r="P186" s="200">
        <v>0</v>
      </c>
      <c r="Q186" s="200">
        <v>0</v>
      </c>
      <c r="R186" s="200">
        <v>0</v>
      </c>
      <c r="S186" s="200">
        <v>0</v>
      </c>
      <c r="T186" s="92"/>
      <c r="U186" s="31"/>
    </row>
    <row r="187" spans="1:21" ht="48.75" customHeight="1" x14ac:dyDescent="0.2">
      <c r="A187" s="10" t="str">
        <f>IF(OR(LEFT(B187,1)="Y", LEFT(B187,1)="A"),CONCATENATE(#REF!,"-",B187),"")</f>
        <v/>
      </c>
      <c r="B187" s="89"/>
      <c r="C187" s="101" t="s">
        <v>29</v>
      </c>
      <c r="D187" s="190">
        <v>0</v>
      </c>
      <c r="E187" s="190">
        <v>0</v>
      </c>
      <c r="F187" s="190">
        <v>0</v>
      </c>
      <c r="G187" s="190">
        <v>0</v>
      </c>
      <c r="H187" s="190">
        <v>0</v>
      </c>
      <c r="I187" s="102">
        <v>0</v>
      </c>
      <c r="J187" s="107">
        <v>0</v>
      </c>
      <c r="K187" s="102">
        <v>0</v>
      </c>
      <c r="L187" s="102">
        <v>0</v>
      </c>
      <c r="M187" s="199">
        <v>0</v>
      </c>
      <c r="N187" s="199">
        <v>0</v>
      </c>
      <c r="O187" s="199">
        <v>0</v>
      </c>
      <c r="P187" s="200">
        <v>0</v>
      </c>
      <c r="Q187" s="200">
        <v>0</v>
      </c>
      <c r="R187" s="200">
        <v>0</v>
      </c>
      <c r="S187" s="200">
        <v>0</v>
      </c>
      <c r="T187" s="92"/>
      <c r="U187" s="31"/>
    </row>
    <row r="188" spans="1:21" ht="48.75" customHeight="1" x14ac:dyDescent="0.2">
      <c r="A188" s="10" t="str">
        <f>IF(OR(LEFT(B188,1)="Y", LEFT(B188,1)="A"),CONCATENATE(#REF!,"-",B188),"")</f>
        <v/>
      </c>
      <c r="B188" s="89"/>
      <c r="C188" s="101" t="s">
        <v>28</v>
      </c>
      <c r="D188" s="190">
        <v>0</v>
      </c>
      <c r="E188" s="190">
        <v>0</v>
      </c>
      <c r="F188" s="190">
        <v>0</v>
      </c>
      <c r="G188" s="190">
        <v>0</v>
      </c>
      <c r="H188" s="190">
        <v>0</v>
      </c>
      <c r="I188" s="102">
        <v>0</v>
      </c>
      <c r="J188" s="107">
        <v>0</v>
      </c>
      <c r="K188" s="102">
        <v>0</v>
      </c>
      <c r="L188" s="102">
        <v>0</v>
      </c>
      <c r="M188" s="199">
        <v>0</v>
      </c>
      <c r="N188" s="199">
        <v>0</v>
      </c>
      <c r="O188" s="199">
        <v>0</v>
      </c>
      <c r="P188" s="200">
        <v>0</v>
      </c>
      <c r="Q188" s="200">
        <v>0</v>
      </c>
      <c r="R188" s="200">
        <v>0</v>
      </c>
      <c r="S188" s="200">
        <v>0</v>
      </c>
      <c r="T188" s="92"/>
      <c r="U188" s="31"/>
    </row>
    <row r="189" spans="1:21" ht="48.75" customHeight="1" x14ac:dyDescent="0.2">
      <c r="A189" s="10" t="str">
        <f>IF(OR(LEFT(B189,1)="Y", LEFT(B189,1)="A"),CONCATENATE(#REF!,"-",B189),"")</f>
        <v/>
      </c>
      <c r="B189" s="89"/>
      <c r="C189" s="101" t="s">
        <v>27</v>
      </c>
      <c r="D189" s="190">
        <v>0</v>
      </c>
      <c r="E189" s="190">
        <v>0</v>
      </c>
      <c r="F189" s="190">
        <v>0</v>
      </c>
      <c r="G189" s="190">
        <v>0</v>
      </c>
      <c r="H189" s="190">
        <v>0</v>
      </c>
      <c r="I189" s="102">
        <v>0</v>
      </c>
      <c r="J189" s="107">
        <v>0</v>
      </c>
      <c r="K189" s="102">
        <v>0</v>
      </c>
      <c r="L189" s="102">
        <v>0</v>
      </c>
      <c r="M189" s="199">
        <v>0</v>
      </c>
      <c r="N189" s="199">
        <v>0</v>
      </c>
      <c r="O189" s="199">
        <v>0</v>
      </c>
      <c r="P189" s="200">
        <v>0</v>
      </c>
      <c r="Q189" s="200">
        <v>0</v>
      </c>
      <c r="R189" s="200">
        <v>0</v>
      </c>
      <c r="S189" s="200">
        <v>0</v>
      </c>
      <c r="T189" s="92"/>
      <c r="U189" s="31"/>
    </row>
    <row r="190" spans="1:21" ht="48.75" customHeight="1" x14ac:dyDescent="0.2">
      <c r="A190" s="10" t="str">
        <f>IF(OR(LEFT(B190,1)="Y", LEFT(B190,1)="A"),CONCATENATE(#REF!,"-",B190),"")</f>
        <v/>
      </c>
      <c r="B190" s="89"/>
      <c r="C190" s="101" t="s">
        <v>26</v>
      </c>
      <c r="D190" s="190">
        <v>0</v>
      </c>
      <c r="E190" s="190">
        <v>0</v>
      </c>
      <c r="F190" s="190">
        <v>0</v>
      </c>
      <c r="G190" s="190">
        <v>0</v>
      </c>
      <c r="H190" s="190">
        <v>0</v>
      </c>
      <c r="I190" s="102">
        <v>0</v>
      </c>
      <c r="J190" s="107">
        <v>0</v>
      </c>
      <c r="K190" s="102">
        <v>0</v>
      </c>
      <c r="L190" s="102">
        <v>0</v>
      </c>
      <c r="M190" s="199">
        <v>0</v>
      </c>
      <c r="N190" s="199">
        <v>0</v>
      </c>
      <c r="O190" s="199">
        <v>0</v>
      </c>
      <c r="P190" s="200">
        <v>0</v>
      </c>
      <c r="Q190" s="200">
        <v>0</v>
      </c>
      <c r="R190" s="200">
        <v>0</v>
      </c>
      <c r="S190" s="200">
        <v>0</v>
      </c>
      <c r="T190" s="92"/>
      <c r="U190" s="31"/>
    </row>
    <row r="191" spans="1:21" ht="48.75" customHeight="1" x14ac:dyDescent="0.2">
      <c r="A191" s="10" t="str">
        <f>IF(OR(LEFT(B191,1)="Y", LEFT(B191,1)="A"),CONCATENATE(#REF!,"-",B191),"")</f>
        <v/>
      </c>
      <c r="B191" s="89"/>
      <c r="C191" s="101" t="s">
        <v>25</v>
      </c>
      <c r="D191" s="190">
        <v>0</v>
      </c>
      <c r="E191" s="190">
        <v>0</v>
      </c>
      <c r="F191" s="190">
        <v>0</v>
      </c>
      <c r="G191" s="190">
        <v>0</v>
      </c>
      <c r="H191" s="190">
        <v>0</v>
      </c>
      <c r="I191" s="102">
        <v>0</v>
      </c>
      <c r="J191" s="107">
        <v>0</v>
      </c>
      <c r="K191" s="102">
        <v>0</v>
      </c>
      <c r="L191" s="102">
        <v>0</v>
      </c>
      <c r="M191" s="199">
        <v>0</v>
      </c>
      <c r="N191" s="199">
        <v>0</v>
      </c>
      <c r="O191" s="199">
        <v>0</v>
      </c>
      <c r="P191" s="200">
        <v>0</v>
      </c>
      <c r="Q191" s="200">
        <v>0</v>
      </c>
      <c r="R191" s="200">
        <v>0</v>
      </c>
      <c r="S191" s="200">
        <v>0</v>
      </c>
      <c r="T191" s="92"/>
      <c r="U191" s="31"/>
    </row>
    <row r="192" spans="1:21" ht="48.75" customHeight="1" x14ac:dyDescent="0.2">
      <c r="A192" s="10" t="str">
        <f>IF(OR(LEFT(B192,1)="Y", LEFT(B192,1)="A"),CONCATENATE(#REF!,"-",B192),"")</f>
        <v/>
      </c>
      <c r="B192" s="89"/>
      <c r="C192" s="101" t="s">
        <v>24</v>
      </c>
      <c r="D192" s="190">
        <v>0</v>
      </c>
      <c r="E192" s="190">
        <v>0</v>
      </c>
      <c r="F192" s="190">
        <v>0</v>
      </c>
      <c r="G192" s="190">
        <v>0</v>
      </c>
      <c r="H192" s="190">
        <v>0</v>
      </c>
      <c r="I192" s="102">
        <v>0</v>
      </c>
      <c r="J192" s="107">
        <v>0</v>
      </c>
      <c r="K192" s="102">
        <v>0</v>
      </c>
      <c r="L192" s="102">
        <v>0</v>
      </c>
      <c r="M192" s="199">
        <v>0</v>
      </c>
      <c r="N192" s="199">
        <v>0</v>
      </c>
      <c r="O192" s="199">
        <v>0</v>
      </c>
      <c r="P192" s="200">
        <v>0</v>
      </c>
      <c r="Q192" s="200">
        <v>0</v>
      </c>
      <c r="R192" s="200">
        <v>0</v>
      </c>
      <c r="S192" s="200">
        <v>0</v>
      </c>
      <c r="T192" s="92"/>
      <c r="U192" s="31"/>
    </row>
    <row r="193" spans="1:21" ht="48.75" customHeight="1" x14ac:dyDescent="0.2">
      <c r="A193" s="10" t="str">
        <f>IF(OR(LEFT(B193,1)="Y", LEFT(B193,1)="A"),CONCATENATE(#REF!,"-",B193),"")</f>
        <v/>
      </c>
      <c r="B193" s="89"/>
      <c r="C193" s="101" t="s">
        <v>23</v>
      </c>
      <c r="D193" s="190">
        <v>0</v>
      </c>
      <c r="E193" s="190">
        <v>0</v>
      </c>
      <c r="F193" s="190">
        <v>0</v>
      </c>
      <c r="G193" s="190">
        <v>0</v>
      </c>
      <c r="H193" s="190">
        <v>0</v>
      </c>
      <c r="I193" s="102">
        <v>0</v>
      </c>
      <c r="J193" s="107">
        <v>0</v>
      </c>
      <c r="K193" s="102">
        <v>0</v>
      </c>
      <c r="L193" s="102">
        <v>0</v>
      </c>
      <c r="M193" s="199">
        <v>0</v>
      </c>
      <c r="N193" s="199">
        <v>0</v>
      </c>
      <c r="O193" s="199">
        <v>0</v>
      </c>
      <c r="P193" s="200">
        <v>0</v>
      </c>
      <c r="Q193" s="200">
        <v>0</v>
      </c>
      <c r="R193" s="200">
        <v>0</v>
      </c>
      <c r="S193" s="200">
        <v>0</v>
      </c>
      <c r="T193" s="92"/>
      <c r="U193" s="31"/>
    </row>
    <row r="194" spans="1:21" ht="48.75" customHeight="1" x14ac:dyDescent="0.2">
      <c r="A194" s="10" t="str">
        <f>IF(OR(LEFT(B194,1)="Y", LEFT(B194,1)="A"),CONCATENATE(#REF!,"-",B194),"")</f>
        <v/>
      </c>
      <c r="B194" s="89"/>
      <c r="C194" s="101" t="s">
        <v>22</v>
      </c>
      <c r="D194" s="190">
        <v>0</v>
      </c>
      <c r="E194" s="190">
        <v>0</v>
      </c>
      <c r="F194" s="190">
        <v>3.3184200000000001</v>
      </c>
      <c r="G194" s="190">
        <v>17.016999999999999</v>
      </c>
      <c r="H194" s="190">
        <v>17.463099999999997</v>
      </c>
      <c r="I194" s="102">
        <v>4.9039999999999999</v>
      </c>
      <c r="J194" s="107">
        <v>3.7930000000000001</v>
      </c>
      <c r="K194" s="102">
        <v>0</v>
      </c>
      <c r="L194" s="102">
        <v>0</v>
      </c>
      <c r="M194" s="199">
        <v>0</v>
      </c>
      <c r="N194" s="199">
        <v>28.6</v>
      </c>
      <c r="O194" s="199">
        <v>0</v>
      </c>
      <c r="P194" s="200">
        <v>0</v>
      </c>
      <c r="Q194" s="200">
        <v>0</v>
      </c>
      <c r="R194" s="200">
        <v>0</v>
      </c>
      <c r="S194" s="200">
        <v>0</v>
      </c>
      <c r="T194" s="92"/>
      <c r="U194" s="31"/>
    </row>
    <row r="195" spans="1:21" ht="48.75" customHeight="1" x14ac:dyDescent="0.2">
      <c r="A195" s="10" t="str">
        <f>IF(OR(LEFT(B195,1)="Y", LEFT(B195,1)="A"),CONCATENATE(#REF!,"-",B195),"")</f>
        <v/>
      </c>
      <c r="B195" s="89"/>
      <c r="C195" s="101" t="s">
        <v>21</v>
      </c>
      <c r="D195" s="190">
        <v>0</v>
      </c>
      <c r="E195" s="190">
        <v>0</v>
      </c>
      <c r="F195" s="190">
        <v>0</v>
      </c>
      <c r="G195" s="190">
        <v>0</v>
      </c>
      <c r="H195" s="190">
        <v>0</v>
      </c>
      <c r="I195" s="102">
        <v>0</v>
      </c>
      <c r="J195" s="107">
        <v>0</v>
      </c>
      <c r="K195" s="102">
        <v>0</v>
      </c>
      <c r="L195" s="102">
        <v>1.2789999999999999</v>
      </c>
      <c r="M195" s="201">
        <v>1.2</v>
      </c>
      <c r="N195" s="201">
        <v>0</v>
      </c>
      <c r="O195" s="201">
        <v>0</v>
      </c>
      <c r="P195" s="200">
        <v>0</v>
      </c>
      <c r="Q195" s="200">
        <v>0</v>
      </c>
      <c r="R195" s="200">
        <v>0</v>
      </c>
      <c r="S195" s="200">
        <v>0</v>
      </c>
      <c r="T195" s="91"/>
      <c r="U195" s="30"/>
    </row>
    <row r="196" spans="1:21" ht="48.75" customHeight="1" x14ac:dyDescent="0.2">
      <c r="A196" s="10" t="str">
        <f>IF(OR(LEFT(B196,1)="Y", LEFT(B196,1)="A"),CONCATENATE(#REF!,"-",B196),"")</f>
        <v/>
      </c>
      <c r="B196" s="89"/>
      <c r="C196" s="101" t="s">
        <v>20</v>
      </c>
      <c r="D196" s="190">
        <v>0</v>
      </c>
      <c r="E196" s="190">
        <v>0</v>
      </c>
      <c r="F196" s="190">
        <v>0</v>
      </c>
      <c r="G196" s="190">
        <v>0</v>
      </c>
      <c r="H196" s="190">
        <v>4.7115900000000002</v>
      </c>
      <c r="I196" s="102">
        <v>12.808</v>
      </c>
      <c r="J196" s="107">
        <v>182.52099999999999</v>
      </c>
      <c r="K196" s="102">
        <v>219.05600000000001</v>
      </c>
      <c r="L196" s="102">
        <v>239.684</v>
      </c>
      <c r="M196" s="201">
        <v>270.10000000000002</v>
      </c>
      <c r="N196" s="201">
        <v>268.2</v>
      </c>
      <c r="O196" s="201">
        <v>0</v>
      </c>
      <c r="P196" s="200">
        <v>0</v>
      </c>
      <c r="Q196" s="200">
        <v>211</v>
      </c>
      <c r="R196" s="200">
        <v>0</v>
      </c>
      <c r="S196" s="200">
        <v>0</v>
      </c>
      <c r="T196" s="91"/>
      <c r="U196" s="30"/>
    </row>
    <row r="197" spans="1:21" ht="48.75" customHeight="1" x14ac:dyDescent="0.2">
      <c r="A197" s="10" t="str">
        <f>IF(OR(LEFT(B197,1)="Y", LEFT(B197,1)="A"),CONCATENATE(#REF!,"-",B197),"")</f>
        <v/>
      </c>
      <c r="B197" s="89"/>
      <c r="C197" s="101" t="s">
        <v>19</v>
      </c>
      <c r="D197" s="190">
        <v>0</v>
      </c>
      <c r="E197" s="190">
        <v>0</v>
      </c>
      <c r="F197" s="190">
        <v>0</v>
      </c>
      <c r="G197" s="190">
        <v>0</v>
      </c>
      <c r="H197" s="190">
        <v>0</v>
      </c>
      <c r="I197" s="102">
        <v>0</v>
      </c>
      <c r="J197" s="107">
        <v>0</v>
      </c>
      <c r="K197" s="102">
        <v>0</v>
      </c>
      <c r="L197" s="102">
        <v>0</v>
      </c>
      <c r="M197" s="199">
        <v>0</v>
      </c>
      <c r="N197" s="199">
        <v>0</v>
      </c>
      <c r="O197" s="199">
        <v>0</v>
      </c>
      <c r="P197" s="200">
        <v>0</v>
      </c>
      <c r="Q197" s="200">
        <v>0</v>
      </c>
      <c r="R197" s="200">
        <v>0</v>
      </c>
      <c r="S197" s="200">
        <v>0</v>
      </c>
      <c r="T197" s="92"/>
      <c r="U197" s="31"/>
    </row>
    <row r="198" spans="1:21" ht="48.75" customHeight="1" x14ac:dyDescent="0.2">
      <c r="A198" s="10" t="str">
        <f>IF(OR(LEFT(B198,1)="Y", LEFT(B198,1)="A"),CONCATENATE(#REF!,"-",B198),"")</f>
        <v/>
      </c>
      <c r="B198" s="89"/>
      <c r="C198" s="101" t="s">
        <v>105</v>
      </c>
      <c r="D198" s="190">
        <v>0</v>
      </c>
      <c r="E198" s="190">
        <v>0</v>
      </c>
      <c r="F198" s="190">
        <v>0</v>
      </c>
      <c r="G198" s="190">
        <v>0</v>
      </c>
      <c r="H198" s="190">
        <v>0</v>
      </c>
      <c r="I198" s="102">
        <v>0</v>
      </c>
      <c r="J198" s="107">
        <v>0</v>
      </c>
      <c r="K198" s="102">
        <v>0</v>
      </c>
      <c r="L198" s="102">
        <v>0</v>
      </c>
      <c r="M198" s="199">
        <v>0</v>
      </c>
      <c r="N198" s="199">
        <v>0</v>
      </c>
      <c r="O198" s="199">
        <v>0</v>
      </c>
      <c r="P198" s="200">
        <v>0</v>
      </c>
      <c r="Q198" s="200">
        <v>0</v>
      </c>
      <c r="R198" s="200">
        <v>0</v>
      </c>
      <c r="S198" s="200">
        <v>0</v>
      </c>
      <c r="T198" s="92"/>
      <c r="U198" s="31"/>
    </row>
    <row r="199" spans="1:21" ht="48.75" customHeight="1" x14ac:dyDescent="0.2">
      <c r="A199" s="10" t="str">
        <f>IF(OR(LEFT(B199,1)="Y", LEFT(B199,1)="A"),CONCATENATE(#REF!,"-",B199),"")</f>
        <v/>
      </c>
      <c r="B199" s="89"/>
      <c r="C199" s="101" t="s">
        <v>18</v>
      </c>
      <c r="D199" s="190">
        <v>0</v>
      </c>
      <c r="E199" s="190">
        <v>0</v>
      </c>
      <c r="F199" s="190">
        <v>0</v>
      </c>
      <c r="G199" s="190">
        <v>0</v>
      </c>
      <c r="H199" s="190">
        <v>0</v>
      </c>
      <c r="I199" s="102">
        <v>0</v>
      </c>
      <c r="J199" s="107">
        <v>0</v>
      </c>
      <c r="K199" s="102">
        <v>0</v>
      </c>
      <c r="L199" s="102">
        <v>0</v>
      </c>
      <c r="M199" s="199">
        <v>0</v>
      </c>
      <c r="N199" s="199">
        <v>0</v>
      </c>
      <c r="O199" s="199">
        <v>0</v>
      </c>
      <c r="P199" s="200">
        <v>0</v>
      </c>
      <c r="Q199" s="200">
        <v>0</v>
      </c>
      <c r="R199" s="200">
        <v>0</v>
      </c>
      <c r="S199" s="200">
        <v>0</v>
      </c>
      <c r="T199" s="92"/>
      <c r="U199" s="31"/>
    </row>
    <row r="200" spans="1:21" ht="48.75" customHeight="1" x14ac:dyDescent="0.2">
      <c r="A200" s="10" t="str">
        <f>IF(OR(LEFT(B200,1)="Y", LEFT(B200,1)="A"),CONCATENATE(#REF!,"-",B200),"")</f>
        <v/>
      </c>
      <c r="B200" s="89"/>
      <c r="C200" s="101" t="s">
        <v>17</v>
      </c>
      <c r="D200" s="190">
        <v>0</v>
      </c>
      <c r="E200" s="190">
        <v>0</v>
      </c>
      <c r="F200" s="190">
        <v>0</v>
      </c>
      <c r="G200" s="190">
        <v>0</v>
      </c>
      <c r="H200" s="190">
        <v>0</v>
      </c>
      <c r="I200" s="102">
        <v>0</v>
      </c>
      <c r="J200" s="107">
        <v>0</v>
      </c>
      <c r="K200" s="102">
        <v>0</v>
      </c>
      <c r="L200" s="102">
        <v>0</v>
      </c>
      <c r="M200" s="199">
        <v>0</v>
      </c>
      <c r="N200" s="199">
        <v>0</v>
      </c>
      <c r="O200" s="199">
        <v>0</v>
      </c>
      <c r="P200" s="200">
        <v>0</v>
      </c>
      <c r="Q200" s="200">
        <v>0</v>
      </c>
      <c r="R200" s="200">
        <v>0</v>
      </c>
      <c r="S200" s="200">
        <v>0</v>
      </c>
      <c r="T200" s="92"/>
      <c r="U200" s="31"/>
    </row>
    <row r="201" spans="1:21" ht="48.75" customHeight="1" x14ac:dyDescent="0.2">
      <c r="A201" s="10" t="str">
        <f>IF(OR(LEFT(B201,1)="Y", LEFT(B201,1)="A"),CONCATENATE(#REF!,"-",B201),"")</f>
        <v/>
      </c>
      <c r="B201" s="89"/>
      <c r="C201" s="101" t="s">
        <v>16</v>
      </c>
      <c r="D201" s="190">
        <v>0</v>
      </c>
      <c r="E201" s="190">
        <v>0</v>
      </c>
      <c r="F201" s="190">
        <v>0</v>
      </c>
      <c r="G201" s="190">
        <v>0</v>
      </c>
      <c r="H201" s="190">
        <v>0</v>
      </c>
      <c r="I201" s="102">
        <v>0</v>
      </c>
      <c r="J201" s="107">
        <v>0</v>
      </c>
      <c r="K201" s="102">
        <v>0</v>
      </c>
      <c r="L201" s="102">
        <v>0</v>
      </c>
      <c r="M201" s="199">
        <v>0</v>
      </c>
      <c r="N201" s="199">
        <v>0</v>
      </c>
      <c r="O201" s="199">
        <v>0</v>
      </c>
      <c r="P201" s="200">
        <v>0</v>
      </c>
      <c r="Q201" s="200">
        <v>0</v>
      </c>
      <c r="R201" s="200">
        <v>0</v>
      </c>
      <c r="S201" s="200">
        <v>0</v>
      </c>
      <c r="T201" s="92"/>
      <c r="U201" s="31"/>
    </row>
    <row r="202" spans="1:21" ht="48.75" customHeight="1" x14ac:dyDescent="0.2">
      <c r="A202" s="10" t="str">
        <f>IF(OR(LEFT(B202,1)="Y", LEFT(B202,1)="A"),CONCATENATE(#REF!,"-",B202),"")</f>
        <v/>
      </c>
      <c r="B202" s="89"/>
      <c r="C202" s="101" t="s">
        <v>15</v>
      </c>
      <c r="D202" s="190">
        <v>0</v>
      </c>
      <c r="E202" s="190">
        <v>0</v>
      </c>
      <c r="F202" s="190">
        <v>0</v>
      </c>
      <c r="G202" s="190">
        <v>0</v>
      </c>
      <c r="H202" s="190">
        <v>0</v>
      </c>
      <c r="I202" s="102">
        <v>0</v>
      </c>
      <c r="J202" s="107">
        <v>0</v>
      </c>
      <c r="K202" s="102">
        <v>0</v>
      </c>
      <c r="L202" s="102">
        <v>0</v>
      </c>
      <c r="M202" s="199">
        <v>0</v>
      </c>
      <c r="N202" s="199">
        <v>0</v>
      </c>
      <c r="O202" s="199">
        <v>0</v>
      </c>
      <c r="P202" s="200">
        <v>0</v>
      </c>
      <c r="Q202" s="200">
        <v>0</v>
      </c>
      <c r="R202" s="200">
        <v>0</v>
      </c>
      <c r="S202" s="200">
        <v>0</v>
      </c>
      <c r="T202" s="92"/>
      <c r="U202" s="31"/>
    </row>
    <row r="203" spans="1:21" ht="48.75" customHeight="1" x14ac:dyDescent="0.2">
      <c r="A203" s="10" t="str">
        <f>IF(OR(LEFT(B203,1)="Y", LEFT(B203,1)="A"),CONCATENATE(#REF!,"-",B203),"")</f>
        <v/>
      </c>
      <c r="B203" s="89"/>
      <c r="C203" s="101" t="s">
        <v>106</v>
      </c>
      <c r="D203" s="190">
        <v>0</v>
      </c>
      <c r="E203" s="190">
        <v>0</v>
      </c>
      <c r="F203" s="190">
        <v>0</v>
      </c>
      <c r="G203" s="190">
        <v>0</v>
      </c>
      <c r="H203" s="190">
        <v>0</v>
      </c>
      <c r="I203" s="102">
        <v>0</v>
      </c>
      <c r="J203" s="107">
        <v>0</v>
      </c>
      <c r="K203" s="102">
        <v>0</v>
      </c>
      <c r="L203" s="102">
        <v>0</v>
      </c>
      <c r="M203" s="199">
        <v>0</v>
      </c>
      <c r="N203" s="199">
        <v>0</v>
      </c>
      <c r="O203" s="199">
        <v>0</v>
      </c>
      <c r="P203" s="200">
        <v>0</v>
      </c>
      <c r="Q203" s="200">
        <v>0</v>
      </c>
      <c r="R203" s="200">
        <v>0</v>
      </c>
      <c r="S203" s="200">
        <v>0</v>
      </c>
      <c r="T203" s="92"/>
      <c r="U203" s="31"/>
    </row>
    <row r="204" spans="1:21" ht="48.75" customHeight="1" x14ac:dyDescent="0.2">
      <c r="A204" s="10" t="str">
        <f>IF(OR(LEFT(B204,1)="Y", LEFT(B204,1)="A"),CONCATENATE(#REF!,"-",B204),"")</f>
        <v/>
      </c>
      <c r="B204" s="89"/>
      <c r="C204" s="101" t="s">
        <v>14</v>
      </c>
      <c r="D204" s="190">
        <v>0</v>
      </c>
      <c r="E204" s="190">
        <v>0</v>
      </c>
      <c r="F204" s="190">
        <v>0</v>
      </c>
      <c r="G204" s="190">
        <v>0</v>
      </c>
      <c r="H204" s="190">
        <v>0</v>
      </c>
      <c r="I204" s="102">
        <v>0</v>
      </c>
      <c r="J204" s="107">
        <v>0</v>
      </c>
      <c r="K204" s="102">
        <v>0</v>
      </c>
      <c r="L204" s="102">
        <v>0</v>
      </c>
      <c r="M204" s="199">
        <v>0</v>
      </c>
      <c r="N204" s="199">
        <v>0</v>
      </c>
      <c r="O204" s="199">
        <v>0</v>
      </c>
      <c r="P204" s="200">
        <v>0</v>
      </c>
      <c r="Q204" s="200">
        <v>0</v>
      </c>
      <c r="R204" s="200">
        <v>0</v>
      </c>
      <c r="S204" s="200">
        <v>0</v>
      </c>
      <c r="T204" s="92"/>
      <c r="U204" s="31"/>
    </row>
    <row r="205" spans="1:21" ht="48.75" customHeight="1" x14ac:dyDescent="0.2">
      <c r="A205" s="10" t="str">
        <f>IF(OR(LEFT(B205,1)="Y", LEFT(B205,1)="A"),CONCATENATE(#REF!,"-",B205),"")</f>
        <v/>
      </c>
      <c r="B205" s="89"/>
      <c r="C205" s="101" t="s">
        <v>13</v>
      </c>
      <c r="D205" s="190">
        <v>0</v>
      </c>
      <c r="E205" s="190">
        <v>0</v>
      </c>
      <c r="F205" s="190">
        <v>0</v>
      </c>
      <c r="G205" s="190">
        <v>0</v>
      </c>
      <c r="H205" s="190">
        <v>0</v>
      </c>
      <c r="I205" s="102">
        <v>0</v>
      </c>
      <c r="J205" s="107">
        <v>0</v>
      </c>
      <c r="K205" s="102">
        <v>0</v>
      </c>
      <c r="L205" s="102">
        <v>0</v>
      </c>
      <c r="M205" s="199">
        <v>0</v>
      </c>
      <c r="N205" s="199">
        <v>0</v>
      </c>
      <c r="O205" s="199">
        <v>0</v>
      </c>
      <c r="P205" s="200">
        <v>0</v>
      </c>
      <c r="Q205" s="200">
        <v>0</v>
      </c>
      <c r="R205" s="200">
        <v>0</v>
      </c>
      <c r="S205" s="200">
        <v>0</v>
      </c>
      <c r="T205" s="92"/>
      <c r="U205" s="31"/>
    </row>
    <row r="206" spans="1:21" ht="48.75" customHeight="1" x14ac:dyDescent="0.2">
      <c r="A206" s="10" t="str">
        <f>IF(OR(LEFT(B206,1)="Y", LEFT(B206,1)="A"),CONCATENATE(#REF!,"-",B206),"")</f>
        <v/>
      </c>
      <c r="B206" s="89"/>
      <c r="C206" s="101" t="s">
        <v>12</v>
      </c>
      <c r="D206" s="190">
        <v>0</v>
      </c>
      <c r="E206" s="190">
        <v>0</v>
      </c>
      <c r="F206" s="190">
        <v>0</v>
      </c>
      <c r="G206" s="190">
        <v>0</v>
      </c>
      <c r="H206" s="190">
        <v>0</v>
      </c>
      <c r="I206" s="102">
        <v>0</v>
      </c>
      <c r="J206" s="107">
        <v>0</v>
      </c>
      <c r="K206" s="102">
        <v>0</v>
      </c>
      <c r="L206" s="102">
        <v>0</v>
      </c>
      <c r="M206" s="201">
        <v>0.2</v>
      </c>
      <c r="N206" s="201">
        <v>0</v>
      </c>
      <c r="O206" s="201">
        <v>0</v>
      </c>
      <c r="P206" s="200">
        <v>0</v>
      </c>
      <c r="Q206" s="200">
        <v>0</v>
      </c>
      <c r="R206" s="200">
        <v>0</v>
      </c>
      <c r="S206" s="200">
        <v>1.1000000000000001</v>
      </c>
      <c r="T206" s="91"/>
      <c r="U206" s="30"/>
    </row>
    <row r="207" spans="1:21" ht="48.75" customHeight="1" x14ac:dyDescent="0.2">
      <c r="A207" s="10" t="str">
        <f>IF(OR(LEFT(B207,1)="Y", LEFT(B207,1)="A"),CONCATENATE(#REF!,"-",B207),"")</f>
        <v/>
      </c>
      <c r="B207" s="89"/>
      <c r="C207" s="101" t="s">
        <v>11</v>
      </c>
      <c r="D207" s="190">
        <v>0</v>
      </c>
      <c r="E207" s="190">
        <v>0</v>
      </c>
      <c r="F207" s="190">
        <v>13.481</v>
      </c>
      <c r="G207" s="190">
        <v>6.11</v>
      </c>
      <c r="H207" s="190">
        <v>17.306000000000001</v>
      </c>
      <c r="I207" s="102">
        <v>8.3219999999999992</v>
      </c>
      <c r="J207" s="107">
        <v>7.1710000000000003</v>
      </c>
      <c r="K207" s="102">
        <v>6.4089999999999998</v>
      </c>
      <c r="L207" s="102">
        <v>16.96</v>
      </c>
      <c r="M207" s="201">
        <v>13.5</v>
      </c>
      <c r="N207" s="201">
        <v>17.399999999999999</v>
      </c>
      <c r="O207" s="201">
        <v>9.1</v>
      </c>
      <c r="P207" s="200">
        <v>8.6999999999999993</v>
      </c>
      <c r="Q207" s="200">
        <v>10.199999999999999</v>
      </c>
      <c r="R207" s="200">
        <v>8.8000000000000007</v>
      </c>
      <c r="S207" s="200">
        <v>11.1</v>
      </c>
      <c r="T207" s="91"/>
      <c r="U207" s="30"/>
    </row>
    <row r="208" spans="1:21" ht="48.75" customHeight="1" x14ac:dyDescent="0.2">
      <c r="A208" s="10" t="str">
        <f>IF(OR(LEFT(B208,1)="Y", LEFT(B208,1)="A"),CONCATENATE(#REF!,"-",B208),"")</f>
        <v/>
      </c>
      <c r="B208" s="89"/>
      <c r="C208" s="101" t="s">
        <v>10</v>
      </c>
      <c r="D208" s="190">
        <v>0</v>
      </c>
      <c r="E208" s="190">
        <v>0</v>
      </c>
      <c r="F208" s="190">
        <v>0</v>
      </c>
      <c r="G208" s="190">
        <v>0</v>
      </c>
      <c r="H208" s="190">
        <v>0</v>
      </c>
      <c r="I208" s="102">
        <v>0</v>
      </c>
      <c r="J208" s="107">
        <v>0</v>
      </c>
      <c r="K208" s="102">
        <v>0</v>
      </c>
      <c r="L208" s="102">
        <v>0</v>
      </c>
      <c r="M208" s="199">
        <v>0</v>
      </c>
      <c r="N208" s="199">
        <v>0</v>
      </c>
      <c r="O208" s="199">
        <v>0</v>
      </c>
      <c r="P208" s="200">
        <v>0</v>
      </c>
      <c r="Q208" s="200">
        <v>0</v>
      </c>
      <c r="R208" s="200">
        <v>0</v>
      </c>
      <c r="S208" s="200">
        <v>0</v>
      </c>
      <c r="T208" s="92"/>
      <c r="U208" s="31"/>
    </row>
    <row r="209" spans="1:22" ht="48.75" customHeight="1" x14ac:dyDescent="0.2">
      <c r="A209" s="10" t="str">
        <f>IF(OR(LEFT(B209,1)="Y", LEFT(B209,1)="A"),CONCATENATE(#REF!,"-",B209),"")</f>
        <v/>
      </c>
      <c r="B209" s="89"/>
      <c r="C209" s="101" t="s">
        <v>9</v>
      </c>
      <c r="D209" s="190">
        <v>0</v>
      </c>
      <c r="E209" s="190">
        <v>0</v>
      </c>
      <c r="F209" s="190">
        <v>0</v>
      </c>
      <c r="G209" s="190">
        <v>0</v>
      </c>
      <c r="H209" s="190">
        <v>0</v>
      </c>
      <c r="I209" s="102">
        <v>0</v>
      </c>
      <c r="J209" s="107">
        <v>0</v>
      </c>
      <c r="K209" s="102">
        <v>0</v>
      </c>
      <c r="L209" s="102">
        <v>0</v>
      </c>
      <c r="M209" s="199">
        <v>0</v>
      </c>
      <c r="N209" s="199">
        <v>0</v>
      </c>
      <c r="O209" s="199">
        <v>0</v>
      </c>
      <c r="P209" s="200">
        <v>0</v>
      </c>
      <c r="Q209" s="200">
        <v>0</v>
      </c>
      <c r="R209" s="200">
        <v>0</v>
      </c>
      <c r="S209" s="200">
        <v>0</v>
      </c>
      <c r="T209" s="92"/>
      <c r="U209" s="31"/>
    </row>
    <row r="210" spans="1:22" ht="48.75" customHeight="1" x14ac:dyDescent="0.2">
      <c r="A210" s="10" t="str">
        <f>IF(OR(LEFT(B210,1)="Y", LEFT(B210,1)="A"),CONCATENATE(#REF!,"-",B210),"")</f>
        <v/>
      </c>
      <c r="B210" s="89"/>
      <c r="C210" s="101" t="s">
        <v>8</v>
      </c>
      <c r="D210" s="190">
        <v>0</v>
      </c>
      <c r="E210" s="190">
        <v>0</v>
      </c>
      <c r="F210" s="190">
        <v>0</v>
      </c>
      <c r="G210" s="190">
        <v>0</v>
      </c>
      <c r="H210" s="190">
        <v>0</v>
      </c>
      <c r="I210" s="102">
        <v>0</v>
      </c>
      <c r="J210" s="107">
        <v>0</v>
      </c>
      <c r="K210" s="102">
        <v>0</v>
      </c>
      <c r="L210" s="102">
        <v>0</v>
      </c>
      <c r="M210" s="199">
        <v>0</v>
      </c>
      <c r="N210" s="199">
        <v>0</v>
      </c>
      <c r="O210" s="199">
        <v>0</v>
      </c>
      <c r="P210" s="200">
        <v>0</v>
      </c>
      <c r="Q210" s="200">
        <v>0</v>
      </c>
      <c r="R210" s="200">
        <v>0</v>
      </c>
      <c r="S210" s="200">
        <v>0</v>
      </c>
      <c r="T210" s="92"/>
      <c r="U210" s="31"/>
    </row>
    <row r="211" spans="1:22" ht="48.75" customHeight="1" x14ac:dyDescent="0.2">
      <c r="A211" s="10" t="str">
        <f>IF(OR(LEFT(B211,1)="Y", LEFT(B211,1)="A"),CONCATENATE(#REF!,"-",B211),"")</f>
        <v/>
      </c>
      <c r="B211" s="89"/>
      <c r="C211" s="101" t="s">
        <v>7</v>
      </c>
      <c r="D211" s="190">
        <v>0</v>
      </c>
      <c r="E211" s="190">
        <v>0</v>
      </c>
      <c r="F211" s="190">
        <v>0</v>
      </c>
      <c r="G211" s="190">
        <v>0</v>
      </c>
      <c r="H211" s="190">
        <v>0</v>
      </c>
      <c r="I211" s="102">
        <v>0</v>
      </c>
      <c r="J211" s="107">
        <v>0</v>
      </c>
      <c r="K211" s="102">
        <v>0</v>
      </c>
      <c r="L211" s="102">
        <v>0</v>
      </c>
      <c r="M211" s="199">
        <v>0</v>
      </c>
      <c r="N211" s="199">
        <v>0</v>
      </c>
      <c r="O211" s="199">
        <v>0</v>
      </c>
      <c r="P211" s="200">
        <v>0</v>
      </c>
      <c r="Q211" s="200">
        <v>0</v>
      </c>
      <c r="R211" s="200">
        <v>0</v>
      </c>
      <c r="S211" s="200">
        <v>0</v>
      </c>
      <c r="T211" s="92"/>
      <c r="U211" s="31"/>
    </row>
    <row r="212" spans="1:22" ht="48.75" customHeight="1" x14ac:dyDescent="0.2">
      <c r="A212" s="10" t="str">
        <f>IF(OR(LEFT(B212,1)="Y", LEFT(B212,1)="A"),CONCATENATE(#REF!,"-",B212),"")</f>
        <v/>
      </c>
      <c r="B212" s="89"/>
      <c r="C212" s="101" t="s">
        <v>6</v>
      </c>
      <c r="D212" s="190">
        <v>0</v>
      </c>
      <c r="E212" s="190">
        <v>0</v>
      </c>
      <c r="F212" s="190">
        <v>0</v>
      </c>
      <c r="G212" s="190">
        <v>0</v>
      </c>
      <c r="H212" s="190">
        <v>0</v>
      </c>
      <c r="I212" s="102">
        <v>0</v>
      </c>
      <c r="J212" s="107">
        <v>0</v>
      </c>
      <c r="K212" s="102">
        <v>0</v>
      </c>
      <c r="L212" s="102">
        <v>0</v>
      </c>
      <c r="M212" s="199">
        <v>0</v>
      </c>
      <c r="N212" s="199">
        <v>0</v>
      </c>
      <c r="O212" s="199">
        <v>0</v>
      </c>
      <c r="P212" s="200">
        <v>0</v>
      </c>
      <c r="Q212" s="200">
        <v>0</v>
      </c>
      <c r="R212" s="200">
        <v>0</v>
      </c>
      <c r="S212" s="200">
        <v>0</v>
      </c>
      <c r="T212" s="92"/>
      <c r="U212" s="31"/>
    </row>
    <row r="213" spans="1:22" ht="48.75" customHeight="1" x14ac:dyDescent="0.2">
      <c r="A213" s="10" t="str">
        <f>IF(OR(LEFT(B213,1)="Y", LEFT(B213,1)="A"),CONCATENATE(#REF!,"-",B213),"")</f>
        <v/>
      </c>
      <c r="B213" s="89"/>
      <c r="C213" s="101" t="s">
        <v>5</v>
      </c>
      <c r="D213" s="190">
        <v>0</v>
      </c>
      <c r="E213" s="190">
        <v>0</v>
      </c>
      <c r="F213" s="190">
        <v>0</v>
      </c>
      <c r="G213" s="190">
        <v>0</v>
      </c>
      <c r="H213" s="190">
        <v>0</v>
      </c>
      <c r="I213" s="102">
        <v>0</v>
      </c>
      <c r="J213" s="107">
        <v>0</v>
      </c>
      <c r="K213" s="102">
        <v>0</v>
      </c>
      <c r="L213" s="102">
        <v>0</v>
      </c>
      <c r="M213" s="199">
        <v>0</v>
      </c>
      <c r="N213" s="199">
        <v>0</v>
      </c>
      <c r="O213" s="199">
        <v>0</v>
      </c>
      <c r="P213" s="200">
        <v>0</v>
      </c>
      <c r="Q213" s="200">
        <v>0</v>
      </c>
      <c r="R213" s="200">
        <v>0</v>
      </c>
      <c r="S213" s="200">
        <v>0</v>
      </c>
      <c r="T213" s="92"/>
      <c r="U213" s="31"/>
    </row>
    <row r="214" spans="1:22" ht="48.75" customHeight="1" x14ac:dyDescent="0.2">
      <c r="A214" s="10" t="str">
        <f>IF(OR(LEFT(B214,1)="Y", LEFT(B214,1)="A"),CONCATENATE(#REF!,"-",B214),"")</f>
        <v/>
      </c>
      <c r="B214" s="89"/>
      <c r="C214" s="101" t="s">
        <v>4</v>
      </c>
      <c r="D214" s="190">
        <v>0</v>
      </c>
      <c r="E214" s="190">
        <v>0</v>
      </c>
      <c r="F214" s="190">
        <v>0</v>
      </c>
      <c r="G214" s="190">
        <v>0.15</v>
      </c>
      <c r="H214" s="190">
        <v>0</v>
      </c>
      <c r="I214" s="102">
        <v>0</v>
      </c>
      <c r="J214" s="107">
        <v>1E-4</v>
      </c>
      <c r="K214" s="102">
        <v>0</v>
      </c>
      <c r="L214" s="102">
        <v>0</v>
      </c>
      <c r="M214" s="199">
        <v>0</v>
      </c>
      <c r="N214" s="199">
        <v>20.2</v>
      </c>
      <c r="O214" s="199">
        <v>0</v>
      </c>
      <c r="P214" s="200">
        <v>0</v>
      </c>
      <c r="Q214" s="200">
        <v>0</v>
      </c>
      <c r="R214" s="200">
        <v>0</v>
      </c>
      <c r="S214" s="200">
        <v>0</v>
      </c>
      <c r="T214" s="92"/>
      <c r="U214" s="31"/>
    </row>
    <row r="215" spans="1:22" ht="48.75" customHeight="1" x14ac:dyDescent="0.2">
      <c r="A215" s="10" t="str">
        <f>IF(OR(LEFT(B215,1)="Y", LEFT(B215,1)="A"),CONCATENATE(#REF!,"-",B215),"")</f>
        <v/>
      </c>
      <c r="B215" s="89"/>
      <c r="C215" s="101" t="s">
        <v>3</v>
      </c>
      <c r="D215" s="190">
        <v>0</v>
      </c>
      <c r="E215" s="190">
        <v>0</v>
      </c>
      <c r="F215" s="190">
        <v>0</v>
      </c>
      <c r="G215" s="190">
        <v>0</v>
      </c>
      <c r="H215" s="190">
        <v>0</v>
      </c>
      <c r="I215" s="102">
        <v>0</v>
      </c>
      <c r="J215" s="107">
        <v>0</v>
      </c>
      <c r="K215" s="102">
        <v>0</v>
      </c>
      <c r="L215" s="102">
        <v>0</v>
      </c>
      <c r="M215" s="199">
        <v>0</v>
      </c>
      <c r="N215" s="199">
        <v>0</v>
      </c>
      <c r="O215" s="199">
        <v>0</v>
      </c>
      <c r="P215" s="200">
        <v>0</v>
      </c>
      <c r="Q215" s="200">
        <v>0</v>
      </c>
      <c r="R215" s="200">
        <v>0</v>
      </c>
      <c r="S215" s="200">
        <v>0</v>
      </c>
      <c r="T215" s="92"/>
      <c r="U215" s="31"/>
    </row>
    <row r="216" spans="1:22" ht="48.75" customHeight="1" thickBot="1" x14ac:dyDescent="0.25">
      <c r="A216" s="10" t="str">
        <f>IF(OR(LEFT(B216,1)="Y", LEFT(B216,1)="A"),CONCATENATE(#REF!,"-",B216),"")</f>
        <v/>
      </c>
      <c r="B216" s="89"/>
      <c r="C216" s="115" t="s">
        <v>2</v>
      </c>
      <c r="D216" s="191">
        <v>0</v>
      </c>
      <c r="E216" s="191">
        <v>0</v>
      </c>
      <c r="F216" s="191">
        <v>0</v>
      </c>
      <c r="G216" s="191">
        <v>0</v>
      </c>
      <c r="H216" s="191">
        <v>0</v>
      </c>
      <c r="I216" s="116">
        <v>0</v>
      </c>
      <c r="J216" s="119">
        <v>0</v>
      </c>
      <c r="K216" s="116">
        <v>0</v>
      </c>
      <c r="L216" s="116">
        <v>0</v>
      </c>
      <c r="M216" s="204">
        <v>0</v>
      </c>
      <c r="N216" s="204">
        <v>0</v>
      </c>
      <c r="O216" s="204">
        <v>0</v>
      </c>
      <c r="P216" s="200">
        <v>0</v>
      </c>
      <c r="Q216" s="200">
        <v>0</v>
      </c>
      <c r="R216" s="200">
        <v>0</v>
      </c>
      <c r="S216" s="200">
        <v>0</v>
      </c>
      <c r="T216" s="92"/>
      <c r="U216" s="31"/>
    </row>
    <row r="217" spans="1:22" ht="37.5" customHeight="1" thickBot="1" x14ac:dyDescent="0.25">
      <c r="A217" s="10" t="str">
        <f>IF(OR(LEFT(B217,1)="Y", LEFT(B217,1)="A"),CONCATENATE(#REF!,"-",B217),"")</f>
        <v/>
      </c>
      <c r="B217" s="89"/>
      <c r="C217" s="120" t="s">
        <v>111</v>
      </c>
      <c r="D217" s="121">
        <f t="shared" ref="D217:M217" si="2">SUM(D113:D216)</f>
        <v>313.2645</v>
      </c>
      <c r="E217" s="121">
        <f t="shared" si="2"/>
        <v>488.6354</v>
      </c>
      <c r="F217" s="121">
        <f t="shared" si="2"/>
        <v>2475.4134200000003</v>
      </c>
      <c r="G217" s="121">
        <f t="shared" si="2"/>
        <v>2760.5359100000001</v>
      </c>
      <c r="H217" s="121">
        <f t="shared" si="2"/>
        <v>1965.2027799999998</v>
      </c>
      <c r="I217" s="121">
        <f t="shared" si="2"/>
        <v>1929.1508899999999</v>
      </c>
      <c r="J217" s="121">
        <f t="shared" si="2"/>
        <v>2459.948100000001</v>
      </c>
      <c r="K217" s="121">
        <f t="shared" si="2"/>
        <v>2534.8356300000009</v>
      </c>
      <c r="L217" s="121">
        <f t="shared" si="2"/>
        <v>2301.2623000000003</v>
      </c>
      <c r="M217" s="205">
        <f t="shared" si="2"/>
        <v>2199.6999999999998</v>
      </c>
      <c r="N217" s="205">
        <f t="shared" ref="N217:S217" si="3">SUM(N113:N216)</f>
        <v>2365.7999999999997</v>
      </c>
      <c r="O217" s="205">
        <f t="shared" si="3"/>
        <v>2068.6</v>
      </c>
      <c r="P217" s="205">
        <f t="shared" si="3"/>
        <v>502.6</v>
      </c>
      <c r="Q217" s="205">
        <f t="shared" si="3"/>
        <v>568.1</v>
      </c>
      <c r="R217" s="205">
        <f t="shared" si="3"/>
        <v>950.69999999999993</v>
      </c>
      <c r="S217" s="205">
        <f t="shared" si="3"/>
        <v>670.00000000000011</v>
      </c>
      <c r="T217" s="90"/>
      <c r="U217" s="31"/>
      <c r="V217" s="23"/>
    </row>
    <row r="218" spans="1:22" ht="48.75" customHeight="1" thickBot="1" x14ac:dyDescent="0.25">
      <c r="A218" s="10" t="str">
        <f>IF(OR(LEFT(B218,1)="Y", LEFT(B218,1)="A"),CONCATENATE(#REF!,"-",B218),"")</f>
        <v/>
      </c>
      <c r="B218" s="89"/>
      <c r="C218" s="112" t="s">
        <v>112</v>
      </c>
      <c r="D218" s="192"/>
      <c r="E218" s="192"/>
      <c r="F218" s="192"/>
      <c r="G218" s="192"/>
      <c r="H218" s="192"/>
      <c r="I218" s="123"/>
      <c r="J218" s="124"/>
      <c r="K218" s="123"/>
      <c r="L218" s="123"/>
      <c r="M218" s="206"/>
      <c r="N218" s="206"/>
      <c r="O218" s="206"/>
      <c r="P218" s="206"/>
      <c r="Q218" s="206"/>
      <c r="R218" s="206"/>
      <c r="S218" s="206"/>
      <c r="T218" s="92"/>
      <c r="U218" s="31"/>
    </row>
    <row r="219" spans="1:22" ht="48.75" customHeight="1" x14ac:dyDescent="0.2">
      <c r="A219" s="10" t="str">
        <f>IF(OR(LEFT(B219,1)="Y", LEFT(B219,1)="A"),CONCATENATE(#REF!,"-",B219),"")</f>
        <v/>
      </c>
      <c r="B219" s="89"/>
      <c r="C219" s="109" t="s">
        <v>100</v>
      </c>
      <c r="D219" s="189">
        <v>0</v>
      </c>
      <c r="E219" s="189">
        <v>0</v>
      </c>
      <c r="F219" s="189">
        <v>0</v>
      </c>
      <c r="G219" s="189">
        <v>10.135999999999999</v>
      </c>
      <c r="H219" s="189">
        <v>0.10100000000000001</v>
      </c>
      <c r="I219" s="110">
        <v>1.5787500000000001</v>
      </c>
      <c r="J219" s="111">
        <v>0.78149999999999997</v>
      </c>
      <c r="K219" s="110">
        <v>0.39829999999999999</v>
      </c>
      <c r="L219" s="110">
        <v>0.18130000000000002</v>
      </c>
      <c r="M219" s="200">
        <v>0</v>
      </c>
      <c r="N219" s="200">
        <v>0</v>
      </c>
      <c r="O219" s="200">
        <v>0.4</v>
      </c>
      <c r="P219" s="200">
        <v>0</v>
      </c>
      <c r="Q219" s="200">
        <v>0</v>
      </c>
      <c r="R219" s="200">
        <v>0</v>
      </c>
      <c r="S219" s="200">
        <v>0</v>
      </c>
      <c r="T219" s="91"/>
      <c r="U219" s="30"/>
    </row>
    <row r="220" spans="1:22" ht="48.75" customHeight="1" x14ac:dyDescent="0.2">
      <c r="A220" s="10" t="str">
        <f>IF(OR(LEFT(B220,1)="Y", LEFT(B220,1)="A"),CONCATENATE(#REF!,"-",B220),"")</f>
        <v/>
      </c>
      <c r="B220" s="89"/>
      <c r="C220" s="101" t="s">
        <v>99</v>
      </c>
      <c r="D220" s="190">
        <v>0</v>
      </c>
      <c r="E220" s="190">
        <v>0</v>
      </c>
      <c r="F220" s="190">
        <v>0</v>
      </c>
      <c r="G220" s="190">
        <v>0</v>
      </c>
      <c r="H220" s="190">
        <v>0</v>
      </c>
      <c r="I220" s="102">
        <v>0</v>
      </c>
      <c r="J220" s="107">
        <v>0</v>
      </c>
      <c r="K220" s="102">
        <v>0</v>
      </c>
      <c r="L220" s="102">
        <v>0</v>
      </c>
      <c r="M220" s="199">
        <v>0</v>
      </c>
      <c r="N220" s="199">
        <v>0</v>
      </c>
      <c r="O220" s="199">
        <v>0</v>
      </c>
      <c r="P220" s="200">
        <v>0</v>
      </c>
      <c r="Q220" s="200">
        <v>0</v>
      </c>
      <c r="R220" s="200">
        <v>0</v>
      </c>
      <c r="S220" s="200">
        <v>0</v>
      </c>
      <c r="T220" s="92"/>
      <c r="U220" s="31"/>
    </row>
    <row r="221" spans="1:22" ht="48.75" customHeight="1" x14ac:dyDescent="0.2">
      <c r="A221" s="10" t="str">
        <f>IF(OR(LEFT(B221,1)="Y", LEFT(B221,1)="A"),CONCATENATE(#REF!,"-",B221),"")</f>
        <v/>
      </c>
      <c r="B221" s="89"/>
      <c r="C221" s="101" t="s">
        <v>98</v>
      </c>
      <c r="D221" s="190">
        <v>0</v>
      </c>
      <c r="E221" s="190">
        <v>0</v>
      </c>
      <c r="F221" s="190">
        <v>0</v>
      </c>
      <c r="G221" s="190">
        <v>0</v>
      </c>
      <c r="H221" s="190">
        <v>0</v>
      </c>
      <c r="I221" s="102">
        <v>0</v>
      </c>
      <c r="J221" s="107">
        <v>0</v>
      </c>
      <c r="K221" s="102">
        <v>0</v>
      </c>
      <c r="L221" s="102">
        <v>3.0000000000000001E-3</v>
      </c>
      <c r="M221" s="199">
        <v>0</v>
      </c>
      <c r="N221" s="199">
        <v>0</v>
      </c>
      <c r="O221" s="199">
        <v>0</v>
      </c>
      <c r="P221" s="200">
        <v>0</v>
      </c>
      <c r="Q221" s="200">
        <v>0</v>
      </c>
      <c r="R221" s="200">
        <v>0</v>
      </c>
      <c r="S221" s="200">
        <v>0</v>
      </c>
      <c r="T221" s="92"/>
      <c r="U221" s="31"/>
    </row>
    <row r="222" spans="1:22" ht="48.75" customHeight="1" x14ac:dyDescent="0.2">
      <c r="A222" s="10" t="str">
        <f>IF(OR(LEFT(B222,1)="Y", LEFT(B222,1)="A"),CONCATENATE(#REF!,"-",B222),"")</f>
        <v/>
      </c>
      <c r="B222" s="89"/>
      <c r="C222" s="101" t="s">
        <v>97</v>
      </c>
      <c r="D222" s="190">
        <v>0</v>
      </c>
      <c r="E222" s="190">
        <v>0</v>
      </c>
      <c r="F222" s="190">
        <v>0</v>
      </c>
      <c r="G222" s="190">
        <v>0</v>
      </c>
      <c r="H222" s="190">
        <v>0</v>
      </c>
      <c r="I222" s="102">
        <v>0</v>
      </c>
      <c r="J222" s="107">
        <v>0</v>
      </c>
      <c r="K222" s="102">
        <v>0</v>
      </c>
      <c r="L222" s="102">
        <v>0</v>
      </c>
      <c r="M222" s="199">
        <v>0</v>
      </c>
      <c r="N222" s="199">
        <v>0</v>
      </c>
      <c r="O222" s="199">
        <v>0</v>
      </c>
      <c r="P222" s="200">
        <v>0</v>
      </c>
      <c r="Q222" s="200">
        <v>0</v>
      </c>
      <c r="R222" s="200">
        <v>0</v>
      </c>
      <c r="S222" s="200">
        <v>0</v>
      </c>
      <c r="T222" s="92"/>
      <c r="U222" s="31"/>
    </row>
    <row r="223" spans="1:22" ht="48.75" customHeight="1" x14ac:dyDescent="0.2">
      <c r="A223" s="10" t="str">
        <f>IF(OR(LEFT(B223,1)="Y", LEFT(B223,1)="A"),CONCATENATE(#REF!,"-",B223),"")</f>
        <v/>
      </c>
      <c r="B223" s="89"/>
      <c r="C223" s="101" t="s">
        <v>96</v>
      </c>
      <c r="D223" s="190">
        <v>0</v>
      </c>
      <c r="E223" s="190">
        <v>0</v>
      </c>
      <c r="F223" s="190">
        <v>0</v>
      </c>
      <c r="G223" s="190">
        <v>0</v>
      </c>
      <c r="H223" s="190">
        <v>0</v>
      </c>
      <c r="I223" s="102">
        <v>0</v>
      </c>
      <c r="J223" s="107">
        <v>0</v>
      </c>
      <c r="K223" s="102">
        <v>0</v>
      </c>
      <c r="L223" s="102">
        <v>0</v>
      </c>
      <c r="M223" s="199">
        <v>0</v>
      </c>
      <c r="N223" s="199">
        <v>0</v>
      </c>
      <c r="O223" s="199">
        <v>0</v>
      </c>
      <c r="P223" s="200">
        <v>0</v>
      </c>
      <c r="Q223" s="200">
        <v>0</v>
      </c>
      <c r="R223" s="200">
        <v>0</v>
      </c>
      <c r="S223" s="200">
        <v>0</v>
      </c>
      <c r="T223" s="92"/>
      <c r="U223" s="31"/>
    </row>
    <row r="224" spans="1:22" ht="48.75" customHeight="1" x14ac:dyDescent="0.2">
      <c r="A224" s="10" t="str">
        <f>IF(OR(LEFT(B224,1)="Y", LEFT(B224,1)="A"),CONCATENATE(#REF!,"-",B224),"")</f>
        <v/>
      </c>
      <c r="B224" s="89"/>
      <c r="C224" s="101" t="s">
        <v>95</v>
      </c>
      <c r="D224" s="190">
        <v>8.46706</v>
      </c>
      <c r="E224" s="190">
        <v>5.9726000000000008</v>
      </c>
      <c r="F224" s="190">
        <v>0</v>
      </c>
      <c r="G224" s="190">
        <v>0</v>
      </c>
      <c r="H224" s="190">
        <v>0</v>
      </c>
      <c r="I224" s="102">
        <v>0</v>
      </c>
      <c r="J224" s="107">
        <v>49.554000000000002</v>
      </c>
      <c r="K224" s="102">
        <v>0</v>
      </c>
      <c r="L224" s="102">
        <v>5.0000000000000001E-4</v>
      </c>
      <c r="M224" s="199">
        <v>0</v>
      </c>
      <c r="N224" s="199">
        <v>0</v>
      </c>
      <c r="O224" s="199">
        <v>0</v>
      </c>
      <c r="P224" s="200">
        <v>0</v>
      </c>
      <c r="Q224" s="200">
        <v>0</v>
      </c>
      <c r="R224" s="200">
        <v>0</v>
      </c>
      <c r="S224" s="200">
        <v>0</v>
      </c>
      <c r="T224" s="92"/>
      <c r="U224" s="31"/>
    </row>
    <row r="225" spans="1:21" ht="48.75" customHeight="1" x14ac:dyDescent="0.2">
      <c r="A225" s="10" t="str">
        <f>IF(OR(LEFT(B225,1)="Y", LEFT(B225,1)="A"),CONCATENATE(#REF!,"-",B225),"")</f>
        <v/>
      </c>
      <c r="B225" s="89"/>
      <c r="C225" s="101" t="s">
        <v>94</v>
      </c>
      <c r="D225" s="190">
        <v>0</v>
      </c>
      <c r="E225" s="190">
        <v>0</v>
      </c>
      <c r="F225" s="190">
        <v>0</v>
      </c>
      <c r="G225" s="190">
        <v>0</v>
      </c>
      <c r="H225" s="190">
        <v>0</v>
      </c>
      <c r="I225" s="102">
        <v>0</v>
      </c>
      <c r="J225" s="107">
        <v>0</v>
      </c>
      <c r="K225" s="102">
        <v>0</v>
      </c>
      <c r="L225" s="102">
        <v>0</v>
      </c>
      <c r="M225" s="199">
        <v>0</v>
      </c>
      <c r="N225" s="199">
        <v>0</v>
      </c>
      <c r="O225" s="199">
        <v>0</v>
      </c>
      <c r="P225" s="200">
        <v>0</v>
      </c>
      <c r="Q225" s="200">
        <v>0</v>
      </c>
      <c r="R225" s="200">
        <v>0</v>
      </c>
      <c r="S225" s="200">
        <v>0</v>
      </c>
      <c r="T225" s="92"/>
      <c r="U225" s="31"/>
    </row>
    <row r="226" spans="1:21" ht="48.75" customHeight="1" x14ac:dyDescent="0.2">
      <c r="A226" s="10" t="str">
        <f>IF(OR(LEFT(B226,1)="Y", LEFT(B226,1)="A"),CONCATENATE(#REF!,"-",B226),"")</f>
        <v/>
      </c>
      <c r="B226" s="89"/>
      <c r="C226" s="101" t="s">
        <v>93</v>
      </c>
      <c r="D226" s="190">
        <v>0</v>
      </c>
      <c r="E226" s="190">
        <v>0</v>
      </c>
      <c r="F226" s="190">
        <v>0</v>
      </c>
      <c r="G226" s="190">
        <v>0</v>
      </c>
      <c r="H226" s="190">
        <v>2.8250999999999999</v>
      </c>
      <c r="I226" s="102">
        <v>1.9978000000000002</v>
      </c>
      <c r="J226" s="107">
        <v>3.9858000000000002</v>
      </c>
      <c r="K226" s="102">
        <v>33.432839999999999</v>
      </c>
      <c r="L226" s="102">
        <v>36.135829999999999</v>
      </c>
      <c r="M226" s="201">
        <v>30.4</v>
      </c>
      <c r="N226" s="201">
        <v>32.799999999999997</v>
      </c>
      <c r="O226" s="201">
        <v>0</v>
      </c>
      <c r="P226" s="200">
        <v>0</v>
      </c>
      <c r="Q226" s="200">
        <v>0.9</v>
      </c>
      <c r="R226" s="200">
        <v>4.8</v>
      </c>
      <c r="S226" s="200">
        <v>7.3</v>
      </c>
      <c r="T226" s="91"/>
      <c r="U226" s="30"/>
    </row>
    <row r="227" spans="1:21" ht="48.75" customHeight="1" x14ac:dyDescent="0.2">
      <c r="A227" s="10" t="str">
        <f>IF(OR(LEFT(B227,1)="Y", LEFT(B227,1)="A"),CONCATENATE(#REF!,"-",B227),"")</f>
        <v/>
      </c>
      <c r="B227" s="89"/>
      <c r="C227" s="101" t="s">
        <v>92</v>
      </c>
      <c r="D227" s="190">
        <v>0</v>
      </c>
      <c r="E227" s="190">
        <v>41.72</v>
      </c>
      <c r="F227" s="190">
        <v>0.89</v>
      </c>
      <c r="G227" s="190">
        <v>3.01</v>
      </c>
      <c r="H227" s="190">
        <v>80.069999999999993</v>
      </c>
      <c r="I227" s="102">
        <v>148.66629999999998</v>
      </c>
      <c r="J227" s="107">
        <v>137.18279999999999</v>
      </c>
      <c r="K227" s="102">
        <v>19.459</v>
      </c>
      <c r="L227" s="102">
        <v>0.376</v>
      </c>
      <c r="M227" s="201">
        <v>0</v>
      </c>
      <c r="N227" s="201">
        <v>0.1</v>
      </c>
      <c r="O227" s="201">
        <v>0</v>
      </c>
      <c r="P227" s="200">
        <v>3.7</v>
      </c>
      <c r="Q227" s="200">
        <v>12.6</v>
      </c>
      <c r="R227" s="200">
        <v>19.399999999999999</v>
      </c>
      <c r="S227" s="200">
        <v>0</v>
      </c>
      <c r="T227" s="91"/>
      <c r="U227" s="30"/>
    </row>
    <row r="228" spans="1:21" ht="48.75" customHeight="1" x14ac:dyDescent="0.2">
      <c r="A228" s="10" t="str">
        <f>IF(OR(LEFT(B228,1)="Y", LEFT(B228,1)="A"),CONCATENATE(#REF!,"-",B228),"")</f>
        <v/>
      </c>
      <c r="B228" s="89"/>
      <c r="C228" s="101" t="s">
        <v>91</v>
      </c>
      <c r="D228" s="190">
        <v>0</v>
      </c>
      <c r="E228" s="190">
        <v>0</v>
      </c>
      <c r="F228" s="190">
        <v>0</v>
      </c>
      <c r="G228" s="190">
        <v>0</v>
      </c>
      <c r="H228" s="190">
        <v>0</v>
      </c>
      <c r="I228" s="102">
        <v>0</v>
      </c>
      <c r="J228" s="107">
        <v>0</v>
      </c>
      <c r="K228" s="102">
        <v>0</v>
      </c>
      <c r="L228" s="102">
        <v>0</v>
      </c>
      <c r="M228" s="199">
        <v>0</v>
      </c>
      <c r="N228" s="199">
        <v>0</v>
      </c>
      <c r="O228" s="199">
        <v>0</v>
      </c>
      <c r="P228" s="200">
        <v>0</v>
      </c>
      <c r="Q228" s="200">
        <v>0</v>
      </c>
      <c r="R228" s="200">
        <v>0.1</v>
      </c>
      <c r="S228" s="200">
        <v>0</v>
      </c>
      <c r="T228" s="92"/>
      <c r="U228" s="31"/>
    </row>
    <row r="229" spans="1:21" ht="48.75" customHeight="1" x14ac:dyDescent="0.2">
      <c r="A229" s="10" t="str">
        <f>IF(OR(LEFT(B229,1)="Y", LEFT(B229,1)="A"),CONCATENATE(#REF!,"-",B229),"")</f>
        <v/>
      </c>
      <c r="B229" s="89"/>
      <c r="C229" s="101" t="s">
        <v>90</v>
      </c>
      <c r="D229" s="190">
        <v>0</v>
      </c>
      <c r="E229" s="190">
        <v>468.65199999999999</v>
      </c>
      <c r="F229" s="190">
        <v>498.63499999999999</v>
      </c>
      <c r="G229" s="190">
        <v>0</v>
      </c>
      <c r="H229" s="190">
        <v>0</v>
      </c>
      <c r="I229" s="102">
        <v>0</v>
      </c>
      <c r="J229" s="107">
        <v>0</v>
      </c>
      <c r="K229" s="102">
        <v>0</v>
      </c>
      <c r="L229" s="102">
        <v>0</v>
      </c>
      <c r="M229" s="199">
        <v>0</v>
      </c>
      <c r="N229" s="199">
        <v>0</v>
      </c>
      <c r="O229" s="199">
        <v>0</v>
      </c>
      <c r="P229" s="200">
        <v>0</v>
      </c>
      <c r="Q229" s="200">
        <v>0</v>
      </c>
      <c r="R229" s="200">
        <v>0</v>
      </c>
      <c r="S229" s="200">
        <v>0</v>
      </c>
      <c r="T229" s="92"/>
      <c r="U229" s="31"/>
    </row>
    <row r="230" spans="1:21" ht="48.75" customHeight="1" x14ac:dyDescent="0.2">
      <c r="A230" s="10" t="str">
        <f>IF(OR(LEFT(B230,1)="Y", LEFT(B230,1)="A"),CONCATENATE(#REF!,"-",B230),"")</f>
        <v/>
      </c>
      <c r="B230" s="89"/>
      <c r="C230" s="101" t="s">
        <v>89</v>
      </c>
      <c r="D230" s="190">
        <v>0</v>
      </c>
      <c r="E230" s="190">
        <v>0</v>
      </c>
      <c r="F230" s="190">
        <v>0</v>
      </c>
      <c r="G230" s="190">
        <v>0</v>
      </c>
      <c r="H230" s="190">
        <v>5.28E-2</v>
      </c>
      <c r="I230" s="102">
        <v>0.20180000000000001</v>
      </c>
      <c r="J230" s="107">
        <v>4.9280000000000004E-2</v>
      </c>
      <c r="K230" s="102">
        <v>3.78E-2</v>
      </c>
      <c r="L230" s="102">
        <v>26.350999999999999</v>
      </c>
      <c r="M230" s="201">
        <v>4.5</v>
      </c>
      <c r="N230" s="201">
        <v>0.1</v>
      </c>
      <c r="O230" s="201">
        <v>1.5</v>
      </c>
      <c r="P230" s="200">
        <v>0</v>
      </c>
      <c r="Q230" s="200">
        <v>0</v>
      </c>
      <c r="R230" s="200">
        <v>0</v>
      </c>
      <c r="S230" s="200">
        <v>10.8</v>
      </c>
      <c r="T230" s="91"/>
      <c r="U230" s="30"/>
    </row>
    <row r="231" spans="1:21" ht="48.75" customHeight="1" x14ac:dyDescent="0.2">
      <c r="A231" s="10" t="str">
        <f>IF(OR(LEFT(B231,1)="Y", LEFT(B231,1)="A"),CONCATENATE(#REF!,"-",B231),"")</f>
        <v/>
      </c>
      <c r="B231" s="89"/>
      <c r="C231" s="101" t="s">
        <v>88</v>
      </c>
      <c r="D231" s="190">
        <v>0</v>
      </c>
      <c r="E231" s="190">
        <v>0.2</v>
      </c>
      <c r="F231" s="190">
        <v>0.5</v>
      </c>
      <c r="G231" s="190">
        <v>0</v>
      </c>
      <c r="H231" s="190">
        <v>0</v>
      </c>
      <c r="I231" s="102">
        <v>0</v>
      </c>
      <c r="J231" s="107">
        <v>0</v>
      </c>
      <c r="K231" s="102">
        <v>0</v>
      </c>
      <c r="L231" s="102">
        <v>0</v>
      </c>
      <c r="M231" s="201">
        <v>19.5</v>
      </c>
      <c r="N231" s="201">
        <v>6.1</v>
      </c>
      <c r="O231" s="201">
        <v>8.1</v>
      </c>
      <c r="P231" s="200">
        <v>40.1</v>
      </c>
      <c r="Q231" s="200">
        <v>0</v>
      </c>
      <c r="R231" s="200">
        <v>0</v>
      </c>
      <c r="S231" s="200">
        <v>0</v>
      </c>
      <c r="T231" s="91"/>
      <c r="U231" s="30"/>
    </row>
    <row r="232" spans="1:21" ht="48.75" customHeight="1" x14ac:dyDescent="0.2">
      <c r="A232" s="10" t="str">
        <f>IF(OR(LEFT(B232,1)="Y", LEFT(B232,1)="A"),CONCATENATE(#REF!,"-",B232),"")</f>
        <v/>
      </c>
      <c r="B232" s="89"/>
      <c r="C232" s="101" t="s">
        <v>87</v>
      </c>
      <c r="D232" s="190">
        <v>0</v>
      </c>
      <c r="E232" s="190">
        <v>0</v>
      </c>
      <c r="F232" s="190">
        <v>0</v>
      </c>
      <c r="G232" s="190">
        <v>0</v>
      </c>
      <c r="H232" s="190">
        <v>0</v>
      </c>
      <c r="I232" s="102">
        <v>0</v>
      </c>
      <c r="J232" s="107">
        <v>0</v>
      </c>
      <c r="K232" s="102">
        <v>0</v>
      </c>
      <c r="L232" s="102">
        <v>0</v>
      </c>
      <c r="M232" s="199">
        <v>0</v>
      </c>
      <c r="N232" s="199">
        <v>0</v>
      </c>
      <c r="O232" s="199">
        <v>0</v>
      </c>
      <c r="P232" s="200">
        <v>0</v>
      </c>
      <c r="Q232" s="200">
        <v>0</v>
      </c>
      <c r="R232" s="200">
        <v>0</v>
      </c>
      <c r="S232" s="200">
        <v>0</v>
      </c>
      <c r="T232" s="92"/>
      <c r="U232" s="31"/>
    </row>
    <row r="233" spans="1:21" ht="48.75" customHeight="1" x14ac:dyDescent="0.2">
      <c r="A233" s="10" t="str">
        <f>IF(OR(LEFT(B233,1)="Y", LEFT(B233,1)="A"),CONCATENATE(#REF!,"-",B233),"")</f>
        <v/>
      </c>
      <c r="B233" s="89"/>
      <c r="C233" s="101" t="s">
        <v>86</v>
      </c>
      <c r="D233" s="190">
        <v>0</v>
      </c>
      <c r="E233" s="190">
        <v>0</v>
      </c>
      <c r="F233" s="190">
        <v>0</v>
      </c>
      <c r="G233" s="190">
        <v>0</v>
      </c>
      <c r="H233" s="190">
        <v>0</v>
      </c>
      <c r="I233" s="102">
        <v>0</v>
      </c>
      <c r="J233" s="107">
        <v>0</v>
      </c>
      <c r="K233" s="102">
        <v>0</v>
      </c>
      <c r="L233" s="102">
        <v>0</v>
      </c>
      <c r="M233" s="199">
        <v>0</v>
      </c>
      <c r="N233" s="199">
        <v>0</v>
      </c>
      <c r="O233" s="199">
        <v>0</v>
      </c>
      <c r="P233" s="200">
        <v>0</v>
      </c>
      <c r="Q233" s="200">
        <v>0</v>
      </c>
      <c r="R233" s="200">
        <v>0</v>
      </c>
      <c r="S233" s="200">
        <v>0</v>
      </c>
      <c r="T233" s="92"/>
      <c r="U233" s="31"/>
    </row>
    <row r="234" spans="1:21" ht="48.75" customHeight="1" x14ac:dyDescent="0.2">
      <c r="A234" s="10" t="str">
        <f>IF(OR(LEFT(B234,1)="Y", LEFT(B234,1)="A"),CONCATENATE(#REF!,"-",B234),"")</f>
        <v/>
      </c>
      <c r="B234" s="89"/>
      <c r="C234" s="101" t="s">
        <v>85</v>
      </c>
      <c r="D234" s="190">
        <v>0</v>
      </c>
      <c r="E234" s="190">
        <v>0</v>
      </c>
      <c r="F234" s="190">
        <v>0</v>
      </c>
      <c r="G234" s="190">
        <v>0</v>
      </c>
      <c r="H234" s="190">
        <v>0</v>
      </c>
      <c r="I234" s="102">
        <v>0</v>
      </c>
      <c r="J234" s="107">
        <v>8.0000000000000002E-3</v>
      </c>
      <c r="K234" s="102">
        <v>0</v>
      </c>
      <c r="L234" s="102">
        <v>0</v>
      </c>
      <c r="M234" s="201">
        <v>0.6</v>
      </c>
      <c r="N234" s="201">
        <v>0</v>
      </c>
      <c r="O234" s="201">
        <v>0</v>
      </c>
      <c r="P234" s="200">
        <v>0</v>
      </c>
      <c r="Q234" s="200">
        <v>0</v>
      </c>
      <c r="R234" s="200">
        <v>0</v>
      </c>
      <c r="S234" s="200">
        <v>0</v>
      </c>
      <c r="T234" s="91"/>
      <c r="U234" s="30"/>
    </row>
    <row r="235" spans="1:21" ht="48.75" customHeight="1" x14ac:dyDescent="0.2">
      <c r="A235" s="10" t="str">
        <f>IF(OR(LEFT(B235,1)="Y", LEFT(B235,1)="A"),CONCATENATE(#REF!,"-",B235),"")</f>
        <v/>
      </c>
      <c r="B235" s="89"/>
      <c r="C235" s="101" t="s">
        <v>84</v>
      </c>
      <c r="D235" s="190">
        <v>0</v>
      </c>
      <c r="E235" s="190">
        <v>0</v>
      </c>
      <c r="F235" s="190">
        <v>0</v>
      </c>
      <c r="G235" s="190">
        <v>0</v>
      </c>
      <c r="H235" s="190">
        <v>0</v>
      </c>
      <c r="I235" s="102">
        <v>0</v>
      </c>
      <c r="J235" s="107">
        <v>0</v>
      </c>
      <c r="K235" s="102">
        <v>0</v>
      </c>
      <c r="L235" s="102">
        <v>0</v>
      </c>
      <c r="M235" s="199">
        <v>0</v>
      </c>
      <c r="N235" s="199">
        <v>0</v>
      </c>
      <c r="O235" s="199">
        <v>0</v>
      </c>
      <c r="P235" s="200">
        <v>0</v>
      </c>
      <c r="Q235" s="200">
        <v>0</v>
      </c>
      <c r="R235" s="200">
        <v>0</v>
      </c>
      <c r="S235" s="200">
        <v>0</v>
      </c>
      <c r="T235" s="92"/>
      <c r="U235" s="31"/>
    </row>
    <row r="236" spans="1:21" ht="48.75" customHeight="1" x14ac:dyDescent="0.2">
      <c r="A236" s="10" t="str">
        <f>IF(OR(LEFT(B236,1)="Y", LEFT(B236,1)="A"),CONCATENATE(#REF!,"-",B236),"")</f>
        <v/>
      </c>
      <c r="B236" s="89"/>
      <c r="C236" s="101" t="s">
        <v>83</v>
      </c>
      <c r="D236" s="190">
        <v>0</v>
      </c>
      <c r="E236" s="190">
        <v>0</v>
      </c>
      <c r="F236" s="190">
        <v>0</v>
      </c>
      <c r="G236" s="190">
        <v>0</v>
      </c>
      <c r="H236" s="190">
        <v>0</v>
      </c>
      <c r="I236" s="102">
        <v>0</v>
      </c>
      <c r="J236" s="107">
        <v>28.374500000000001</v>
      </c>
      <c r="K236" s="102">
        <v>0</v>
      </c>
      <c r="L236" s="102">
        <v>1.6E-2</v>
      </c>
      <c r="M236" s="201">
        <v>0</v>
      </c>
      <c r="N236" s="201">
        <v>0</v>
      </c>
      <c r="O236" s="201">
        <v>0</v>
      </c>
      <c r="P236" s="200">
        <v>0</v>
      </c>
      <c r="Q236" s="200">
        <v>0</v>
      </c>
      <c r="R236" s="200">
        <v>347.1</v>
      </c>
      <c r="S236" s="200">
        <v>320.89999999999998</v>
      </c>
      <c r="T236" s="91"/>
      <c r="U236" s="30"/>
    </row>
    <row r="237" spans="1:21" ht="48.75" customHeight="1" x14ac:dyDescent="0.2">
      <c r="A237" s="10" t="str">
        <f>IF(OR(LEFT(B237,1)="Y", LEFT(B237,1)="A"),CONCATENATE(#REF!,"-",B237),"")</f>
        <v/>
      </c>
      <c r="B237" s="89"/>
      <c r="C237" s="101" t="s">
        <v>82</v>
      </c>
      <c r="D237" s="190">
        <v>0</v>
      </c>
      <c r="E237" s="190">
        <v>0</v>
      </c>
      <c r="F237" s="190">
        <v>0</v>
      </c>
      <c r="G237" s="190">
        <v>0</v>
      </c>
      <c r="H237" s="190">
        <v>0</v>
      </c>
      <c r="I237" s="102">
        <v>0</v>
      </c>
      <c r="J237" s="107">
        <v>0</v>
      </c>
      <c r="K237" s="102">
        <v>0</v>
      </c>
      <c r="L237" s="102">
        <v>0</v>
      </c>
      <c r="M237" s="199">
        <v>0</v>
      </c>
      <c r="N237" s="199">
        <v>0</v>
      </c>
      <c r="O237" s="199">
        <v>0</v>
      </c>
      <c r="P237" s="200">
        <v>0</v>
      </c>
      <c r="Q237" s="200">
        <v>0</v>
      </c>
      <c r="R237" s="200">
        <v>0</v>
      </c>
      <c r="S237" s="200">
        <v>0</v>
      </c>
      <c r="T237" s="92"/>
      <c r="U237" s="31"/>
    </row>
    <row r="238" spans="1:21" ht="48.75" customHeight="1" x14ac:dyDescent="0.2">
      <c r="A238" s="10" t="str">
        <f>IF(OR(LEFT(B238,1)="Y", LEFT(B238,1)="A"),CONCATENATE(#REF!,"-",B238),"")</f>
        <v/>
      </c>
      <c r="B238" s="89"/>
      <c r="C238" s="101" t="s">
        <v>81</v>
      </c>
      <c r="D238" s="190">
        <v>0</v>
      </c>
      <c r="E238" s="190">
        <v>0</v>
      </c>
      <c r="F238" s="190">
        <v>0</v>
      </c>
      <c r="G238" s="190">
        <v>0</v>
      </c>
      <c r="H238" s="190">
        <v>0</v>
      </c>
      <c r="I238" s="102">
        <v>0</v>
      </c>
      <c r="J238" s="107">
        <v>0</v>
      </c>
      <c r="K238" s="102">
        <v>0</v>
      </c>
      <c r="L238" s="102">
        <v>0</v>
      </c>
      <c r="M238" s="199">
        <v>0</v>
      </c>
      <c r="N238" s="199">
        <v>0</v>
      </c>
      <c r="O238" s="199">
        <v>0</v>
      </c>
      <c r="P238" s="200">
        <v>0</v>
      </c>
      <c r="Q238" s="200">
        <v>0</v>
      </c>
      <c r="R238" s="200">
        <v>0</v>
      </c>
      <c r="S238" s="200">
        <v>0</v>
      </c>
      <c r="T238" s="92"/>
      <c r="U238" s="31"/>
    </row>
    <row r="239" spans="1:21" ht="48.75" customHeight="1" x14ac:dyDescent="0.2">
      <c r="A239" s="10" t="str">
        <f>IF(OR(LEFT(B239,1)="Y", LEFT(B239,1)="A"),CONCATENATE(#REF!,"-",B239),"")</f>
        <v/>
      </c>
      <c r="B239" s="89"/>
      <c r="C239" s="101" t="s">
        <v>80</v>
      </c>
      <c r="D239" s="190">
        <v>0</v>
      </c>
      <c r="E239" s="190">
        <v>0</v>
      </c>
      <c r="F239" s="190">
        <v>0</v>
      </c>
      <c r="G239" s="190">
        <v>0</v>
      </c>
      <c r="H239" s="190">
        <v>0</v>
      </c>
      <c r="I239" s="102">
        <v>0</v>
      </c>
      <c r="J239" s="107">
        <v>0</v>
      </c>
      <c r="K239" s="102">
        <v>0</v>
      </c>
      <c r="L239" s="102">
        <v>0</v>
      </c>
      <c r="M239" s="199">
        <v>0</v>
      </c>
      <c r="N239" s="199">
        <v>0</v>
      </c>
      <c r="O239" s="199">
        <v>0</v>
      </c>
      <c r="P239" s="200">
        <v>0</v>
      </c>
      <c r="Q239" s="200">
        <v>0</v>
      </c>
      <c r="R239" s="200">
        <v>0</v>
      </c>
      <c r="S239" s="200">
        <v>0</v>
      </c>
      <c r="T239" s="92"/>
      <c r="U239" s="31"/>
    </row>
    <row r="240" spans="1:21" ht="48.75" customHeight="1" x14ac:dyDescent="0.2">
      <c r="A240" s="10" t="str">
        <f>IF(OR(LEFT(B240,1)="Y", LEFT(B240,1)="A"),CONCATENATE(#REF!,"-",B240),"")</f>
        <v/>
      </c>
      <c r="B240" s="89"/>
      <c r="C240" s="101" t="s">
        <v>79</v>
      </c>
      <c r="D240" s="190">
        <v>0</v>
      </c>
      <c r="E240" s="190">
        <v>0</v>
      </c>
      <c r="F240" s="190">
        <v>0</v>
      </c>
      <c r="G240" s="190">
        <v>0</v>
      </c>
      <c r="H240" s="190">
        <v>0</v>
      </c>
      <c r="I240" s="102">
        <v>0</v>
      </c>
      <c r="J240" s="107">
        <v>0</v>
      </c>
      <c r="K240" s="102">
        <v>0</v>
      </c>
      <c r="L240" s="102">
        <v>0</v>
      </c>
      <c r="M240" s="199">
        <v>0</v>
      </c>
      <c r="N240" s="199">
        <v>0</v>
      </c>
      <c r="O240" s="199">
        <v>0</v>
      </c>
      <c r="P240" s="200">
        <v>0</v>
      </c>
      <c r="Q240" s="200">
        <v>0</v>
      </c>
      <c r="R240" s="200">
        <v>0</v>
      </c>
      <c r="S240" s="200">
        <v>0</v>
      </c>
      <c r="T240" s="92"/>
      <c r="U240" s="31"/>
    </row>
    <row r="241" spans="1:21" ht="48.75" customHeight="1" x14ac:dyDescent="0.2">
      <c r="A241" s="10" t="str">
        <f>IF(OR(LEFT(B241,1)="Y", LEFT(B241,1)="A"),CONCATENATE(#REF!,"-",B241),"")</f>
        <v/>
      </c>
      <c r="B241" s="89"/>
      <c r="C241" s="101" t="s">
        <v>78</v>
      </c>
      <c r="D241" s="190">
        <v>0</v>
      </c>
      <c r="E241" s="190">
        <v>0</v>
      </c>
      <c r="F241" s="190">
        <v>0</v>
      </c>
      <c r="G241" s="190">
        <v>0</v>
      </c>
      <c r="H241" s="190">
        <v>0</v>
      </c>
      <c r="I241" s="102">
        <v>0</v>
      </c>
      <c r="J241" s="107">
        <v>0</v>
      </c>
      <c r="K241" s="102">
        <v>0</v>
      </c>
      <c r="L241" s="102">
        <v>0</v>
      </c>
      <c r="M241" s="201">
        <v>0</v>
      </c>
      <c r="N241" s="201">
        <v>0</v>
      </c>
      <c r="O241" s="201">
        <v>0</v>
      </c>
      <c r="P241" s="200">
        <v>0</v>
      </c>
      <c r="Q241" s="200">
        <v>0</v>
      </c>
      <c r="R241" s="200">
        <v>0</v>
      </c>
      <c r="S241" s="200">
        <v>0</v>
      </c>
      <c r="T241" s="91"/>
      <c r="U241" s="30"/>
    </row>
    <row r="242" spans="1:21" ht="48.75" customHeight="1" x14ac:dyDescent="0.2">
      <c r="A242" s="10" t="str">
        <f>IF(OR(LEFT(B242,1)="Y", LEFT(B242,1)="A"),CONCATENATE(#REF!,"-",B242),"")</f>
        <v/>
      </c>
      <c r="B242" s="89"/>
      <c r="C242" s="101" t="s">
        <v>77</v>
      </c>
      <c r="D242" s="190">
        <v>0</v>
      </c>
      <c r="E242" s="190">
        <v>0</v>
      </c>
      <c r="F242" s="190">
        <v>0</v>
      </c>
      <c r="G242" s="190">
        <v>0</v>
      </c>
      <c r="H242" s="190">
        <v>0</v>
      </c>
      <c r="I242" s="102">
        <v>0</v>
      </c>
      <c r="J242" s="107">
        <v>0</v>
      </c>
      <c r="K242" s="102">
        <v>0</v>
      </c>
      <c r="L242" s="102">
        <v>0</v>
      </c>
      <c r="M242" s="199">
        <v>0</v>
      </c>
      <c r="N242" s="199">
        <v>0</v>
      </c>
      <c r="O242" s="199">
        <v>0</v>
      </c>
      <c r="P242" s="200">
        <v>0</v>
      </c>
      <c r="Q242" s="200">
        <v>0</v>
      </c>
      <c r="R242" s="200">
        <v>0</v>
      </c>
      <c r="S242" s="200">
        <v>0</v>
      </c>
      <c r="T242" s="92"/>
      <c r="U242" s="31"/>
    </row>
    <row r="243" spans="1:21" ht="48.75" customHeight="1" x14ac:dyDescent="0.2">
      <c r="A243" s="10" t="str">
        <f>IF(OR(LEFT(B243,1)="Y", LEFT(B243,1)="A"),CONCATENATE(#REF!,"-",B243),"")</f>
        <v/>
      </c>
      <c r="B243" s="89"/>
      <c r="C243" s="101" t="s">
        <v>76</v>
      </c>
      <c r="D243" s="190">
        <v>0</v>
      </c>
      <c r="E243" s="190">
        <v>0</v>
      </c>
      <c r="F243" s="190">
        <v>0</v>
      </c>
      <c r="G243" s="190">
        <v>0</v>
      </c>
      <c r="H243" s="190">
        <v>0</v>
      </c>
      <c r="I243" s="102">
        <v>0</v>
      </c>
      <c r="J243" s="107">
        <v>0</v>
      </c>
      <c r="K243" s="102">
        <v>0</v>
      </c>
      <c r="L243" s="102">
        <v>0</v>
      </c>
      <c r="M243" s="199">
        <v>0</v>
      </c>
      <c r="N243" s="199">
        <v>0</v>
      </c>
      <c r="O243" s="199">
        <v>0</v>
      </c>
      <c r="P243" s="200">
        <v>0</v>
      </c>
      <c r="Q243" s="200">
        <v>0</v>
      </c>
      <c r="R243" s="200">
        <v>0</v>
      </c>
      <c r="S243" s="200">
        <v>0</v>
      </c>
      <c r="T243" s="92"/>
      <c r="U243" s="31"/>
    </row>
    <row r="244" spans="1:21" ht="48.75" customHeight="1" x14ac:dyDescent="0.2">
      <c r="A244" s="10" t="str">
        <f>IF(OR(LEFT(B244,1)="Y", LEFT(B244,1)="A"),CONCATENATE(#REF!,"-",B244),"")</f>
        <v/>
      </c>
      <c r="B244" s="89"/>
      <c r="C244" s="101" t="s">
        <v>75</v>
      </c>
      <c r="D244" s="190">
        <v>0</v>
      </c>
      <c r="E244" s="190">
        <v>0</v>
      </c>
      <c r="F244" s="190">
        <v>0</v>
      </c>
      <c r="G244" s="190">
        <v>0</v>
      </c>
      <c r="H244" s="190">
        <v>0</v>
      </c>
      <c r="I244" s="102">
        <v>0</v>
      </c>
      <c r="J244" s="107">
        <v>0</v>
      </c>
      <c r="K244" s="102">
        <v>0</v>
      </c>
      <c r="L244" s="102">
        <v>0</v>
      </c>
      <c r="M244" s="199">
        <v>0</v>
      </c>
      <c r="N244" s="199">
        <v>0</v>
      </c>
      <c r="O244" s="199">
        <v>0</v>
      </c>
      <c r="P244" s="200">
        <v>0</v>
      </c>
      <c r="Q244" s="200">
        <v>0</v>
      </c>
      <c r="R244" s="200">
        <v>0</v>
      </c>
      <c r="S244" s="200">
        <v>0</v>
      </c>
      <c r="T244" s="92"/>
      <c r="U244" s="31"/>
    </row>
    <row r="245" spans="1:21" ht="48.75" customHeight="1" x14ac:dyDescent="0.2">
      <c r="A245" s="10" t="str">
        <f>IF(OR(LEFT(B245,1)="Y", LEFT(B245,1)="A"),CONCATENATE(#REF!,"-",B245),"")</f>
        <v/>
      </c>
      <c r="B245" s="89"/>
      <c r="C245" s="101" t="s">
        <v>74</v>
      </c>
      <c r="D245" s="190">
        <v>0</v>
      </c>
      <c r="E245" s="190">
        <v>0</v>
      </c>
      <c r="F245" s="190">
        <v>0</v>
      </c>
      <c r="G245" s="190">
        <v>0</v>
      </c>
      <c r="H245" s="190">
        <v>0</v>
      </c>
      <c r="I245" s="102">
        <v>0</v>
      </c>
      <c r="J245" s="107">
        <v>0</v>
      </c>
      <c r="K245" s="102">
        <v>0</v>
      </c>
      <c r="L245" s="102">
        <v>0</v>
      </c>
      <c r="M245" s="199">
        <v>0</v>
      </c>
      <c r="N245" s="199">
        <v>0</v>
      </c>
      <c r="O245" s="199">
        <v>0</v>
      </c>
      <c r="P245" s="200">
        <v>0</v>
      </c>
      <c r="Q245" s="200">
        <v>0</v>
      </c>
      <c r="R245" s="200">
        <v>0</v>
      </c>
      <c r="S245" s="200">
        <v>0</v>
      </c>
      <c r="T245" s="92"/>
      <c r="U245" s="31"/>
    </row>
    <row r="246" spans="1:21" ht="48.75" customHeight="1" x14ac:dyDescent="0.2">
      <c r="A246" s="10" t="str">
        <f>IF(OR(LEFT(B246,1)="Y", LEFT(B246,1)="A"),CONCATENATE(#REF!,"-",B246),"")</f>
        <v/>
      </c>
      <c r="B246" s="89"/>
      <c r="C246" s="101" t="s">
        <v>73</v>
      </c>
      <c r="D246" s="190">
        <v>0</v>
      </c>
      <c r="E246" s="190">
        <v>0</v>
      </c>
      <c r="F246" s="190">
        <v>0</v>
      </c>
      <c r="G246" s="190">
        <v>0</v>
      </c>
      <c r="H246" s="190">
        <v>0</v>
      </c>
      <c r="I246" s="102">
        <v>0</v>
      </c>
      <c r="J246" s="107">
        <v>0</v>
      </c>
      <c r="K246" s="102">
        <v>0</v>
      </c>
      <c r="L246" s="102">
        <v>0</v>
      </c>
      <c r="M246" s="199">
        <v>0</v>
      </c>
      <c r="N246" s="199">
        <v>0</v>
      </c>
      <c r="O246" s="199">
        <v>0</v>
      </c>
      <c r="P246" s="200">
        <v>0</v>
      </c>
      <c r="Q246" s="200">
        <v>0</v>
      </c>
      <c r="R246" s="200">
        <v>0</v>
      </c>
      <c r="S246" s="200">
        <v>0</v>
      </c>
      <c r="T246" s="92"/>
      <c r="U246" s="31"/>
    </row>
    <row r="247" spans="1:21" ht="48.75" customHeight="1" x14ac:dyDescent="0.2">
      <c r="A247" s="10" t="str">
        <f>IF(OR(LEFT(B247,1)="Y", LEFT(B247,1)="A"),CONCATENATE(#REF!,"-",B247),"")</f>
        <v/>
      </c>
      <c r="B247" s="89"/>
      <c r="C247" s="101" t="s">
        <v>72</v>
      </c>
      <c r="D247" s="190">
        <v>0</v>
      </c>
      <c r="E247" s="190">
        <v>0</v>
      </c>
      <c r="F247" s="190">
        <v>0</v>
      </c>
      <c r="G247" s="190">
        <v>0</v>
      </c>
      <c r="H247" s="190">
        <v>0</v>
      </c>
      <c r="I247" s="102">
        <v>0</v>
      </c>
      <c r="J247" s="107">
        <v>0</v>
      </c>
      <c r="K247" s="102">
        <v>0</v>
      </c>
      <c r="L247" s="102">
        <v>1E-3</v>
      </c>
      <c r="M247" s="199">
        <v>0</v>
      </c>
      <c r="N247" s="199">
        <v>0</v>
      </c>
      <c r="O247" s="199">
        <v>0</v>
      </c>
      <c r="P247" s="200">
        <v>0</v>
      </c>
      <c r="Q247" s="200">
        <v>0</v>
      </c>
      <c r="R247" s="200">
        <v>0</v>
      </c>
      <c r="S247" s="200">
        <v>0</v>
      </c>
      <c r="T247" s="92"/>
      <c r="U247" s="31"/>
    </row>
    <row r="248" spans="1:21" ht="48.75" customHeight="1" x14ac:dyDescent="0.2">
      <c r="A248" s="10" t="str">
        <f>IF(OR(LEFT(B248,1)="Y", LEFT(B248,1)="A"),CONCATENATE(#REF!,"-",B248),"")</f>
        <v/>
      </c>
      <c r="B248" s="89"/>
      <c r="C248" s="101" t="s">
        <v>71</v>
      </c>
      <c r="D248" s="190">
        <v>0</v>
      </c>
      <c r="E248" s="190">
        <v>0</v>
      </c>
      <c r="F248" s="190">
        <v>0</v>
      </c>
      <c r="G248" s="190">
        <v>0</v>
      </c>
      <c r="H248" s="190">
        <v>0</v>
      </c>
      <c r="I248" s="102">
        <v>0</v>
      </c>
      <c r="J248" s="107">
        <v>0</v>
      </c>
      <c r="K248" s="102">
        <v>0</v>
      </c>
      <c r="L248" s="102">
        <v>0</v>
      </c>
      <c r="M248" s="199">
        <v>0</v>
      </c>
      <c r="N248" s="199">
        <v>0</v>
      </c>
      <c r="O248" s="199">
        <v>0</v>
      </c>
      <c r="P248" s="200">
        <v>0</v>
      </c>
      <c r="Q248" s="200">
        <v>0</v>
      </c>
      <c r="R248" s="200">
        <v>0</v>
      </c>
      <c r="S248" s="200">
        <v>0</v>
      </c>
      <c r="T248" s="92"/>
      <c r="U248" s="31"/>
    </row>
    <row r="249" spans="1:21" ht="48.75" customHeight="1" x14ac:dyDescent="0.2">
      <c r="A249" s="10" t="str">
        <f>IF(OR(LEFT(B249,1)="Y", LEFT(B249,1)="A"),CONCATENATE(#REF!,"-",B249),"")</f>
        <v/>
      </c>
      <c r="B249" s="89"/>
      <c r="C249" s="101" t="s">
        <v>70</v>
      </c>
      <c r="D249" s="190">
        <v>0</v>
      </c>
      <c r="E249" s="190">
        <v>0</v>
      </c>
      <c r="F249" s="190">
        <v>0</v>
      </c>
      <c r="G249" s="190">
        <v>0</v>
      </c>
      <c r="H249" s="190">
        <v>0</v>
      </c>
      <c r="I249" s="102">
        <v>0</v>
      </c>
      <c r="J249" s="107">
        <v>1.0000000000000001E-5</v>
      </c>
      <c r="K249" s="102">
        <v>1.0000000000000001E-5</v>
      </c>
      <c r="L249" s="102">
        <v>0</v>
      </c>
      <c r="M249" s="199">
        <v>0</v>
      </c>
      <c r="N249" s="199">
        <v>0</v>
      </c>
      <c r="O249" s="199">
        <v>0</v>
      </c>
      <c r="P249" s="200">
        <v>0</v>
      </c>
      <c r="Q249" s="200">
        <v>0</v>
      </c>
      <c r="R249" s="200">
        <v>0</v>
      </c>
      <c r="S249" s="200">
        <v>0</v>
      </c>
      <c r="T249" s="92"/>
      <c r="U249" s="31"/>
    </row>
    <row r="250" spans="1:21" ht="48.75" customHeight="1" x14ac:dyDescent="0.2">
      <c r="A250" s="10" t="str">
        <f>IF(OR(LEFT(B250,1)="Y", LEFT(B250,1)="A"),CONCATENATE(#REF!,"-",B250),"")</f>
        <v/>
      </c>
      <c r="B250" s="89"/>
      <c r="C250" s="101" t="s">
        <v>69</v>
      </c>
      <c r="D250" s="190">
        <v>0</v>
      </c>
      <c r="E250" s="190">
        <v>0</v>
      </c>
      <c r="F250" s="190">
        <v>0</v>
      </c>
      <c r="G250" s="190">
        <v>0</v>
      </c>
      <c r="H250" s="190">
        <v>0</v>
      </c>
      <c r="I250" s="102">
        <v>0</v>
      </c>
      <c r="J250" s="107">
        <v>0</v>
      </c>
      <c r="K250" s="102">
        <v>0</v>
      </c>
      <c r="L250" s="102">
        <v>0</v>
      </c>
      <c r="M250" s="199">
        <v>0</v>
      </c>
      <c r="N250" s="199">
        <v>0</v>
      </c>
      <c r="O250" s="199">
        <v>0</v>
      </c>
      <c r="P250" s="200">
        <v>0</v>
      </c>
      <c r="Q250" s="200">
        <v>0</v>
      </c>
      <c r="R250" s="200">
        <v>0</v>
      </c>
      <c r="S250" s="200">
        <v>0</v>
      </c>
      <c r="T250" s="92"/>
      <c r="U250" s="31"/>
    </row>
    <row r="251" spans="1:21" ht="48.75" customHeight="1" x14ac:dyDescent="0.2">
      <c r="A251" s="10" t="str">
        <f>IF(OR(LEFT(B251,1)="Y", LEFT(B251,1)="A"),CONCATENATE(#REF!,"-",B251),"")</f>
        <v/>
      </c>
      <c r="B251" s="89"/>
      <c r="C251" s="101" t="s">
        <v>68</v>
      </c>
      <c r="D251" s="190">
        <v>0</v>
      </c>
      <c r="E251" s="190">
        <v>0</v>
      </c>
      <c r="F251" s="190">
        <v>0</v>
      </c>
      <c r="G251" s="190">
        <v>0</v>
      </c>
      <c r="H251" s="190">
        <v>0</v>
      </c>
      <c r="I251" s="102">
        <v>0</v>
      </c>
      <c r="J251" s="107">
        <v>0</v>
      </c>
      <c r="K251" s="102">
        <v>0</v>
      </c>
      <c r="L251" s="102">
        <v>0</v>
      </c>
      <c r="M251" s="199">
        <v>0</v>
      </c>
      <c r="N251" s="199">
        <v>0</v>
      </c>
      <c r="O251" s="199">
        <v>0</v>
      </c>
      <c r="P251" s="200">
        <v>0</v>
      </c>
      <c r="Q251" s="200">
        <v>0</v>
      </c>
      <c r="R251" s="200">
        <v>0</v>
      </c>
      <c r="S251" s="200">
        <v>0</v>
      </c>
      <c r="T251" s="92"/>
      <c r="U251" s="31"/>
    </row>
    <row r="252" spans="1:21" ht="48.75" customHeight="1" x14ac:dyDescent="0.2">
      <c r="A252" s="10" t="str">
        <f>IF(OR(LEFT(B252,1)="Y", LEFT(B252,1)="A"),CONCATENATE(#REF!,"-",B252),"")</f>
        <v/>
      </c>
      <c r="B252" s="89"/>
      <c r="C252" s="101" t="s">
        <v>67</v>
      </c>
      <c r="D252" s="190">
        <v>0</v>
      </c>
      <c r="E252" s="190">
        <v>89.325999999999993</v>
      </c>
      <c r="F252" s="190">
        <v>77.349800000000002</v>
      </c>
      <c r="G252" s="190">
        <v>0</v>
      </c>
      <c r="H252" s="190">
        <v>0</v>
      </c>
      <c r="I252" s="102">
        <v>0</v>
      </c>
      <c r="J252" s="107">
        <v>0</v>
      </c>
      <c r="K252" s="102">
        <v>0</v>
      </c>
      <c r="L252" s="102">
        <v>0</v>
      </c>
      <c r="M252" s="199">
        <v>0</v>
      </c>
      <c r="N252" s="199">
        <v>0</v>
      </c>
      <c r="O252" s="199">
        <v>0</v>
      </c>
      <c r="P252" s="200">
        <v>0</v>
      </c>
      <c r="Q252" s="200">
        <v>0</v>
      </c>
      <c r="R252" s="200">
        <v>10.7</v>
      </c>
      <c r="S252" s="200">
        <v>4.4000000000000004</v>
      </c>
      <c r="T252" s="92"/>
      <c r="U252" s="31"/>
    </row>
    <row r="253" spans="1:21" ht="48.75" customHeight="1" x14ac:dyDescent="0.2">
      <c r="A253" s="10" t="str">
        <f>IF(OR(LEFT(B253,1)="Y", LEFT(B253,1)="A"),CONCATENATE(#REF!,"-",B253),"")</f>
        <v/>
      </c>
      <c r="B253" s="89"/>
      <c r="C253" s="101" t="s">
        <v>66</v>
      </c>
      <c r="D253" s="190">
        <v>0</v>
      </c>
      <c r="E253" s="190">
        <v>0</v>
      </c>
      <c r="F253" s="190">
        <v>0</v>
      </c>
      <c r="G253" s="190">
        <v>0</v>
      </c>
      <c r="H253" s="190">
        <v>0</v>
      </c>
      <c r="I253" s="102">
        <v>0</v>
      </c>
      <c r="J253" s="107">
        <v>0.312</v>
      </c>
      <c r="K253" s="102">
        <v>0.55100000000000005</v>
      </c>
      <c r="L253" s="102">
        <v>0</v>
      </c>
      <c r="M253" s="199">
        <v>0</v>
      </c>
      <c r="N253" s="199">
        <v>0</v>
      </c>
      <c r="O253" s="199">
        <v>0</v>
      </c>
      <c r="P253" s="200">
        <v>0</v>
      </c>
      <c r="Q253" s="200">
        <v>0</v>
      </c>
      <c r="R253" s="200">
        <v>0</v>
      </c>
      <c r="S253" s="200">
        <v>0</v>
      </c>
      <c r="T253" s="92"/>
      <c r="U253" s="31"/>
    </row>
    <row r="254" spans="1:21" ht="48.75" customHeight="1" x14ac:dyDescent="0.2">
      <c r="A254" s="10" t="str">
        <f>IF(OR(LEFT(B254,1)="Y", LEFT(B254,1)="A"),CONCATENATE(#REF!,"-",B254),"")</f>
        <v/>
      </c>
      <c r="B254" s="89"/>
      <c r="C254" s="101" t="s">
        <v>65</v>
      </c>
      <c r="D254" s="190">
        <v>0</v>
      </c>
      <c r="E254" s="190">
        <v>0</v>
      </c>
      <c r="F254" s="190">
        <v>0</v>
      </c>
      <c r="G254" s="190">
        <v>0</v>
      </c>
      <c r="H254" s="190">
        <v>0</v>
      </c>
      <c r="I254" s="102">
        <v>0</v>
      </c>
      <c r="J254" s="107">
        <v>0</v>
      </c>
      <c r="K254" s="102">
        <v>0</v>
      </c>
      <c r="L254" s="102">
        <v>0</v>
      </c>
      <c r="M254" s="199">
        <v>0</v>
      </c>
      <c r="N254" s="199">
        <v>0</v>
      </c>
      <c r="O254" s="199">
        <v>0</v>
      </c>
      <c r="P254" s="200">
        <v>0</v>
      </c>
      <c r="Q254" s="200">
        <v>0</v>
      </c>
      <c r="R254" s="200">
        <v>0</v>
      </c>
      <c r="S254" s="200">
        <v>0</v>
      </c>
      <c r="T254" s="92"/>
      <c r="U254" s="31"/>
    </row>
    <row r="255" spans="1:21" ht="48.75" customHeight="1" x14ac:dyDescent="0.2">
      <c r="A255" s="10" t="str">
        <f>IF(OR(LEFT(B255,1)="Y", LEFT(B255,1)="A"),CONCATENATE(#REF!,"-",B255),"")</f>
        <v/>
      </c>
      <c r="B255" s="89"/>
      <c r="C255" s="101" t="s">
        <v>64</v>
      </c>
      <c r="D255" s="190">
        <v>0</v>
      </c>
      <c r="E255" s="190">
        <v>0</v>
      </c>
      <c r="F255" s="190">
        <v>0</v>
      </c>
      <c r="G255" s="190">
        <v>0</v>
      </c>
      <c r="H255" s="190">
        <v>0</v>
      </c>
      <c r="I255" s="102">
        <v>0</v>
      </c>
      <c r="J255" s="107">
        <v>0</v>
      </c>
      <c r="K255" s="102">
        <v>0</v>
      </c>
      <c r="L255" s="102">
        <v>0</v>
      </c>
      <c r="M255" s="199">
        <v>0</v>
      </c>
      <c r="N255" s="199">
        <v>0</v>
      </c>
      <c r="O255" s="199">
        <v>0</v>
      </c>
      <c r="P255" s="200">
        <v>0</v>
      </c>
      <c r="Q255" s="200">
        <v>0</v>
      </c>
      <c r="R255" s="200">
        <v>0</v>
      </c>
      <c r="S255" s="200">
        <v>0</v>
      </c>
      <c r="T255" s="92"/>
      <c r="U255" s="31"/>
    </row>
    <row r="256" spans="1:21" ht="48.75" customHeight="1" x14ac:dyDescent="0.2">
      <c r="A256" s="10" t="str">
        <f>IF(OR(LEFT(B256,1)="Y", LEFT(B256,1)="A"),CONCATENATE(#REF!,"-",B256),"")</f>
        <v/>
      </c>
      <c r="B256" s="89"/>
      <c r="C256" s="101" t="s">
        <v>63</v>
      </c>
      <c r="D256" s="190">
        <v>0</v>
      </c>
      <c r="E256" s="190">
        <v>0</v>
      </c>
      <c r="F256" s="190">
        <v>0</v>
      </c>
      <c r="G256" s="190">
        <v>0</v>
      </c>
      <c r="H256" s="190">
        <v>0</v>
      </c>
      <c r="I256" s="102">
        <v>0</v>
      </c>
      <c r="J256" s="107">
        <v>0</v>
      </c>
      <c r="K256" s="102">
        <v>0</v>
      </c>
      <c r="L256" s="102">
        <v>0</v>
      </c>
      <c r="M256" s="199">
        <v>0</v>
      </c>
      <c r="N256" s="199">
        <v>0</v>
      </c>
      <c r="O256" s="199">
        <v>0</v>
      </c>
      <c r="P256" s="200">
        <v>0</v>
      </c>
      <c r="Q256" s="200">
        <v>0</v>
      </c>
      <c r="R256" s="200">
        <v>0</v>
      </c>
      <c r="S256" s="200">
        <v>0</v>
      </c>
      <c r="T256" s="92"/>
      <c r="U256" s="31"/>
    </row>
    <row r="257" spans="1:21" ht="48.75" customHeight="1" x14ac:dyDescent="0.2">
      <c r="A257" s="10" t="str">
        <f>IF(OR(LEFT(B257,1)="Y", LEFT(B257,1)="A"),CONCATENATE(#REF!,"-",B257),"")</f>
        <v/>
      </c>
      <c r="B257" s="89"/>
      <c r="C257" s="101" t="s">
        <v>62</v>
      </c>
      <c r="D257" s="190">
        <v>0</v>
      </c>
      <c r="E257" s="190">
        <v>0</v>
      </c>
      <c r="F257" s="190">
        <v>0</v>
      </c>
      <c r="G257" s="190">
        <v>0</v>
      </c>
      <c r="H257" s="190">
        <v>0</v>
      </c>
      <c r="I257" s="102">
        <v>0</v>
      </c>
      <c r="J257" s="107">
        <v>0</v>
      </c>
      <c r="K257" s="102">
        <v>0</v>
      </c>
      <c r="L257" s="102">
        <v>0</v>
      </c>
      <c r="M257" s="199">
        <v>0</v>
      </c>
      <c r="N257" s="199">
        <v>0</v>
      </c>
      <c r="O257" s="199">
        <v>0</v>
      </c>
      <c r="P257" s="200">
        <v>0</v>
      </c>
      <c r="Q257" s="200">
        <v>0</v>
      </c>
      <c r="R257" s="200">
        <v>0</v>
      </c>
      <c r="S257" s="200">
        <v>0</v>
      </c>
      <c r="T257" s="92"/>
      <c r="U257" s="31"/>
    </row>
    <row r="258" spans="1:21" ht="48.75" customHeight="1" x14ac:dyDescent="0.2">
      <c r="A258" s="10" t="str">
        <f>IF(OR(LEFT(B258,1)="Y", LEFT(B258,1)="A"),CONCATENATE(#REF!,"-",B258),"")</f>
        <v/>
      </c>
      <c r="B258" s="89"/>
      <c r="C258" s="101" t="s">
        <v>61</v>
      </c>
      <c r="D258" s="190">
        <v>0</v>
      </c>
      <c r="E258" s="190">
        <v>0</v>
      </c>
      <c r="F258" s="190">
        <v>0</v>
      </c>
      <c r="G258" s="190">
        <v>0</v>
      </c>
      <c r="H258" s="190">
        <v>0</v>
      </c>
      <c r="I258" s="102">
        <v>0</v>
      </c>
      <c r="J258" s="107">
        <v>0</v>
      </c>
      <c r="K258" s="102">
        <v>0</v>
      </c>
      <c r="L258" s="102">
        <v>0</v>
      </c>
      <c r="M258" s="199">
        <v>0</v>
      </c>
      <c r="N258" s="199">
        <v>0</v>
      </c>
      <c r="O258" s="199">
        <v>0</v>
      </c>
      <c r="P258" s="200">
        <v>0</v>
      </c>
      <c r="Q258" s="200">
        <v>0</v>
      </c>
      <c r="R258" s="200">
        <v>0</v>
      </c>
      <c r="S258" s="200">
        <v>0</v>
      </c>
      <c r="T258" s="92"/>
      <c r="U258" s="31"/>
    </row>
    <row r="259" spans="1:21" ht="48.75" customHeight="1" x14ac:dyDescent="0.2">
      <c r="A259" s="10" t="str">
        <f>IF(OR(LEFT(B259,1)="Y", LEFT(B259,1)="A"),CONCATENATE(#REF!,"-",B259),"")</f>
        <v/>
      </c>
      <c r="B259" s="89"/>
      <c r="C259" s="101" t="s">
        <v>60</v>
      </c>
      <c r="D259" s="190">
        <v>0</v>
      </c>
      <c r="E259" s="190">
        <v>0</v>
      </c>
      <c r="F259" s="190">
        <v>4.76</v>
      </c>
      <c r="G259" s="190">
        <v>0</v>
      </c>
      <c r="H259" s="190">
        <v>0</v>
      </c>
      <c r="I259" s="102">
        <v>0</v>
      </c>
      <c r="J259" s="107">
        <v>0</v>
      </c>
      <c r="K259" s="102">
        <v>0</v>
      </c>
      <c r="L259" s="102">
        <v>0</v>
      </c>
      <c r="M259" s="199">
        <v>0</v>
      </c>
      <c r="N259" s="199">
        <v>0</v>
      </c>
      <c r="O259" s="199">
        <v>0</v>
      </c>
      <c r="P259" s="200">
        <v>0</v>
      </c>
      <c r="Q259" s="200">
        <v>0</v>
      </c>
      <c r="R259" s="200">
        <v>0</v>
      </c>
      <c r="S259" s="200">
        <v>0</v>
      </c>
      <c r="T259" s="92"/>
      <c r="U259" s="31"/>
    </row>
    <row r="260" spans="1:21" ht="48.75" customHeight="1" x14ac:dyDescent="0.2">
      <c r="A260" s="10" t="str">
        <f>IF(OR(LEFT(B260,1)="Y", LEFT(B260,1)="A"),CONCATENATE(#REF!,"-",B260),"")</f>
        <v/>
      </c>
      <c r="B260" s="89"/>
      <c r="C260" s="101" t="s">
        <v>59</v>
      </c>
      <c r="D260" s="190">
        <v>0</v>
      </c>
      <c r="E260" s="190">
        <v>0</v>
      </c>
      <c r="F260" s="190">
        <v>0</v>
      </c>
      <c r="G260" s="190">
        <v>0</v>
      </c>
      <c r="H260" s="190">
        <v>0</v>
      </c>
      <c r="I260" s="102">
        <v>0</v>
      </c>
      <c r="J260" s="107">
        <v>0</v>
      </c>
      <c r="K260" s="102">
        <v>5.1970000000000001</v>
      </c>
      <c r="L260" s="102">
        <v>6.0970000000000004</v>
      </c>
      <c r="M260" s="201">
        <v>14.6</v>
      </c>
      <c r="N260" s="201">
        <v>11.9</v>
      </c>
      <c r="O260" s="201">
        <v>15.1</v>
      </c>
      <c r="P260" s="200">
        <v>0</v>
      </c>
      <c r="Q260" s="200">
        <v>0</v>
      </c>
      <c r="R260" s="200">
        <v>0</v>
      </c>
      <c r="S260" s="200">
        <v>0</v>
      </c>
      <c r="T260" s="91"/>
      <c r="U260" s="30"/>
    </row>
    <row r="261" spans="1:21" ht="48.75" customHeight="1" x14ac:dyDescent="0.2">
      <c r="A261" s="10" t="str">
        <f>IF(OR(LEFT(B261,1)="Y", LEFT(B261,1)="A"),CONCATENATE(#REF!,"-",B261),"")</f>
        <v/>
      </c>
      <c r="B261" s="89"/>
      <c r="C261" s="101" t="s">
        <v>58</v>
      </c>
      <c r="D261" s="190">
        <v>0</v>
      </c>
      <c r="E261" s="190">
        <v>0</v>
      </c>
      <c r="F261" s="190">
        <v>0</v>
      </c>
      <c r="G261" s="190">
        <v>0</v>
      </c>
      <c r="H261" s="190">
        <v>0</v>
      </c>
      <c r="I261" s="102">
        <v>0</v>
      </c>
      <c r="J261" s="107">
        <v>0</v>
      </c>
      <c r="K261" s="102">
        <v>0</v>
      </c>
      <c r="L261" s="102">
        <v>0</v>
      </c>
      <c r="M261" s="199">
        <v>0</v>
      </c>
      <c r="N261" s="199">
        <v>0</v>
      </c>
      <c r="O261" s="199">
        <v>0</v>
      </c>
      <c r="P261" s="200">
        <v>0</v>
      </c>
      <c r="Q261" s="200">
        <v>0</v>
      </c>
      <c r="R261" s="200">
        <v>0</v>
      </c>
      <c r="S261" s="200">
        <v>0</v>
      </c>
      <c r="T261" s="92"/>
      <c r="U261" s="31"/>
    </row>
    <row r="262" spans="1:21" ht="48.75" customHeight="1" x14ac:dyDescent="0.2">
      <c r="A262" s="10" t="str">
        <f>IF(OR(LEFT(B262,1)="Y", LEFT(B262,1)="A"),CONCATENATE(#REF!,"-",B262),"")</f>
        <v/>
      </c>
      <c r="B262" s="89"/>
      <c r="C262" s="101" t="s">
        <v>57</v>
      </c>
      <c r="D262" s="190">
        <v>0</v>
      </c>
      <c r="E262" s="190">
        <v>0</v>
      </c>
      <c r="F262" s="190">
        <v>0</v>
      </c>
      <c r="G262" s="190">
        <v>0</v>
      </c>
      <c r="H262" s="190">
        <v>0</v>
      </c>
      <c r="I262" s="102">
        <v>0</v>
      </c>
      <c r="J262" s="107">
        <v>0</v>
      </c>
      <c r="K262" s="102">
        <v>0</v>
      </c>
      <c r="L262" s="102">
        <v>0</v>
      </c>
      <c r="M262" s="199">
        <v>0</v>
      </c>
      <c r="N262" s="199">
        <v>0</v>
      </c>
      <c r="O262" s="199">
        <v>0</v>
      </c>
      <c r="P262" s="200">
        <v>0</v>
      </c>
      <c r="Q262" s="200">
        <v>0</v>
      </c>
      <c r="R262" s="200">
        <v>0</v>
      </c>
      <c r="S262" s="200">
        <v>0</v>
      </c>
      <c r="T262" s="92"/>
      <c r="U262" s="31"/>
    </row>
    <row r="263" spans="1:21" ht="48.75" customHeight="1" x14ac:dyDescent="0.2">
      <c r="A263" s="10" t="str">
        <f>IF(OR(LEFT(B263,1)="Y", LEFT(B263,1)="A"),CONCATENATE(#REF!,"-",B263),"")</f>
        <v/>
      </c>
      <c r="B263" s="89"/>
      <c r="C263" s="101" t="s">
        <v>56</v>
      </c>
      <c r="D263" s="190">
        <v>0</v>
      </c>
      <c r="E263" s="190">
        <v>0</v>
      </c>
      <c r="F263" s="190">
        <v>0</v>
      </c>
      <c r="G263" s="190">
        <v>0</v>
      </c>
      <c r="H263" s="190">
        <v>0</v>
      </c>
      <c r="I263" s="102">
        <v>0</v>
      </c>
      <c r="J263" s="107">
        <v>0</v>
      </c>
      <c r="K263" s="102">
        <v>0</v>
      </c>
      <c r="L263" s="102">
        <v>0</v>
      </c>
      <c r="M263" s="199">
        <v>0</v>
      </c>
      <c r="N263" s="199">
        <v>0</v>
      </c>
      <c r="O263" s="199">
        <v>0</v>
      </c>
      <c r="P263" s="200">
        <v>0</v>
      </c>
      <c r="Q263" s="200">
        <v>0</v>
      </c>
      <c r="R263" s="200">
        <v>0</v>
      </c>
      <c r="S263" s="200">
        <v>0</v>
      </c>
      <c r="T263" s="92"/>
      <c r="U263" s="31"/>
    </row>
    <row r="264" spans="1:21" ht="48.75" customHeight="1" x14ac:dyDescent="0.2">
      <c r="A264" s="10" t="str">
        <f>IF(OR(LEFT(B264,1)="Y", LEFT(B264,1)="A"),CONCATENATE(#REF!,"-",B264),"")</f>
        <v/>
      </c>
      <c r="B264" s="89"/>
      <c r="C264" s="101" t="s">
        <v>103</v>
      </c>
      <c r="D264" s="190">
        <v>0</v>
      </c>
      <c r="E264" s="190">
        <v>0</v>
      </c>
      <c r="F264" s="190">
        <v>0</v>
      </c>
      <c r="G264" s="190">
        <v>0</v>
      </c>
      <c r="H264" s="190">
        <v>0</v>
      </c>
      <c r="I264" s="102">
        <v>0</v>
      </c>
      <c r="J264" s="107">
        <v>0</v>
      </c>
      <c r="K264" s="102">
        <v>0</v>
      </c>
      <c r="L264" s="102">
        <v>0</v>
      </c>
      <c r="M264" s="199">
        <v>0</v>
      </c>
      <c r="N264" s="199">
        <v>1.5</v>
      </c>
      <c r="O264" s="199">
        <v>0</v>
      </c>
      <c r="P264" s="200">
        <v>0</v>
      </c>
      <c r="Q264" s="200">
        <v>0</v>
      </c>
      <c r="R264" s="200">
        <v>0</v>
      </c>
      <c r="S264" s="200">
        <v>0</v>
      </c>
      <c r="T264" s="92"/>
      <c r="U264" s="31"/>
    </row>
    <row r="265" spans="1:21" ht="48.75" customHeight="1" x14ac:dyDescent="0.2">
      <c r="A265" s="10" t="str">
        <f>IF(OR(LEFT(B265,1)="Y", LEFT(B265,1)="A"),CONCATENATE(#REF!,"-",B265),"")</f>
        <v/>
      </c>
      <c r="B265" s="89"/>
      <c r="C265" s="101" t="s">
        <v>55</v>
      </c>
      <c r="D265" s="190">
        <v>0</v>
      </c>
      <c r="E265" s="190">
        <v>0</v>
      </c>
      <c r="F265" s="190">
        <v>0</v>
      </c>
      <c r="G265" s="190">
        <v>0</v>
      </c>
      <c r="H265" s="190">
        <v>0</v>
      </c>
      <c r="I265" s="102">
        <v>0</v>
      </c>
      <c r="J265" s="107">
        <v>0</v>
      </c>
      <c r="K265" s="102">
        <v>0</v>
      </c>
      <c r="L265" s="102">
        <v>0</v>
      </c>
      <c r="M265" s="199">
        <v>0</v>
      </c>
      <c r="N265" s="199">
        <v>0</v>
      </c>
      <c r="O265" s="199">
        <v>0</v>
      </c>
      <c r="P265" s="200">
        <v>0</v>
      </c>
      <c r="Q265" s="200">
        <v>0</v>
      </c>
      <c r="R265" s="200">
        <v>0</v>
      </c>
      <c r="S265" s="200">
        <v>0</v>
      </c>
      <c r="T265" s="92"/>
      <c r="U265" s="31"/>
    </row>
    <row r="266" spans="1:21" ht="48.75" customHeight="1" x14ac:dyDescent="0.2">
      <c r="A266" s="10" t="str">
        <f>IF(OR(LEFT(B266,1)="Y", LEFT(B266,1)="A"),CONCATENATE(#REF!,"-",B266),"")</f>
        <v/>
      </c>
      <c r="B266" s="89"/>
      <c r="C266" s="101" t="s">
        <v>54</v>
      </c>
      <c r="D266" s="190">
        <v>0</v>
      </c>
      <c r="E266" s="190">
        <v>0</v>
      </c>
      <c r="F266" s="190">
        <v>0</v>
      </c>
      <c r="G266" s="190">
        <v>0</v>
      </c>
      <c r="H266" s="190">
        <v>0</v>
      </c>
      <c r="I266" s="102">
        <v>0</v>
      </c>
      <c r="J266" s="107">
        <v>0</v>
      </c>
      <c r="K266" s="102">
        <v>0</v>
      </c>
      <c r="L266" s="102">
        <v>0</v>
      </c>
      <c r="M266" s="199">
        <v>0</v>
      </c>
      <c r="N266" s="199">
        <v>0</v>
      </c>
      <c r="O266" s="199">
        <v>0</v>
      </c>
      <c r="P266" s="200">
        <v>0</v>
      </c>
      <c r="Q266" s="200">
        <v>0</v>
      </c>
      <c r="R266" s="200">
        <v>0</v>
      </c>
      <c r="S266" s="200">
        <v>0</v>
      </c>
      <c r="T266" s="92"/>
      <c r="U266" s="31"/>
    </row>
    <row r="267" spans="1:21" ht="48.75" customHeight="1" x14ac:dyDescent="0.2">
      <c r="A267" s="10" t="str">
        <f>IF(OR(LEFT(B267,1)="Y", LEFT(B267,1)="A"),CONCATENATE(#REF!,"-",B267),"")</f>
        <v/>
      </c>
      <c r="B267" s="89"/>
      <c r="C267" s="101" t="s">
        <v>53</v>
      </c>
      <c r="D267" s="190">
        <v>0</v>
      </c>
      <c r="E267" s="190">
        <v>0</v>
      </c>
      <c r="F267" s="190">
        <v>0</v>
      </c>
      <c r="G267" s="190">
        <v>0</v>
      </c>
      <c r="H267" s="190">
        <v>0</v>
      </c>
      <c r="I267" s="102">
        <v>0</v>
      </c>
      <c r="J267" s="107">
        <v>0</v>
      </c>
      <c r="K267" s="102">
        <v>0</v>
      </c>
      <c r="L267" s="102">
        <v>0</v>
      </c>
      <c r="M267" s="199">
        <v>0</v>
      </c>
      <c r="N267" s="199">
        <v>0</v>
      </c>
      <c r="O267" s="199">
        <v>0</v>
      </c>
      <c r="P267" s="200">
        <v>0</v>
      </c>
      <c r="Q267" s="200">
        <v>0</v>
      </c>
      <c r="R267" s="200">
        <v>0</v>
      </c>
      <c r="S267" s="200">
        <v>0</v>
      </c>
      <c r="T267" s="92"/>
      <c r="U267" s="31"/>
    </row>
    <row r="268" spans="1:21" ht="48.75" customHeight="1" x14ac:dyDescent="0.2">
      <c r="A268" s="10" t="str">
        <f>IF(OR(LEFT(B268,1)="Y", LEFT(B268,1)="A"),CONCATENATE(#REF!,"-",B268),"")</f>
        <v/>
      </c>
      <c r="B268" s="89"/>
      <c r="C268" s="101" t="s">
        <v>52</v>
      </c>
      <c r="D268" s="190">
        <v>0</v>
      </c>
      <c r="E268" s="190">
        <v>0</v>
      </c>
      <c r="F268" s="190">
        <v>0</v>
      </c>
      <c r="G268" s="190">
        <v>0</v>
      </c>
      <c r="H268" s="190">
        <v>0</v>
      </c>
      <c r="I268" s="102">
        <v>0</v>
      </c>
      <c r="J268" s="107">
        <v>0</v>
      </c>
      <c r="K268" s="102">
        <v>0</v>
      </c>
      <c r="L268" s="102">
        <v>0</v>
      </c>
      <c r="M268" s="199">
        <v>0</v>
      </c>
      <c r="N268" s="199">
        <v>0</v>
      </c>
      <c r="O268" s="199">
        <v>0</v>
      </c>
      <c r="P268" s="200">
        <v>0</v>
      </c>
      <c r="Q268" s="200">
        <v>0</v>
      </c>
      <c r="R268" s="200">
        <v>0</v>
      </c>
      <c r="S268" s="200">
        <v>0</v>
      </c>
      <c r="T268" s="92"/>
      <c r="U268" s="31"/>
    </row>
    <row r="269" spans="1:21" ht="48.75" customHeight="1" x14ac:dyDescent="0.2">
      <c r="A269" s="10" t="str">
        <f>IF(OR(LEFT(B269,1)="Y", LEFT(B269,1)="A"),CONCATENATE(#REF!,"-",B269),"")</f>
        <v/>
      </c>
      <c r="B269" s="89"/>
      <c r="C269" s="101" t="s">
        <v>51</v>
      </c>
      <c r="D269" s="190">
        <v>0</v>
      </c>
      <c r="E269" s="190">
        <v>0</v>
      </c>
      <c r="F269" s="190">
        <v>0</v>
      </c>
      <c r="G269" s="190">
        <v>0</v>
      </c>
      <c r="H269" s="190">
        <v>0</v>
      </c>
      <c r="I269" s="102">
        <v>0</v>
      </c>
      <c r="J269" s="107">
        <v>0</v>
      </c>
      <c r="K269" s="102">
        <v>0</v>
      </c>
      <c r="L269" s="102">
        <v>0</v>
      </c>
      <c r="M269" s="199">
        <v>0</v>
      </c>
      <c r="N269" s="199">
        <v>0</v>
      </c>
      <c r="O269" s="199">
        <v>0</v>
      </c>
      <c r="P269" s="200">
        <v>0</v>
      </c>
      <c r="Q269" s="200">
        <v>0</v>
      </c>
      <c r="R269" s="200">
        <v>0</v>
      </c>
      <c r="S269" s="200">
        <v>0</v>
      </c>
      <c r="T269" s="92"/>
      <c r="U269" s="31"/>
    </row>
    <row r="270" spans="1:21" ht="48.75" customHeight="1" x14ac:dyDescent="0.2">
      <c r="A270" s="10" t="str">
        <f>IF(OR(LEFT(B270,1)="Y", LEFT(B270,1)="A"),CONCATENATE(#REF!,"-",B270),"")</f>
        <v/>
      </c>
      <c r="B270" s="89"/>
      <c r="C270" s="101" t="s">
        <v>50</v>
      </c>
      <c r="D270" s="190">
        <v>0</v>
      </c>
      <c r="E270" s="190">
        <v>0</v>
      </c>
      <c r="F270" s="190">
        <v>0</v>
      </c>
      <c r="G270" s="190">
        <v>0</v>
      </c>
      <c r="H270" s="190">
        <v>0</v>
      </c>
      <c r="I270" s="102">
        <v>0</v>
      </c>
      <c r="J270" s="107">
        <v>0</v>
      </c>
      <c r="K270" s="102">
        <v>0</v>
      </c>
      <c r="L270" s="102">
        <v>0</v>
      </c>
      <c r="M270" s="199">
        <v>0</v>
      </c>
      <c r="N270" s="199">
        <v>0</v>
      </c>
      <c r="O270" s="199">
        <v>0</v>
      </c>
      <c r="P270" s="200">
        <v>0</v>
      </c>
      <c r="Q270" s="200">
        <v>0</v>
      </c>
      <c r="R270" s="200">
        <v>0</v>
      </c>
      <c r="S270" s="200">
        <v>0</v>
      </c>
      <c r="T270" s="92"/>
      <c r="U270" s="31"/>
    </row>
    <row r="271" spans="1:21" ht="48.75" customHeight="1" x14ac:dyDescent="0.2">
      <c r="A271" s="10" t="str">
        <f>IF(OR(LEFT(B271,1)="Y", LEFT(B271,1)="A"),CONCATENATE(#REF!,"-",B271),"")</f>
        <v/>
      </c>
      <c r="B271" s="89"/>
      <c r="C271" s="101" t="s">
        <v>49</v>
      </c>
      <c r="D271" s="190">
        <v>0</v>
      </c>
      <c r="E271" s="190">
        <v>0</v>
      </c>
      <c r="F271" s="190">
        <v>0</v>
      </c>
      <c r="G271" s="190">
        <v>0</v>
      </c>
      <c r="H271" s="190">
        <v>0</v>
      </c>
      <c r="I271" s="102">
        <v>0</v>
      </c>
      <c r="J271" s="107">
        <v>0</v>
      </c>
      <c r="K271" s="102">
        <v>0</v>
      </c>
      <c r="L271" s="102">
        <v>0</v>
      </c>
      <c r="M271" s="199">
        <v>0</v>
      </c>
      <c r="N271" s="199">
        <v>0</v>
      </c>
      <c r="O271" s="199">
        <v>0</v>
      </c>
      <c r="P271" s="200">
        <v>0</v>
      </c>
      <c r="Q271" s="200">
        <v>0</v>
      </c>
      <c r="R271" s="200">
        <v>0</v>
      </c>
      <c r="S271" s="200">
        <v>0</v>
      </c>
      <c r="T271" s="92"/>
      <c r="U271" s="31"/>
    </row>
    <row r="272" spans="1:21" ht="48.75" customHeight="1" x14ac:dyDescent="0.2">
      <c r="A272" s="10" t="str">
        <f>IF(OR(LEFT(B272,1)="Y", LEFT(B272,1)="A"),CONCATENATE(#REF!,"-",B272),"")</f>
        <v/>
      </c>
      <c r="B272" s="89"/>
      <c r="C272" s="103" t="s">
        <v>1</v>
      </c>
      <c r="D272" s="190">
        <v>0</v>
      </c>
      <c r="E272" s="190">
        <v>0</v>
      </c>
      <c r="F272" s="190">
        <v>0</v>
      </c>
      <c r="G272" s="190">
        <v>0</v>
      </c>
      <c r="H272" s="190">
        <v>0</v>
      </c>
      <c r="I272" s="102">
        <v>0</v>
      </c>
      <c r="J272" s="107">
        <v>0</v>
      </c>
      <c r="K272" s="102">
        <v>0</v>
      </c>
      <c r="L272" s="102">
        <v>0</v>
      </c>
      <c r="M272" s="199">
        <v>0</v>
      </c>
      <c r="N272" s="199">
        <v>0</v>
      </c>
      <c r="O272" s="199">
        <v>0</v>
      </c>
      <c r="P272" s="200">
        <v>0</v>
      </c>
      <c r="Q272" s="200">
        <v>0</v>
      </c>
      <c r="R272" s="200">
        <v>0</v>
      </c>
      <c r="S272" s="200">
        <v>0</v>
      </c>
      <c r="T272" s="92"/>
      <c r="U272" s="31"/>
    </row>
    <row r="273" spans="1:21" ht="48.75" customHeight="1" x14ac:dyDescent="0.2">
      <c r="A273" s="10" t="str">
        <f>IF(OR(LEFT(B273,1)="Y", LEFT(B273,1)="A"),CONCATENATE(#REF!,"-",B273),"")</f>
        <v/>
      </c>
      <c r="B273" s="89"/>
      <c r="C273" s="101" t="s">
        <v>48</v>
      </c>
      <c r="D273" s="190">
        <v>0</v>
      </c>
      <c r="E273" s="190">
        <v>0</v>
      </c>
      <c r="F273" s="190">
        <v>0</v>
      </c>
      <c r="G273" s="190">
        <v>0</v>
      </c>
      <c r="H273" s="190">
        <v>0</v>
      </c>
      <c r="I273" s="102">
        <v>0</v>
      </c>
      <c r="J273" s="107">
        <v>0</v>
      </c>
      <c r="K273" s="102">
        <v>0</v>
      </c>
      <c r="L273" s="102">
        <v>0</v>
      </c>
      <c r="M273" s="199">
        <v>0</v>
      </c>
      <c r="N273" s="199">
        <v>0</v>
      </c>
      <c r="O273" s="199">
        <v>0</v>
      </c>
      <c r="P273" s="200">
        <v>0</v>
      </c>
      <c r="Q273" s="200">
        <v>0</v>
      </c>
      <c r="R273" s="200">
        <v>0</v>
      </c>
      <c r="S273" s="200">
        <v>0</v>
      </c>
      <c r="T273" s="92"/>
      <c r="U273" s="31"/>
    </row>
    <row r="274" spans="1:21" ht="48.75" customHeight="1" x14ac:dyDescent="0.2">
      <c r="A274" s="10" t="str">
        <f>IF(OR(LEFT(B274,1)="Y", LEFT(B274,1)="A"),CONCATENATE(#REF!,"-",B274),"")</f>
        <v/>
      </c>
      <c r="B274" s="89"/>
      <c r="C274" s="101" t="s">
        <v>47</v>
      </c>
      <c r="D274" s="190">
        <v>0</v>
      </c>
      <c r="E274" s="190">
        <v>0</v>
      </c>
      <c r="F274" s="190">
        <v>0</v>
      </c>
      <c r="G274" s="190">
        <v>0</v>
      </c>
      <c r="H274" s="190">
        <v>0</v>
      </c>
      <c r="I274" s="102">
        <v>0</v>
      </c>
      <c r="J274" s="107">
        <v>0</v>
      </c>
      <c r="K274" s="102">
        <v>0</v>
      </c>
      <c r="L274" s="102">
        <v>0</v>
      </c>
      <c r="M274" s="199">
        <v>0</v>
      </c>
      <c r="N274" s="199">
        <v>0</v>
      </c>
      <c r="O274" s="199">
        <v>0</v>
      </c>
      <c r="P274" s="200">
        <v>0</v>
      </c>
      <c r="Q274" s="200">
        <v>0</v>
      </c>
      <c r="R274" s="200">
        <v>0</v>
      </c>
      <c r="S274" s="200">
        <v>0</v>
      </c>
      <c r="T274" s="92"/>
      <c r="U274" s="31"/>
    </row>
    <row r="275" spans="1:21" ht="48.75" customHeight="1" x14ac:dyDescent="0.2">
      <c r="A275" s="10" t="str">
        <f>IF(OR(LEFT(B275,1)="Y", LEFT(B275,1)="A"),CONCATENATE(#REF!,"-",B275),"")</f>
        <v/>
      </c>
      <c r="B275" s="89"/>
      <c r="C275" s="101" t="s">
        <v>46</v>
      </c>
      <c r="D275" s="190">
        <v>0</v>
      </c>
      <c r="E275" s="190">
        <v>0</v>
      </c>
      <c r="F275" s="190">
        <v>0</v>
      </c>
      <c r="G275" s="190">
        <v>0</v>
      </c>
      <c r="H275" s="190">
        <v>0</v>
      </c>
      <c r="I275" s="102">
        <v>0</v>
      </c>
      <c r="J275" s="107">
        <v>0.8</v>
      </c>
      <c r="K275" s="102">
        <v>0.35</v>
      </c>
      <c r="L275" s="102">
        <v>0.21</v>
      </c>
      <c r="M275" s="201">
        <v>0</v>
      </c>
      <c r="N275" s="201">
        <v>0.1</v>
      </c>
      <c r="O275" s="201">
        <v>0</v>
      </c>
      <c r="P275" s="200">
        <v>0</v>
      </c>
      <c r="Q275" s="200">
        <v>0</v>
      </c>
      <c r="R275" s="200">
        <v>0</v>
      </c>
      <c r="S275" s="200">
        <v>0</v>
      </c>
      <c r="T275" s="91"/>
      <c r="U275" s="30"/>
    </row>
    <row r="276" spans="1:21" ht="48.75" customHeight="1" x14ac:dyDescent="0.2">
      <c r="A276" s="10" t="str">
        <f>IF(OR(LEFT(B276,1)="Y", LEFT(B276,1)="A"),CONCATENATE(#REF!,"-",B276),"")</f>
        <v/>
      </c>
      <c r="B276" s="89"/>
      <c r="C276" s="101" t="s">
        <v>45</v>
      </c>
      <c r="D276" s="190">
        <v>0</v>
      </c>
      <c r="E276" s="190">
        <v>0</v>
      </c>
      <c r="F276" s="190">
        <v>0</v>
      </c>
      <c r="G276" s="190">
        <v>0</v>
      </c>
      <c r="H276" s="190">
        <v>0</v>
      </c>
      <c r="I276" s="102">
        <v>0</v>
      </c>
      <c r="J276" s="107">
        <v>0</v>
      </c>
      <c r="K276" s="102">
        <v>0</v>
      </c>
      <c r="L276" s="102">
        <v>0</v>
      </c>
      <c r="M276" s="199">
        <v>0</v>
      </c>
      <c r="N276" s="199">
        <v>0</v>
      </c>
      <c r="O276" s="199">
        <v>0</v>
      </c>
      <c r="P276" s="200">
        <v>0</v>
      </c>
      <c r="Q276" s="200">
        <v>0</v>
      </c>
      <c r="R276" s="200">
        <v>0</v>
      </c>
      <c r="S276" s="200">
        <v>0</v>
      </c>
      <c r="T276" s="92"/>
      <c r="U276" s="31"/>
    </row>
    <row r="277" spans="1:21" ht="48.75" customHeight="1" x14ac:dyDescent="0.2">
      <c r="A277" s="10" t="str">
        <f>IF(OR(LEFT(B277,1)="Y", LEFT(B277,1)="A"),CONCATENATE(#REF!,"-",B277),"")</f>
        <v/>
      </c>
      <c r="B277" s="89"/>
      <c r="C277" s="101" t="s">
        <v>44</v>
      </c>
      <c r="D277" s="190">
        <v>0</v>
      </c>
      <c r="E277" s="190">
        <v>0</v>
      </c>
      <c r="F277" s="190">
        <v>0</v>
      </c>
      <c r="G277" s="190">
        <v>0</v>
      </c>
      <c r="H277" s="190">
        <v>0</v>
      </c>
      <c r="I277" s="102">
        <v>0</v>
      </c>
      <c r="J277" s="107">
        <v>0</v>
      </c>
      <c r="K277" s="102">
        <v>0</v>
      </c>
      <c r="L277" s="102">
        <v>0</v>
      </c>
      <c r="M277" s="199">
        <v>0</v>
      </c>
      <c r="N277" s="199">
        <v>0</v>
      </c>
      <c r="O277" s="199">
        <v>0</v>
      </c>
      <c r="P277" s="200">
        <v>0</v>
      </c>
      <c r="Q277" s="200">
        <v>0</v>
      </c>
      <c r="R277" s="200">
        <v>0</v>
      </c>
      <c r="S277" s="200">
        <v>0</v>
      </c>
      <c r="T277" s="92"/>
      <c r="U277" s="31"/>
    </row>
    <row r="278" spans="1:21" ht="48.75" customHeight="1" x14ac:dyDescent="0.2">
      <c r="A278" s="10" t="str">
        <f>IF(OR(LEFT(B278,1)="Y", LEFT(B278,1)="A"),CONCATENATE(#REF!,"-",B278),"")</f>
        <v/>
      </c>
      <c r="B278" s="89"/>
      <c r="C278" s="101" t="s">
        <v>43</v>
      </c>
      <c r="D278" s="190">
        <v>0</v>
      </c>
      <c r="E278" s="190">
        <v>0</v>
      </c>
      <c r="F278" s="190">
        <v>0</v>
      </c>
      <c r="G278" s="190">
        <v>0</v>
      </c>
      <c r="H278" s="190">
        <v>0</v>
      </c>
      <c r="I278" s="102">
        <v>0</v>
      </c>
      <c r="J278" s="107">
        <v>0</v>
      </c>
      <c r="K278" s="102">
        <v>0</v>
      </c>
      <c r="L278" s="102">
        <v>0</v>
      </c>
      <c r="M278" s="199">
        <v>0</v>
      </c>
      <c r="N278" s="199">
        <v>0</v>
      </c>
      <c r="O278" s="199">
        <v>0</v>
      </c>
      <c r="P278" s="200">
        <v>0</v>
      </c>
      <c r="Q278" s="200">
        <v>0</v>
      </c>
      <c r="R278" s="200">
        <v>0</v>
      </c>
      <c r="S278" s="200">
        <v>0</v>
      </c>
      <c r="T278" s="92"/>
      <c r="U278" s="31"/>
    </row>
    <row r="279" spans="1:21" ht="48.75" customHeight="1" x14ac:dyDescent="0.2">
      <c r="A279" s="10" t="str">
        <f>IF(OR(LEFT(B279,1)="Y", LEFT(B279,1)="A"),CONCATENATE(#REF!,"-",B279),"")</f>
        <v/>
      </c>
      <c r="B279" s="89"/>
      <c r="C279" s="101" t="s">
        <v>42</v>
      </c>
      <c r="D279" s="190">
        <v>0</v>
      </c>
      <c r="E279" s="190">
        <v>0</v>
      </c>
      <c r="F279" s="190">
        <v>0</v>
      </c>
      <c r="G279" s="190">
        <v>0</v>
      </c>
      <c r="H279" s="190">
        <v>0</v>
      </c>
      <c r="I279" s="102">
        <v>0</v>
      </c>
      <c r="J279" s="107">
        <v>0</v>
      </c>
      <c r="K279" s="102">
        <v>0</v>
      </c>
      <c r="L279" s="102">
        <v>0</v>
      </c>
      <c r="M279" s="201">
        <v>0</v>
      </c>
      <c r="N279" s="201">
        <v>0</v>
      </c>
      <c r="O279" s="201">
        <v>0</v>
      </c>
      <c r="P279" s="200">
        <v>0</v>
      </c>
      <c r="Q279" s="200">
        <v>0</v>
      </c>
      <c r="R279" s="200">
        <v>0</v>
      </c>
      <c r="S279" s="200">
        <v>0</v>
      </c>
      <c r="T279" s="91"/>
      <c r="U279" s="30"/>
    </row>
    <row r="280" spans="1:21" ht="48.75" customHeight="1" x14ac:dyDescent="0.2">
      <c r="A280" s="10" t="str">
        <f>IF(OR(LEFT(B280,1)="Y", LEFT(B280,1)="A"),CONCATENATE(#REF!,"-",B280),"")</f>
        <v/>
      </c>
      <c r="B280" s="89"/>
      <c r="C280" s="101" t="s">
        <v>41</v>
      </c>
      <c r="D280" s="190">
        <v>0</v>
      </c>
      <c r="E280" s="190">
        <v>0</v>
      </c>
      <c r="F280" s="190">
        <v>0</v>
      </c>
      <c r="G280" s="190">
        <v>0</v>
      </c>
      <c r="H280" s="190">
        <v>0</v>
      </c>
      <c r="I280" s="102">
        <v>0</v>
      </c>
      <c r="J280" s="107">
        <v>0</v>
      </c>
      <c r="K280" s="102">
        <v>0</v>
      </c>
      <c r="L280" s="102">
        <v>0</v>
      </c>
      <c r="M280" s="199">
        <v>0</v>
      </c>
      <c r="N280" s="199">
        <v>0</v>
      </c>
      <c r="O280" s="199">
        <v>0</v>
      </c>
      <c r="P280" s="200">
        <v>0</v>
      </c>
      <c r="Q280" s="200">
        <v>0</v>
      </c>
      <c r="R280" s="200">
        <v>0</v>
      </c>
      <c r="S280" s="200">
        <v>0</v>
      </c>
      <c r="T280" s="92"/>
      <c r="U280" s="31"/>
    </row>
    <row r="281" spans="1:21" ht="48.75" customHeight="1" x14ac:dyDescent="0.2">
      <c r="A281" s="10" t="str">
        <f>IF(OR(LEFT(B281,1)="Y", LEFT(B281,1)="A"),CONCATENATE(#REF!,"-",B281),"")</f>
        <v/>
      </c>
      <c r="B281" s="89"/>
      <c r="C281" s="101" t="s">
        <v>104</v>
      </c>
      <c r="D281" s="190">
        <v>0</v>
      </c>
      <c r="E281" s="190">
        <v>0</v>
      </c>
      <c r="F281" s="190">
        <v>0</v>
      </c>
      <c r="G281" s="190">
        <v>0</v>
      </c>
      <c r="H281" s="190">
        <v>0</v>
      </c>
      <c r="I281" s="102">
        <v>0</v>
      </c>
      <c r="J281" s="107">
        <v>0.06</v>
      </c>
      <c r="K281" s="102">
        <v>1E-4</v>
      </c>
      <c r="L281" s="102">
        <v>0</v>
      </c>
      <c r="M281" s="201">
        <v>0</v>
      </c>
      <c r="N281" s="201">
        <v>0</v>
      </c>
      <c r="O281" s="201">
        <v>0</v>
      </c>
      <c r="P281" s="200">
        <v>0</v>
      </c>
      <c r="Q281" s="200">
        <v>5.3</v>
      </c>
      <c r="R281" s="200">
        <v>0.1</v>
      </c>
      <c r="S281" s="200">
        <v>0</v>
      </c>
      <c r="T281" s="91"/>
      <c r="U281" s="30"/>
    </row>
    <row r="282" spans="1:21" ht="48.75" customHeight="1" x14ac:dyDescent="0.2">
      <c r="A282" s="10" t="str">
        <f>IF(OR(LEFT(B282,1)="Y", LEFT(B282,1)="A"),CONCATENATE(#REF!,"-",B282),"")</f>
        <v/>
      </c>
      <c r="B282" s="89"/>
      <c r="C282" s="101" t="s">
        <v>40</v>
      </c>
      <c r="D282" s="190">
        <v>0</v>
      </c>
      <c r="E282" s="190">
        <v>0</v>
      </c>
      <c r="F282" s="190">
        <v>0</v>
      </c>
      <c r="G282" s="190">
        <v>0</v>
      </c>
      <c r="H282" s="190">
        <v>0</v>
      </c>
      <c r="I282" s="102">
        <v>0</v>
      </c>
      <c r="J282" s="107">
        <v>0</v>
      </c>
      <c r="K282" s="102">
        <v>1E-3</v>
      </c>
      <c r="L282" s="102">
        <v>0</v>
      </c>
      <c r="M282" s="199">
        <v>0</v>
      </c>
      <c r="N282" s="199">
        <v>0</v>
      </c>
      <c r="O282" s="199">
        <v>0</v>
      </c>
      <c r="P282" s="200">
        <v>0</v>
      </c>
      <c r="Q282" s="200">
        <v>0</v>
      </c>
      <c r="R282" s="200">
        <v>0</v>
      </c>
      <c r="S282" s="200">
        <v>0</v>
      </c>
      <c r="T282" s="92"/>
      <c r="U282" s="31"/>
    </row>
    <row r="283" spans="1:21" ht="48.75" customHeight="1" x14ac:dyDescent="0.2">
      <c r="A283" s="10" t="str">
        <f>IF(OR(LEFT(B283,1)="Y", LEFT(B283,1)="A"),CONCATENATE(#REF!,"-",B283),"")</f>
        <v/>
      </c>
      <c r="B283" s="89"/>
      <c r="C283" s="101" t="s">
        <v>39</v>
      </c>
      <c r="D283" s="190">
        <v>0</v>
      </c>
      <c r="E283" s="190">
        <v>0</v>
      </c>
      <c r="F283" s="190">
        <v>0</v>
      </c>
      <c r="G283" s="190">
        <v>0</v>
      </c>
      <c r="H283" s="190">
        <v>0</v>
      </c>
      <c r="I283" s="102">
        <v>0</v>
      </c>
      <c r="J283" s="107">
        <v>0</v>
      </c>
      <c r="K283" s="102">
        <v>0</v>
      </c>
      <c r="L283" s="102">
        <v>0</v>
      </c>
      <c r="M283" s="199">
        <v>0</v>
      </c>
      <c r="N283" s="199">
        <v>0</v>
      </c>
      <c r="O283" s="199">
        <v>0</v>
      </c>
      <c r="P283" s="200">
        <v>0</v>
      </c>
      <c r="Q283" s="200">
        <v>0</v>
      </c>
      <c r="R283" s="200">
        <v>0</v>
      </c>
      <c r="S283" s="200">
        <v>0</v>
      </c>
      <c r="T283" s="92"/>
      <c r="U283" s="31"/>
    </row>
    <row r="284" spans="1:21" ht="48.75" customHeight="1" x14ac:dyDescent="0.2">
      <c r="A284" s="10" t="str">
        <f>IF(OR(LEFT(B284,1)="Y", LEFT(B284,1)="A"),CONCATENATE(#REF!,"-",B284),"")</f>
        <v/>
      </c>
      <c r="B284" s="89"/>
      <c r="C284" s="101" t="s">
        <v>38</v>
      </c>
      <c r="D284" s="190">
        <v>0</v>
      </c>
      <c r="E284" s="190">
        <v>0</v>
      </c>
      <c r="F284" s="190">
        <v>0</v>
      </c>
      <c r="G284" s="190">
        <v>0</v>
      </c>
      <c r="H284" s="190">
        <v>0</v>
      </c>
      <c r="I284" s="102">
        <v>0</v>
      </c>
      <c r="J284" s="107">
        <v>0</v>
      </c>
      <c r="K284" s="102">
        <v>0</v>
      </c>
      <c r="L284" s="102">
        <v>0</v>
      </c>
      <c r="M284" s="199">
        <v>0</v>
      </c>
      <c r="N284" s="199">
        <v>0</v>
      </c>
      <c r="O284" s="199">
        <v>0</v>
      </c>
      <c r="P284" s="200">
        <v>0</v>
      </c>
      <c r="Q284" s="200">
        <v>0</v>
      </c>
      <c r="R284" s="200">
        <v>0</v>
      </c>
      <c r="S284" s="200">
        <v>0</v>
      </c>
      <c r="T284" s="92"/>
      <c r="U284" s="31"/>
    </row>
    <row r="285" spans="1:21" ht="48.75" customHeight="1" x14ac:dyDescent="0.2">
      <c r="A285" s="10" t="str">
        <f>IF(OR(LEFT(B285,1)="Y", LEFT(B285,1)="A"),CONCATENATE(#REF!,"-",B285),"")</f>
        <v/>
      </c>
      <c r="B285" s="89"/>
      <c r="C285" s="101" t="s">
        <v>37</v>
      </c>
      <c r="D285" s="190">
        <v>0</v>
      </c>
      <c r="E285" s="190">
        <v>0</v>
      </c>
      <c r="F285" s="190">
        <v>0</v>
      </c>
      <c r="G285" s="190">
        <v>0</v>
      </c>
      <c r="H285" s="190">
        <v>0</v>
      </c>
      <c r="I285" s="102">
        <v>0</v>
      </c>
      <c r="J285" s="107">
        <v>0</v>
      </c>
      <c r="K285" s="102">
        <v>0</v>
      </c>
      <c r="L285" s="102">
        <v>0</v>
      </c>
      <c r="M285" s="199">
        <v>0</v>
      </c>
      <c r="N285" s="199">
        <v>0</v>
      </c>
      <c r="O285" s="199">
        <v>0</v>
      </c>
      <c r="P285" s="200">
        <v>0</v>
      </c>
      <c r="Q285" s="200">
        <v>0</v>
      </c>
      <c r="R285" s="200">
        <v>0</v>
      </c>
      <c r="S285" s="200">
        <v>0</v>
      </c>
      <c r="T285" s="92"/>
      <c r="U285" s="31"/>
    </row>
    <row r="286" spans="1:21" ht="48.75" customHeight="1" x14ac:dyDescent="0.2">
      <c r="A286" s="10" t="str">
        <f>IF(OR(LEFT(B286,1)="Y", LEFT(B286,1)="A"),CONCATENATE(#REF!,"-",B286),"")</f>
        <v/>
      </c>
      <c r="B286" s="89"/>
      <c r="C286" s="101" t="s">
        <v>36</v>
      </c>
      <c r="D286" s="190">
        <v>0</v>
      </c>
      <c r="E286" s="190">
        <v>0</v>
      </c>
      <c r="F286" s="190">
        <v>0</v>
      </c>
      <c r="G286" s="190">
        <v>0</v>
      </c>
      <c r="H286" s="190">
        <v>0</v>
      </c>
      <c r="I286" s="102">
        <v>0</v>
      </c>
      <c r="J286" s="107">
        <v>0</v>
      </c>
      <c r="K286" s="102">
        <v>0</v>
      </c>
      <c r="L286" s="102">
        <v>0</v>
      </c>
      <c r="M286" s="199">
        <v>0</v>
      </c>
      <c r="N286" s="199">
        <v>0</v>
      </c>
      <c r="O286" s="199">
        <v>0</v>
      </c>
      <c r="P286" s="200">
        <v>0</v>
      </c>
      <c r="Q286" s="200">
        <v>0</v>
      </c>
      <c r="R286" s="200">
        <v>0</v>
      </c>
      <c r="S286" s="200">
        <v>0</v>
      </c>
      <c r="T286" s="92"/>
      <c r="U286" s="31"/>
    </row>
    <row r="287" spans="1:21" ht="48.75" customHeight="1" x14ac:dyDescent="0.2">
      <c r="A287" s="10" t="str">
        <f>IF(OR(LEFT(B287,1)="Y", LEFT(B287,1)="A"),CONCATENATE(#REF!,"-",B287),"")</f>
        <v/>
      </c>
      <c r="B287" s="89"/>
      <c r="C287" s="101" t="s">
        <v>35</v>
      </c>
      <c r="D287" s="190">
        <v>0</v>
      </c>
      <c r="E287" s="190">
        <v>0</v>
      </c>
      <c r="F287" s="190">
        <v>0</v>
      </c>
      <c r="G287" s="190">
        <v>0</v>
      </c>
      <c r="H287" s="190">
        <v>0</v>
      </c>
      <c r="I287" s="102">
        <v>0</v>
      </c>
      <c r="J287" s="107">
        <v>0</v>
      </c>
      <c r="K287" s="102">
        <v>0</v>
      </c>
      <c r="L287" s="102">
        <v>0</v>
      </c>
      <c r="M287" s="199">
        <v>0</v>
      </c>
      <c r="N287" s="199">
        <v>0</v>
      </c>
      <c r="O287" s="199">
        <v>0</v>
      </c>
      <c r="P287" s="200">
        <v>0</v>
      </c>
      <c r="Q287" s="200">
        <v>0</v>
      </c>
      <c r="R287" s="200">
        <v>0</v>
      </c>
      <c r="S287" s="200">
        <v>0</v>
      </c>
      <c r="T287" s="92"/>
      <c r="U287" s="31"/>
    </row>
    <row r="288" spans="1:21" ht="48.75" customHeight="1" x14ac:dyDescent="0.2">
      <c r="A288" s="10" t="str">
        <f>IF(OR(LEFT(B288,1)="Y", LEFT(B288,1)="A"),CONCATENATE(#REF!,"-",B288),"")</f>
        <v/>
      </c>
      <c r="B288" s="89"/>
      <c r="C288" s="101" t="s">
        <v>34</v>
      </c>
      <c r="D288" s="190">
        <v>0</v>
      </c>
      <c r="E288" s="190">
        <v>0</v>
      </c>
      <c r="F288" s="190">
        <v>0</v>
      </c>
      <c r="G288" s="190">
        <v>0</v>
      </c>
      <c r="H288" s="190">
        <v>0</v>
      </c>
      <c r="I288" s="102">
        <v>0</v>
      </c>
      <c r="J288" s="107">
        <v>0</v>
      </c>
      <c r="K288" s="102">
        <v>0</v>
      </c>
      <c r="L288" s="102">
        <v>0</v>
      </c>
      <c r="M288" s="199">
        <v>0</v>
      </c>
      <c r="N288" s="199">
        <v>0</v>
      </c>
      <c r="O288" s="199">
        <v>0</v>
      </c>
      <c r="P288" s="200">
        <v>0</v>
      </c>
      <c r="Q288" s="200">
        <v>0</v>
      </c>
      <c r="R288" s="200">
        <v>0</v>
      </c>
      <c r="S288" s="200">
        <v>0</v>
      </c>
      <c r="T288" s="92"/>
      <c r="U288" s="31"/>
    </row>
    <row r="289" spans="1:21" ht="48.75" customHeight="1" x14ac:dyDescent="0.2">
      <c r="A289" s="10" t="str">
        <f>IF(OR(LEFT(B289,1)="Y", LEFT(B289,1)="A"),CONCATENATE(#REF!,"-",B289),"")</f>
        <v/>
      </c>
      <c r="B289" s="89"/>
      <c r="C289" s="101" t="s">
        <v>33</v>
      </c>
      <c r="D289" s="190">
        <v>0</v>
      </c>
      <c r="E289" s="190">
        <v>59.113999999999997</v>
      </c>
      <c r="F289" s="190">
        <v>33.648600000000002</v>
      </c>
      <c r="G289" s="190">
        <v>20.408240000000003</v>
      </c>
      <c r="H289" s="190">
        <v>50.38</v>
      </c>
      <c r="I289" s="102">
        <v>0.51990000000000003</v>
      </c>
      <c r="J289" s="107">
        <v>2.1644999999999999</v>
      </c>
      <c r="K289" s="102">
        <v>2.8450000000000002</v>
      </c>
      <c r="L289" s="102">
        <v>2.2014999999999998</v>
      </c>
      <c r="M289" s="201">
        <v>0</v>
      </c>
      <c r="N289" s="201">
        <v>2.2000000000000002</v>
      </c>
      <c r="O289" s="201">
        <v>0</v>
      </c>
      <c r="P289" s="200">
        <v>0</v>
      </c>
      <c r="Q289" s="200">
        <v>0</v>
      </c>
      <c r="R289" s="200">
        <v>0.4</v>
      </c>
      <c r="S289" s="200">
        <v>1991.3</v>
      </c>
      <c r="T289" s="91"/>
      <c r="U289" s="30"/>
    </row>
    <row r="290" spans="1:21" ht="48.75" customHeight="1" x14ac:dyDescent="0.2">
      <c r="A290" s="10" t="str">
        <f>IF(OR(LEFT(B290,1)="Y", LEFT(B290,1)="A"),CONCATENATE(#REF!,"-",B290),"")</f>
        <v/>
      </c>
      <c r="B290" s="89"/>
      <c r="C290" s="101" t="s">
        <v>32</v>
      </c>
      <c r="D290" s="190">
        <v>0</v>
      </c>
      <c r="E290" s="190">
        <v>0</v>
      </c>
      <c r="F290" s="190">
        <v>0</v>
      </c>
      <c r="G290" s="190">
        <v>0</v>
      </c>
      <c r="H290" s="190">
        <v>0</v>
      </c>
      <c r="I290" s="102">
        <v>0</v>
      </c>
      <c r="J290" s="107">
        <v>0</v>
      </c>
      <c r="K290" s="102">
        <v>0</v>
      </c>
      <c r="L290" s="102">
        <v>0</v>
      </c>
      <c r="M290" s="199">
        <v>0</v>
      </c>
      <c r="N290" s="199">
        <v>0</v>
      </c>
      <c r="O290" s="199">
        <v>0</v>
      </c>
      <c r="P290" s="200">
        <v>0</v>
      </c>
      <c r="Q290" s="200">
        <v>0</v>
      </c>
      <c r="R290" s="200">
        <v>0</v>
      </c>
      <c r="S290" s="200">
        <v>0</v>
      </c>
      <c r="T290" s="92"/>
      <c r="U290" s="31"/>
    </row>
    <row r="291" spans="1:21" ht="48.75" customHeight="1" x14ac:dyDescent="0.2">
      <c r="A291" s="10" t="str">
        <f>IF(OR(LEFT(B291,1)="Y", LEFT(B291,1)="A"),CONCATENATE(#REF!,"-",B291),"")</f>
        <v/>
      </c>
      <c r="B291" s="89"/>
      <c r="C291" s="101" t="s">
        <v>31</v>
      </c>
      <c r="D291" s="190">
        <v>0</v>
      </c>
      <c r="E291" s="190">
        <v>0</v>
      </c>
      <c r="F291" s="190">
        <v>0</v>
      </c>
      <c r="G291" s="190">
        <v>0</v>
      </c>
      <c r="H291" s="190">
        <v>0</v>
      </c>
      <c r="I291" s="102">
        <v>0</v>
      </c>
      <c r="J291" s="107">
        <v>0</v>
      </c>
      <c r="K291" s="102">
        <v>0</v>
      </c>
      <c r="L291" s="102">
        <v>0</v>
      </c>
      <c r="M291" s="199">
        <v>0</v>
      </c>
      <c r="N291" s="199">
        <v>0</v>
      </c>
      <c r="O291" s="199">
        <v>0</v>
      </c>
      <c r="P291" s="200">
        <v>0</v>
      </c>
      <c r="Q291" s="200">
        <v>0</v>
      </c>
      <c r="R291" s="200">
        <v>0</v>
      </c>
      <c r="S291" s="200">
        <v>0</v>
      </c>
      <c r="T291" s="92"/>
      <c r="U291" s="31"/>
    </row>
    <row r="292" spans="1:21" ht="48.75" customHeight="1" x14ac:dyDescent="0.2">
      <c r="A292" s="10" t="str">
        <f>IF(OR(LEFT(B292,1)="Y", LEFT(B292,1)="A"),CONCATENATE(#REF!,"-",B292),"")</f>
        <v/>
      </c>
      <c r="B292" s="89"/>
      <c r="C292" s="101" t="s">
        <v>30</v>
      </c>
      <c r="D292" s="190">
        <v>0</v>
      </c>
      <c r="E292" s="190">
        <v>0</v>
      </c>
      <c r="F292" s="190">
        <v>0</v>
      </c>
      <c r="G292" s="190">
        <v>0</v>
      </c>
      <c r="H292" s="190">
        <v>0</v>
      </c>
      <c r="I292" s="102">
        <v>0</v>
      </c>
      <c r="J292" s="107">
        <v>0</v>
      </c>
      <c r="K292" s="102">
        <v>0</v>
      </c>
      <c r="L292" s="102">
        <v>0</v>
      </c>
      <c r="M292" s="199">
        <v>0</v>
      </c>
      <c r="N292" s="199">
        <v>0</v>
      </c>
      <c r="O292" s="199">
        <v>0</v>
      </c>
      <c r="P292" s="200">
        <v>0</v>
      </c>
      <c r="Q292" s="200">
        <v>0</v>
      </c>
      <c r="R292" s="200">
        <v>0</v>
      </c>
      <c r="S292" s="200">
        <v>0</v>
      </c>
      <c r="T292" s="92"/>
      <c r="U292" s="31"/>
    </row>
    <row r="293" spans="1:21" ht="48.75" customHeight="1" x14ac:dyDescent="0.2">
      <c r="A293" s="10" t="str">
        <f>IF(OR(LEFT(B293,1)="Y", LEFT(B293,1)="A"),CONCATENATE(#REF!,"-",B293),"")</f>
        <v/>
      </c>
      <c r="B293" s="89"/>
      <c r="C293" s="101" t="s">
        <v>29</v>
      </c>
      <c r="D293" s="190">
        <v>0</v>
      </c>
      <c r="E293" s="190">
        <v>0</v>
      </c>
      <c r="F293" s="190">
        <v>0</v>
      </c>
      <c r="G293" s="190">
        <v>0</v>
      </c>
      <c r="H293" s="190">
        <v>0</v>
      </c>
      <c r="I293" s="102">
        <v>0</v>
      </c>
      <c r="J293" s="107">
        <v>0</v>
      </c>
      <c r="K293" s="102">
        <v>0</v>
      </c>
      <c r="L293" s="102">
        <v>0</v>
      </c>
      <c r="M293" s="199">
        <v>0</v>
      </c>
      <c r="N293" s="199">
        <v>0</v>
      </c>
      <c r="O293" s="199">
        <v>0</v>
      </c>
      <c r="P293" s="200">
        <v>0</v>
      </c>
      <c r="Q293" s="200">
        <v>0</v>
      </c>
      <c r="R293" s="200">
        <v>0</v>
      </c>
      <c r="S293" s="200">
        <v>0</v>
      </c>
      <c r="T293" s="92"/>
      <c r="U293" s="31"/>
    </row>
    <row r="294" spans="1:21" ht="48.75" customHeight="1" x14ac:dyDescent="0.2">
      <c r="A294" s="10" t="str">
        <f>IF(OR(LEFT(B294,1)="Y", LEFT(B294,1)="A"),CONCATENATE(#REF!,"-",B294),"")</f>
        <v/>
      </c>
      <c r="B294" s="89"/>
      <c r="C294" s="101" t="s">
        <v>28</v>
      </c>
      <c r="D294" s="190">
        <v>0</v>
      </c>
      <c r="E294" s="190">
        <v>0</v>
      </c>
      <c r="F294" s="190">
        <v>0</v>
      </c>
      <c r="G294" s="190">
        <v>0</v>
      </c>
      <c r="H294" s="190">
        <v>0</v>
      </c>
      <c r="I294" s="102">
        <v>0</v>
      </c>
      <c r="J294" s="107">
        <v>0</v>
      </c>
      <c r="K294" s="102">
        <v>0</v>
      </c>
      <c r="L294" s="102">
        <v>0</v>
      </c>
      <c r="M294" s="199">
        <v>0</v>
      </c>
      <c r="N294" s="199">
        <v>0</v>
      </c>
      <c r="O294" s="199">
        <v>0</v>
      </c>
      <c r="P294" s="200">
        <v>0</v>
      </c>
      <c r="Q294" s="200">
        <v>0</v>
      </c>
      <c r="R294" s="200">
        <v>0</v>
      </c>
      <c r="S294" s="200">
        <v>0</v>
      </c>
      <c r="T294" s="92"/>
      <c r="U294" s="31"/>
    </row>
    <row r="295" spans="1:21" ht="48.75" customHeight="1" x14ac:dyDescent="0.2">
      <c r="A295" s="10" t="str">
        <f>IF(OR(LEFT(B295,1)="Y", LEFT(B295,1)="A"),CONCATENATE(#REF!,"-",B295),"")</f>
        <v/>
      </c>
      <c r="B295" s="89"/>
      <c r="C295" s="101" t="s">
        <v>27</v>
      </c>
      <c r="D295" s="190">
        <v>0</v>
      </c>
      <c r="E295" s="190">
        <v>0</v>
      </c>
      <c r="F295" s="190">
        <v>0</v>
      </c>
      <c r="G295" s="190">
        <v>0</v>
      </c>
      <c r="H295" s="190">
        <v>0</v>
      </c>
      <c r="I295" s="102">
        <v>0</v>
      </c>
      <c r="J295" s="107">
        <v>0</v>
      </c>
      <c r="K295" s="102">
        <v>0</v>
      </c>
      <c r="L295" s="102">
        <v>0</v>
      </c>
      <c r="M295" s="199">
        <v>0</v>
      </c>
      <c r="N295" s="199">
        <v>0</v>
      </c>
      <c r="O295" s="199">
        <v>0</v>
      </c>
      <c r="P295" s="200">
        <v>0</v>
      </c>
      <c r="Q295" s="200">
        <v>0</v>
      </c>
      <c r="R295" s="200">
        <v>0</v>
      </c>
      <c r="S295" s="200">
        <v>0</v>
      </c>
      <c r="T295" s="92"/>
      <c r="U295" s="31"/>
    </row>
    <row r="296" spans="1:21" ht="48.75" customHeight="1" x14ac:dyDescent="0.2">
      <c r="A296" s="10" t="str">
        <f>IF(OR(LEFT(B296,1)="Y", LEFT(B296,1)="A"),CONCATENATE(#REF!,"-",B296),"")</f>
        <v/>
      </c>
      <c r="B296" s="89"/>
      <c r="C296" s="101" t="s">
        <v>26</v>
      </c>
      <c r="D296" s="190">
        <v>0</v>
      </c>
      <c r="E296" s="190">
        <v>0</v>
      </c>
      <c r="F296" s="190">
        <v>0</v>
      </c>
      <c r="G296" s="190">
        <v>0</v>
      </c>
      <c r="H296" s="190">
        <v>0</v>
      </c>
      <c r="I296" s="102">
        <v>0</v>
      </c>
      <c r="J296" s="107">
        <v>0</v>
      </c>
      <c r="K296" s="102">
        <v>0</v>
      </c>
      <c r="L296" s="102">
        <v>0</v>
      </c>
      <c r="M296" s="199">
        <v>0</v>
      </c>
      <c r="N296" s="199">
        <v>0</v>
      </c>
      <c r="O296" s="199">
        <v>0</v>
      </c>
      <c r="P296" s="200">
        <v>0</v>
      </c>
      <c r="Q296" s="200">
        <v>0</v>
      </c>
      <c r="R296" s="200">
        <v>0</v>
      </c>
      <c r="S296" s="200">
        <v>0</v>
      </c>
      <c r="T296" s="92"/>
      <c r="U296" s="31"/>
    </row>
    <row r="297" spans="1:21" ht="48.75" customHeight="1" x14ac:dyDescent="0.2">
      <c r="A297" s="10" t="str">
        <f>IF(OR(LEFT(B297,1)="Y", LEFT(B297,1)="A"),CONCATENATE(#REF!,"-",B297),"")</f>
        <v/>
      </c>
      <c r="B297" s="89"/>
      <c r="C297" s="101" t="s">
        <v>25</v>
      </c>
      <c r="D297" s="190">
        <v>0</v>
      </c>
      <c r="E297" s="190">
        <v>0</v>
      </c>
      <c r="F297" s="190">
        <v>0</v>
      </c>
      <c r="G297" s="190">
        <v>0</v>
      </c>
      <c r="H297" s="190">
        <v>0</v>
      </c>
      <c r="I297" s="102">
        <v>0</v>
      </c>
      <c r="J297" s="107">
        <v>0</v>
      </c>
      <c r="K297" s="102">
        <v>0</v>
      </c>
      <c r="L297" s="102">
        <v>0</v>
      </c>
      <c r="M297" s="199">
        <v>0</v>
      </c>
      <c r="N297" s="199">
        <v>0</v>
      </c>
      <c r="O297" s="199">
        <v>0</v>
      </c>
      <c r="P297" s="200">
        <v>0</v>
      </c>
      <c r="Q297" s="200">
        <v>0</v>
      </c>
      <c r="R297" s="200">
        <v>0</v>
      </c>
      <c r="S297" s="200">
        <v>0</v>
      </c>
      <c r="T297" s="92"/>
      <c r="U297" s="31"/>
    </row>
    <row r="298" spans="1:21" ht="48.75" customHeight="1" x14ac:dyDescent="0.2">
      <c r="A298" s="10" t="str">
        <f>IF(OR(LEFT(B298,1)="Y", LEFT(B298,1)="A"),CONCATENATE(#REF!,"-",B298),"")</f>
        <v/>
      </c>
      <c r="B298" s="89"/>
      <c r="C298" s="101" t="s">
        <v>24</v>
      </c>
      <c r="D298" s="190">
        <v>0</v>
      </c>
      <c r="E298" s="190">
        <v>0</v>
      </c>
      <c r="F298" s="190">
        <v>0</v>
      </c>
      <c r="G298" s="190">
        <v>0</v>
      </c>
      <c r="H298" s="190">
        <v>0</v>
      </c>
      <c r="I298" s="102">
        <v>0</v>
      </c>
      <c r="J298" s="107">
        <v>0</v>
      </c>
      <c r="K298" s="102">
        <v>0</v>
      </c>
      <c r="L298" s="102">
        <v>0</v>
      </c>
      <c r="M298" s="199">
        <v>0</v>
      </c>
      <c r="N298" s="199">
        <v>0</v>
      </c>
      <c r="O298" s="199">
        <v>0</v>
      </c>
      <c r="P298" s="200">
        <v>0</v>
      </c>
      <c r="Q298" s="200">
        <v>0</v>
      </c>
      <c r="R298" s="200">
        <v>0</v>
      </c>
      <c r="S298" s="200">
        <v>0</v>
      </c>
      <c r="T298" s="92"/>
      <c r="U298" s="31"/>
    </row>
    <row r="299" spans="1:21" ht="48.75" customHeight="1" x14ac:dyDescent="0.2">
      <c r="A299" s="10" t="str">
        <f>IF(OR(LEFT(B299,1)="Y", LEFT(B299,1)="A"),CONCATENATE(#REF!,"-",B299),"")</f>
        <v/>
      </c>
      <c r="B299" s="89"/>
      <c r="C299" s="101" t="s">
        <v>23</v>
      </c>
      <c r="D299" s="190">
        <v>0</v>
      </c>
      <c r="E299" s="190">
        <v>0</v>
      </c>
      <c r="F299" s="190">
        <v>0</v>
      </c>
      <c r="G299" s="190">
        <v>0</v>
      </c>
      <c r="H299" s="190">
        <v>0</v>
      </c>
      <c r="I299" s="102">
        <v>0</v>
      </c>
      <c r="J299" s="107">
        <v>0</v>
      </c>
      <c r="K299" s="102">
        <v>0</v>
      </c>
      <c r="L299" s="102">
        <v>0</v>
      </c>
      <c r="M299" s="199">
        <v>0</v>
      </c>
      <c r="N299" s="199">
        <v>0</v>
      </c>
      <c r="O299" s="199">
        <v>0</v>
      </c>
      <c r="P299" s="200">
        <v>0</v>
      </c>
      <c r="Q299" s="200">
        <v>0</v>
      </c>
      <c r="R299" s="200">
        <v>0</v>
      </c>
      <c r="S299" s="200">
        <v>0</v>
      </c>
      <c r="T299" s="92"/>
      <c r="U299" s="31"/>
    </row>
    <row r="300" spans="1:21" ht="48.75" customHeight="1" x14ac:dyDescent="0.2">
      <c r="A300" s="10" t="str">
        <f>IF(OR(LEFT(B300,1)="Y", LEFT(B300,1)="A"),CONCATENATE(#REF!,"-",B300),"")</f>
        <v/>
      </c>
      <c r="B300" s="89"/>
      <c r="C300" s="101" t="s">
        <v>22</v>
      </c>
      <c r="D300" s="190">
        <v>0</v>
      </c>
      <c r="E300" s="190">
        <v>0</v>
      </c>
      <c r="F300" s="190">
        <v>0</v>
      </c>
      <c r="G300" s="190">
        <v>0</v>
      </c>
      <c r="H300" s="190">
        <v>0</v>
      </c>
      <c r="I300" s="102">
        <v>0</v>
      </c>
      <c r="J300" s="107">
        <v>0</v>
      </c>
      <c r="K300" s="102">
        <v>0</v>
      </c>
      <c r="L300" s="102">
        <v>4.4700000000000004E-2</v>
      </c>
      <c r="M300" s="201">
        <v>0</v>
      </c>
      <c r="N300" s="201">
        <v>0</v>
      </c>
      <c r="O300" s="201">
        <v>0</v>
      </c>
      <c r="P300" s="200">
        <v>0</v>
      </c>
      <c r="Q300" s="200">
        <v>0</v>
      </c>
      <c r="R300" s="200">
        <v>0</v>
      </c>
      <c r="S300" s="200">
        <v>0</v>
      </c>
      <c r="T300" s="91"/>
      <c r="U300" s="30"/>
    </row>
    <row r="301" spans="1:21" ht="48.75" customHeight="1" x14ac:dyDescent="0.2">
      <c r="A301" s="10" t="str">
        <f>IF(OR(LEFT(B301,1)="Y", LEFT(B301,1)="A"),CONCATENATE(#REF!,"-",B301),"")</f>
        <v/>
      </c>
      <c r="B301" s="89"/>
      <c r="C301" s="101" t="s">
        <v>21</v>
      </c>
      <c r="D301" s="190">
        <v>0</v>
      </c>
      <c r="E301" s="190">
        <v>0</v>
      </c>
      <c r="F301" s="190">
        <v>0</v>
      </c>
      <c r="G301" s="190">
        <v>0</v>
      </c>
      <c r="H301" s="190">
        <v>0</v>
      </c>
      <c r="I301" s="102">
        <v>0</v>
      </c>
      <c r="J301" s="107">
        <v>0</v>
      </c>
      <c r="K301" s="102">
        <v>0</v>
      </c>
      <c r="L301" s="102">
        <v>0</v>
      </c>
      <c r="M301" s="199">
        <v>0</v>
      </c>
      <c r="N301" s="199">
        <v>0</v>
      </c>
      <c r="O301" s="199">
        <v>0</v>
      </c>
      <c r="P301" s="200">
        <v>0</v>
      </c>
      <c r="Q301" s="200">
        <v>0</v>
      </c>
      <c r="R301" s="200">
        <v>0</v>
      </c>
      <c r="S301" s="200">
        <v>0</v>
      </c>
      <c r="T301" s="92"/>
      <c r="U301" s="31"/>
    </row>
    <row r="302" spans="1:21" ht="48.75" customHeight="1" x14ac:dyDescent="0.2">
      <c r="A302" s="10" t="str">
        <f>IF(OR(LEFT(B302,1)="Y", LEFT(B302,1)="A"),CONCATENATE(#REF!,"-",B302),"")</f>
        <v/>
      </c>
      <c r="B302" s="89"/>
      <c r="C302" s="101" t="s">
        <v>20</v>
      </c>
      <c r="D302" s="190">
        <v>0</v>
      </c>
      <c r="E302" s="190">
        <v>0</v>
      </c>
      <c r="F302" s="190">
        <v>0</v>
      </c>
      <c r="G302" s="190">
        <v>0</v>
      </c>
      <c r="H302" s="190">
        <v>0</v>
      </c>
      <c r="I302" s="102">
        <v>0</v>
      </c>
      <c r="J302" s="107">
        <v>0</v>
      </c>
      <c r="K302" s="102">
        <v>0</v>
      </c>
      <c r="L302" s="102">
        <v>0</v>
      </c>
      <c r="M302" s="199">
        <v>0</v>
      </c>
      <c r="N302" s="199">
        <v>0</v>
      </c>
      <c r="O302" s="199">
        <v>0</v>
      </c>
      <c r="P302" s="200">
        <v>0</v>
      </c>
      <c r="Q302" s="200">
        <v>0</v>
      </c>
      <c r="R302" s="200">
        <v>0</v>
      </c>
      <c r="S302" s="200">
        <v>0</v>
      </c>
      <c r="T302" s="92"/>
      <c r="U302" s="31"/>
    </row>
    <row r="303" spans="1:21" ht="48.75" customHeight="1" x14ac:dyDescent="0.2">
      <c r="A303" s="10" t="str">
        <f>IF(OR(LEFT(B303,1)="Y", LEFT(B303,1)="A"),CONCATENATE(#REF!,"-",B303),"")</f>
        <v/>
      </c>
      <c r="B303" s="89"/>
      <c r="C303" s="101" t="s">
        <v>19</v>
      </c>
      <c r="D303" s="190">
        <v>0</v>
      </c>
      <c r="E303" s="190">
        <v>0</v>
      </c>
      <c r="F303" s="190">
        <v>0</v>
      </c>
      <c r="G303" s="190">
        <v>0</v>
      </c>
      <c r="H303" s="190">
        <v>0</v>
      </c>
      <c r="I303" s="102">
        <v>0.53</v>
      </c>
      <c r="J303" s="107">
        <v>0</v>
      </c>
      <c r="K303" s="102">
        <v>0</v>
      </c>
      <c r="L303" s="102">
        <v>0</v>
      </c>
      <c r="M303" s="199">
        <v>0</v>
      </c>
      <c r="N303" s="199">
        <v>0</v>
      </c>
      <c r="O303" s="199">
        <v>0</v>
      </c>
      <c r="P303" s="200">
        <v>0</v>
      </c>
      <c r="Q303" s="200">
        <v>0</v>
      </c>
      <c r="R303" s="200">
        <v>0</v>
      </c>
      <c r="S303" s="200">
        <v>0</v>
      </c>
      <c r="T303" s="92"/>
      <c r="U303" s="31"/>
    </row>
    <row r="304" spans="1:21" ht="48.75" customHeight="1" x14ac:dyDescent="0.2">
      <c r="A304" s="10" t="str">
        <f>IF(OR(LEFT(B304,1)="Y", LEFT(B304,1)="A"),CONCATENATE(#REF!,"-",B304),"")</f>
        <v/>
      </c>
      <c r="B304" s="89"/>
      <c r="C304" s="101" t="s">
        <v>105</v>
      </c>
      <c r="D304" s="190">
        <v>0</v>
      </c>
      <c r="E304" s="190">
        <v>0</v>
      </c>
      <c r="F304" s="190">
        <v>0</v>
      </c>
      <c r="G304" s="190">
        <v>0</v>
      </c>
      <c r="H304" s="190">
        <v>0</v>
      </c>
      <c r="I304" s="102">
        <v>0</v>
      </c>
      <c r="J304" s="107">
        <v>0</v>
      </c>
      <c r="K304" s="102">
        <v>0</v>
      </c>
      <c r="L304" s="102">
        <v>0</v>
      </c>
      <c r="M304" s="199">
        <v>0</v>
      </c>
      <c r="N304" s="199">
        <v>0</v>
      </c>
      <c r="O304" s="199">
        <v>0</v>
      </c>
      <c r="P304" s="200">
        <v>0</v>
      </c>
      <c r="Q304" s="200">
        <v>0</v>
      </c>
      <c r="R304" s="200">
        <v>0</v>
      </c>
      <c r="S304" s="200">
        <v>0</v>
      </c>
      <c r="T304" s="92"/>
      <c r="U304" s="31"/>
    </row>
    <row r="305" spans="1:21" ht="48.75" customHeight="1" x14ac:dyDescent="0.2">
      <c r="A305" s="10" t="str">
        <f>IF(OR(LEFT(B305,1)="Y", LEFT(B305,1)="A"),CONCATENATE(#REF!,"-",B305),"")</f>
        <v/>
      </c>
      <c r="B305" s="89"/>
      <c r="C305" s="101" t="s">
        <v>18</v>
      </c>
      <c r="D305" s="190">
        <v>0</v>
      </c>
      <c r="E305" s="190">
        <v>0</v>
      </c>
      <c r="F305" s="190">
        <v>0</v>
      </c>
      <c r="G305" s="190">
        <v>0</v>
      </c>
      <c r="H305" s="190">
        <v>0</v>
      </c>
      <c r="I305" s="102">
        <v>0</v>
      </c>
      <c r="J305" s="107">
        <v>0</v>
      </c>
      <c r="K305" s="102">
        <v>0</v>
      </c>
      <c r="L305" s="102">
        <v>0</v>
      </c>
      <c r="M305" s="199">
        <v>0</v>
      </c>
      <c r="N305" s="199">
        <v>0</v>
      </c>
      <c r="O305" s="199">
        <v>0</v>
      </c>
      <c r="P305" s="200">
        <v>0</v>
      </c>
      <c r="Q305" s="200">
        <v>0</v>
      </c>
      <c r="R305" s="200">
        <v>0</v>
      </c>
      <c r="S305" s="200">
        <v>0</v>
      </c>
      <c r="T305" s="92"/>
      <c r="U305" s="31"/>
    </row>
    <row r="306" spans="1:21" ht="48.75" customHeight="1" x14ac:dyDescent="0.2">
      <c r="A306" s="10" t="str">
        <f>IF(OR(LEFT(B306,1)="Y", LEFT(B306,1)="A"),CONCATENATE(#REF!,"-",B306),"")</f>
        <v/>
      </c>
      <c r="B306" s="89"/>
      <c r="C306" s="101" t="s">
        <v>17</v>
      </c>
      <c r="D306" s="190">
        <v>0</v>
      </c>
      <c r="E306" s="190">
        <v>0</v>
      </c>
      <c r="F306" s="190">
        <v>0</v>
      </c>
      <c r="G306" s="190">
        <v>0</v>
      </c>
      <c r="H306" s="190">
        <v>0</v>
      </c>
      <c r="I306" s="102">
        <v>0</v>
      </c>
      <c r="J306" s="107">
        <v>0</v>
      </c>
      <c r="K306" s="102">
        <v>0</v>
      </c>
      <c r="L306" s="102">
        <v>0</v>
      </c>
      <c r="M306" s="199">
        <v>0</v>
      </c>
      <c r="N306" s="199">
        <v>0</v>
      </c>
      <c r="O306" s="199">
        <v>0</v>
      </c>
      <c r="P306" s="200">
        <v>0</v>
      </c>
      <c r="Q306" s="200">
        <v>0</v>
      </c>
      <c r="R306" s="200">
        <v>0</v>
      </c>
      <c r="S306" s="200">
        <v>0</v>
      </c>
      <c r="T306" s="92"/>
      <c r="U306" s="31"/>
    </row>
    <row r="307" spans="1:21" ht="48.75" customHeight="1" x14ac:dyDescent="0.2">
      <c r="A307" s="10" t="str">
        <f>IF(OR(LEFT(B307,1)="Y", LEFT(B307,1)="A"),CONCATENATE(#REF!,"-",B307),"")</f>
        <v/>
      </c>
      <c r="B307" s="89"/>
      <c r="C307" s="101" t="s">
        <v>16</v>
      </c>
      <c r="D307" s="190">
        <v>0</v>
      </c>
      <c r="E307" s="190">
        <v>0</v>
      </c>
      <c r="F307" s="190">
        <v>0</v>
      </c>
      <c r="G307" s="190">
        <v>0</v>
      </c>
      <c r="H307" s="190">
        <v>0</v>
      </c>
      <c r="I307" s="102">
        <v>0</v>
      </c>
      <c r="J307" s="107">
        <v>0</v>
      </c>
      <c r="K307" s="102">
        <v>0</v>
      </c>
      <c r="L307" s="102">
        <v>0</v>
      </c>
      <c r="M307" s="199">
        <v>0</v>
      </c>
      <c r="N307" s="199">
        <v>0</v>
      </c>
      <c r="O307" s="199">
        <v>0</v>
      </c>
      <c r="P307" s="200">
        <v>0</v>
      </c>
      <c r="Q307" s="200">
        <v>0</v>
      </c>
      <c r="R307" s="200">
        <v>0</v>
      </c>
      <c r="S307" s="200">
        <v>0</v>
      </c>
      <c r="T307" s="92"/>
      <c r="U307" s="31"/>
    </row>
    <row r="308" spans="1:21" ht="48.75" customHeight="1" x14ac:dyDescent="0.2">
      <c r="A308" s="10" t="str">
        <f>IF(OR(LEFT(B308,1)="Y", LEFT(B308,1)="A"),CONCATENATE(#REF!,"-",B308),"")</f>
        <v/>
      </c>
      <c r="B308" s="89"/>
      <c r="C308" s="101" t="s">
        <v>15</v>
      </c>
      <c r="D308" s="190">
        <v>0</v>
      </c>
      <c r="E308" s="190">
        <v>0</v>
      </c>
      <c r="F308" s="190">
        <v>0</v>
      </c>
      <c r="G308" s="190">
        <v>0</v>
      </c>
      <c r="H308" s="190">
        <v>2.7260000000000003E-2</v>
      </c>
      <c r="I308" s="102">
        <v>2.6089999999999999E-2</v>
      </c>
      <c r="J308" s="107">
        <v>1E-3</v>
      </c>
      <c r="K308" s="102">
        <v>0</v>
      </c>
      <c r="L308" s="102">
        <v>1.1000000000000001E-3</v>
      </c>
      <c r="M308" s="201">
        <v>0</v>
      </c>
      <c r="N308" s="201">
        <v>0</v>
      </c>
      <c r="O308" s="201">
        <v>0</v>
      </c>
      <c r="P308" s="200">
        <v>0</v>
      </c>
      <c r="Q308" s="200">
        <v>0</v>
      </c>
      <c r="R308" s="200">
        <v>0</v>
      </c>
      <c r="S308" s="200">
        <v>0</v>
      </c>
      <c r="T308" s="91"/>
      <c r="U308" s="30"/>
    </row>
    <row r="309" spans="1:21" ht="48.75" customHeight="1" x14ac:dyDescent="0.2">
      <c r="A309" s="10" t="str">
        <f>IF(OR(LEFT(B309,1)="Y", LEFT(B309,1)="A"),CONCATENATE(#REF!,"-",B309),"")</f>
        <v/>
      </c>
      <c r="B309" s="89"/>
      <c r="C309" s="101" t="s">
        <v>106</v>
      </c>
      <c r="D309" s="190">
        <v>0</v>
      </c>
      <c r="E309" s="190">
        <v>0</v>
      </c>
      <c r="F309" s="190">
        <v>0</v>
      </c>
      <c r="G309" s="190">
        <v>0</v>
      </c>
      <c r="H309" s="190">
        <v>0</v>
      </c>
      <c r="I309" s="102">
        <v>0.504</v>
      </c>
      <c r="J309" s="107">
        <v>0</v>
      </c>
      <c r="K309" s="102">
        <v>0</v>
      </c>
      <c r="L309" s="102">
        <v>0</v>
      </c>
      <c r="M309" s="199">
        <v>0</v>
      </c>
      <c r="N309" s="199">
        <v>0</v>
      </c>
      <c r="O309" s="199">
        <v>0</v>
      </c>
      <c r="P309" s="200">
        <v>0</v>
      </c>
      <c r="Q309" s="200">
        <v>0</v>
      </c>
      <c r="R309" s="200">
        <v>3</v>
      </c>
      <c r="S309" s="200">
        <v>0.1</v>
      </c>
      <c r="T309" s="92"/>
      <c r="U309" s="31"/>
    </row>
    <row r="310" spans="1:21" ht="48.75" customHeight="1" x14ac:dyDescent="0.2">
      <c r="A310" s="10" t="str">
        <f>IF(OR(LEFT(B310,1)="Y", LEFT(B310,1)="A"),CONCATENATE(#REF!,"-",B310),"")</f>
        <v/>
      </c>
      <c r="B310" s="89"/>
      <c r="C310" s="101" t="s">
        <v>14</v>
      </c>
      <c r="D310" s="190">
        <v>0</v>
      </c>
      <c r="E310" s="190">
        <v>0</v>
      </c>
      <c r="F310" s="190">
        <v>0</v>
      </c>
      <c r="G310" s="190">
        <v>0</v>
      </c>
      <c r="H310" s="190">
        <v>0</v>
      </c>
      <c r="I310" s="102">
        <v>0</v>
      </c>
      <c r="J310" s="107">
        <v>0</v>
      </c>
      <c r="K310" s="102">
        <v>0</v>
      </c>
      <c r="L310" s="102">
        <v>0</v>
      </c>
      <c r="M310" s="199">
        <v>0</v>
      </c>
      <c r="N310" s="199">
        <v>0</v>
      </c>
      <c r="O310" s="199">
        <v>0</v>
      </c>
      <c r="P310" s="200">
        <v>0</v>
      </c>
      <c r="Q310" s="200">
        <v>0</v>
      </c>
      <c r="R310" s="200">
        <v>0</v>
      </c>
      <c r="S310" s="200">
        <v>0</v>
      </c>
      <c r="T310" s="92"/>
      <c r="U310" s="31"/>
    </row>
    <row r="311" spans="1:21" ht="48.75" customHeight="1" x14ac:dyDescent="0.2">
      <c r="A311" s="10" t="str">
        <f>IF(OR(LEFT(B311,1)="Y", LEFT(B311,1)="A"),CONCATENATE(#REF!,"-",B311),"")</f>
        <v/>
      </c>
      <c r="B311" s="89"/>
      <c r="C311" s="101" t="s">
        <v>13</v>
      </c>
      <c r="D311" s="190">
        <v>0</v>
      </c>
      <c r="E311" s="190">
        <v>0</v>
      </c>
      <c r="F311" s="190">
        <v>0</v>
      </c>
      <c r="G311" s="190">
        <v>0</v>
      </c>
      <c r="H311" s="190">
        <v>0</v>
      </c>
      <c r="I311" s="102">
        <v>0</v>
      </c>
      <c r="J311" s="107">
        <v>0</v>
      </c>
      <c r="K311" s="102">
        <v>0</v>
      </c>
      <c r="L311" s="102">
        <v>0</v>
      </c>
      <c r="M311" s="199">
        <v>0</v>
      </c>
      <c r="N311" s="199">
        <v>0</v>
      </c>
      <c r="O311" s="199">
        <v>0</v>
      </c>
      <c r="P311" s="200">
        <v>0</v>
      </c>
      <c r="Q311" s="200">
        <v>0</v>
      </c>
      <c r="R311" s="200">
        <v>0</v>
      </c>
      <c r="S311" s="200">
        <v>0</v>
      </c>
      <c r="T311" s="92"/>
      <c r="U311" s="31"/>
    </row>
    <row r="312" spans="1:21" ht="48.75" customHeight="1" x14ac:dyDescent="0.2">
      <c r="A312" s="10" t="str">
        <f>IF(OR(LEFT(B312,1)="Y", LEFT(B312,1)="A"),CONCATENATE(#REF!,"-",B312),"")</f>
        <v/>
      </c>
      <c r="B312" s="89"/>
      <c r="C312" s="101" t="s">
        <v>12</v>
      </c>
      <c r="D312" s="190">
        <v>0</v>
      </c>
      <c r="E312" s="190">
        <v>0</v>
      </c>
      <c r="F312" s="190">
        <v>0</v>
      </c>
      <c r="G312" s="190">
        <v>0</v>
      </c>
      <c r="H312" s="190">
        <v>0</v>
      </c>
      <c r="I312" s="102">
        <v>0.17799999999999999</v>
      </c>
      <c r="J312" s="107">
        <v>0</v>
      </c>
      <c r="K312" s="102">
        <v>1E-3</v>
      </c>
      <c r="L312" s="102">
        <v>1E-3</v>
      </c>
      <c r="M312" s="201">
        <v>0</v>
      </c>
      <c r="N312" s="201">
        <v>0.3</v>
      </c>
      <c r="O312" s="201">
        <v>0</v>
      </c>
      <c r="P312" s="200">
        <v>0</v>
      </c>
      <c r="Q312" s="200">
        <v>398.2</v>
      </c>
      <c r="R312" s="200">
        <v>0</v>
      </c>
      <c r="S312" s="200">
        <v>0</v>
      </c>
      <c r="T312" s="91"/>
      <c r="U312" s="30"/>
    </row>
    <row r="313" spans="1:21" ht="48.75" customHeight="1" x14ac:dyDescent="0.2">
      <c r="A313" s="10" t="str">
        <f>IF(OR(LEFT(B313,1)="Y", LEFT(B313,1)="A"),CONCATENATE(#REF!,"-",B313),"")</f>
        <v/>
      </c>
      <c r="B313" s="89"/>
      <c r="C313" s="101" t="s">
        <v>11</v>
      </c>
      <c r="D313" s="190">
        <v>0</v>
      </c>
      <c r="E313" s="190">
        <v>0</v>
      </c>
      <c r="F313" s="190">
        <v>0</v>
      </c>
      <c r="G313" s="190">
        <v>0</v>
      </c>
      <c r="H313" s="190">
        <v>0</v>
      </c>
      <c r="I313" s="102">
        <v>0</v>
      </c>
      <c r="J313" s="107">
        <v>0</v>
      </c>
      <c r="K313" s="102">
        <v>0</v>
      </c>
      <c r="L313" s="102">
        <v>0</v>
      </c>
      <c r="M313" s="199">
        <v>0</v>
      </c>
      <c r="N313" s="199">
        <v>0</v>
      </c>
      <c r="O313" s="199">
        <v>0</v>
      </c>
      <c r="P313" s="200">
        <v>0</v>
      </c>
      <c r="Q313" s="200">
        <v>0</v>
      </c>
      <c r="R313" s="200">
        <v>0</v>
      </c>
      <c r="S313" s="200">
        <v>0</v>
      </c>
      <c r="T313" s="92"/>
      <c r="U313" s="31"/>
    </row>
    <row r="314" spans="1:21" ht="48.75" customHeight="1" x14ac:dyDescent="0.2">
      <c r="A314" s="10" t="str">
        <f>IF(OR(LEFT(B314,1)="Y", LEFT(B314,1)="A"),CONCATENATE(#REF!,"-",B314),"")</f>
        <v/>
      </c>
      <c r="B314" s="89"/>
      <c r="C314" s="101" t="s">
        <v>10</v>
      </c>
      <c r="D314" s="190">
        <v>0</v>
      </c>
      <c r="E314" s="190">
        <v>0</v>
      </c>
      <c r="F314" s="190">
        <v>0</v>
      </c>
      <c r="G314" s="190">
        <v>0</v>
      </c>
      <c r="H314" s="190">
        <v>0</v>
      </c>
      <c r="I314" s="102">
        <v>0</v>
      </c>
      <c r="J314" s="107">
        <v>0</v>
      </c>
      <c r="K314" s="102">
        <v>0</v>
      </c>
      <c r="L314" s="102">
        <v>0</v>
      </c>
      <c r="M314" s="199">
        <v>0</v>
      </c>
      <c r="N314" s="199">
        <v>0</v>
      </c>
      <c r="O314" s="199">
        <v>0</v>
      </c>
      <c r="P314" s="200">
        <v>0</v>
      </c>
      <c r="Q314" s="200">
        <v>0</v>
      </c>
      <c r="R314" s="200">
        <v>0</v>
      </c>
      <c r="S314" s="200">
        <v>0</v>
      </c>
      <c r="T314" s="92"/>
      <c r="U314" s="31"/>
    </row>
    <row r="315" spans="1:21" ht="48.75" customHeight="1" x14ac:dyDescent="0.2">
      <c r="A315" s="10" t="str">
        <f>IF(OR(LEFT(B315,1)="Y", LEFT(B315,1)="A"),CONCATENATE(#REF!,"-",B315),"")</f>
        <v/>
      </c>
      <c r="B315" s="89"/>
      <c r="C315" s="101" t="s">
        <v>9</v>
      </c>
      <c r="D315" s="190">
        <v>0</v>
      </c>
      <c r="E315" s="190">
        <v>0</v>
      </c>
      <c r="F315" s="190">
        <v>3.67</v>
      </c>
      <c r="G315" s="190">
        <v>0</v>
      </c>
      <c r="H315" s="190">
        <v>0</v>
      </c>
      <c r="I315" s="102">
        <v>0</v>
      </c>
      <c r="J315" s="107">
        <v>0</v>
      </c>
      <c r="K315" s="102">
        <v>0</v>
      </c>
      <c r="L315" s="102">
        <v>0</v>
      </c>
      <c r="M315" s="199">
        <v>0</v>
      </c>
      <c r="N315" s="199">
        <v>0</v>
      </c>
      <c r="O315" s="199">
        <v>0</v>
      </c>
      <c r="P315" s="200">
        <v>0</v>
      </c>
      <c r="Q315" s="200">
        <v>0</v>
      </c>
      <c r="R315" s="200">
        <v>0</v>
      </c>
      <c r="S315" s="200">
        <v>0</v>
      </c>
      <c r="T315" s="92"/>
      <c r="U315" s="31"/>
    </row>
    <row r="316" spans="1:21" ht="48.75" customHeight="1" x14ac:dyDescent="0.2">
      <c r="A316" s="10" t="str">
        <f>IF(OR(LEFT(B316,1)="Y", LEFT(B316,1)="A"),CONCATENATE(#REF!,"-",B316),"")</f>
        <v/>
      </c>
      <c r="B316" s="89"/>
      <c r="C316" s="101" t="s">
        <v>8</v>
      </c>
      <c r="D316" s="190">
        <v>0</v>
      </c>
      <c r="E316" s="190">
        <v>0</v>
      </c>
      <c r="F316" s="190">
        <v>0</v>
      </c>
      <c r="G316" s="190">
        <v>0</v>
      </c>
      <c r="H316" s="190">
        <v>0</v>
      </c>
      <c r="I316" s="102">
        <v>0</v>
      </c>
      <c r="J316" s="107">
        <v>0</v>
      </c>
      <c r="K316" s="102">
        <v>0</v>
      </c>
      <c r="L316" s="102">
        <v>0</v>
      </c>
      <c r="M316" s="199">
        <v>0</v>
      </c>
      <c r="N316" s="199">
        <v>0</v>
      </c>
      <c r="O316" s="199">
        <v>0</v>
      </c>
      <c r="P316" s="200">
        <v>0</v>
      </c>
      <c r="Q316" s="200">
        <v>0</v>
      </c>
      <c r="R316" s="200">
        <v>0</v>
      </c>
      <c r="S316" s="200">
        <v>0</v>
      </c>
      <c r="T316" s="92"/>
      <c r="U316" s="31"/>
    </row>
    <row r="317" spans="1:21" ht="48.75" customHeight="1" x14ac:dyDescent="0.2">
      <c r="A317" s="10" t="str">
        <f>IF(OR(LEFT(B317,1)="Y", LEFT(B317,1)="A"),CONCATENATE(#REF!,"-",B317),"")</f>
        <v/>
      </c>
      <c r="B317" s="89"/>
      <c r="C317" s="101" t="s">
        <v>7</v>
      </c>
      <c r="D317" s="190">
        <v>0</v>
      </c>
      <c r="E317" s="190">
        <v>0</v>
      </c>
      <c r="F317" s="190">
        <v>0</v>
      </c>
      <c r="G317" s="190">
        <v>0</v>
      </c>
      <c r="H317" s="190">
        <v>0</v>
      </c>
      <c r="I317" s="102">
        <v>0</v>
      </c>
      <c r="J317" s="107">
        <v>0</v>
      </c>
      <c r="K317" s="102">
        <v>0</v>
      </c>
      <c r="L317" s="102">
        <v>0</v>
      </c>
      <c r="M317" s="199">
        <v>0</v>
      </c>
      <c r="N317" s="199">
        <v>0</v>
      </c>
      <c r="O317" s="199">
        <v>0</v>
      </c>
      <c r="P317" s="200">
        <v>0</v>
      </c>
      <c r="Q317" s="200">
        <v>0</v>
      </c>
      <c r="R317" s="200">
        <v>0</v>
      </c>
      <c r="S317" s="200">
        <v>0</v>
      </c>
      <c r="T317" s="92"/>
      <c r="U317" s="31"/>
    </row>
    <row r="318" spans="1:21" ht="48.75" customHeight="1" x14ac:dyDescent="0.2">
      <c r="A318" s="10" t="str">
        <f>IF(OR(LEFT(B318,1)="Y", LEFT(B318,1)="A"),CONCATENATE(#REF!,"-",B318),"")</f>
        <v/>
      </c>
      <c r="B318" s="89"/>
      <c r="C318" s="101" t="s">
        <v>6</v>
      </c>
      <c r="D318" s="190">
        <v>0</v>
      </c>
      <c r="E318" s="190">
        <v>0</v>
      </c>
      <c r="F318" s="190">
        <v>0</v>
      </c>
      <c r="G318" s="190">
        <v>0</v>
      </c>
      <c r="H318" s="190">
        <v>0</v>
      </c>
      <c r="I318" s="102">
        <v>0</v>
      </c>
      <c r="J318" s="107">
        <v>3.25</v>
      </c>
      <c r="K318" s="102">
        <v>0</v>
      </c>
      <c r="L318" s="102">
        <v>0</v>
      </c>
      <c r="M318" s="199">
        <v>0</v>
      </c>
      <c r="N318" s="199">
        <v>0</v>
      </c>
      <c r="O318" s="199">
        <v>0</v>
      </c>
      <c r="P318" s="200">
        <v>0</v>
      </c>
      <c r="Q318" s="200">
        <v>0</v>
      </c>
      <c r="R318" s="200">
        <v>0</v>
      </c>
      <c r="S318" s="200">
        <v>0</v>
      </c>
      <c r="T318" s="92"/>
      <c r="U318" s="31"/>
    </row>
    <row r="319" spans="1:21" ht="48.75" customHeight="1" x14ac:dyDescent="0.2">
      <c r="A319" s="10" t="str">
        <f>IF(OR(LEFT(B319,1)="Y", LEFT(B319,1)="A"),CONCATENATE(#REF!,"-",B319),"")</f>
        <v/>
      </c>
      <c r="B319" s="89"/>
      <c r="C319" s="101" t="s">
        <v>5</v>
      </c>
      <c r="D319" s="190">
        <v>0</v>
      </c>
      <c r="E319" s="190">
        <v>0</v>
      </c>
      <c r="F319" s="190">
        <v>0</v>
      </c>
      <c r="G319" s="190">
        <v>0</v>
      </c>
      <c r="H319" s="190">
        <v>0</v>
      </c>
      <c r="I319" s="102">
        <v>1.0000000000000001E-5</v>
      </c>
      <c r="J319" s="107">
        <v>1.0000000000000001E-5</v>
      </c>
      <c r="K319" s="102">
        <v>0</v>
      </c>
      <c r="L319" s="102">
        <v>0</v>
      </c>
      <c r="M319" s="199">
        <v>0</v>
      </c>
      <c r="N319" s="199">
        <v>0</v>
      </c>
      <c r="O319" s="199">
        <v>0.3</v>
      </c>
      <c r="P319" s="200">
        <v>0</v>
      </c>
      <c r="Q319" s="200">
        <v>0</v>
      </c>
      <c r="R319" s="200">
        <v>0</v>
      </c>
      <c r="S319" s="200">
        <v>0</v>
      </c>
      <c r="T319" s="92"/>
      <c r="U319" s="31"/>
    </row>
    <row r="320" spans="1:21" ht="48.75" customHeight="1" x14ac:dyDescent="0.2">
      <c r="A320" s="10" t="str">
        <f>IF(OR(LEFT(B320,1)="Y", LEFT(B320,1)="A"),CONCATENATE(#REF!,"-",B320),"")</f>
        <v/>
      </c>
      <c r="B320" s="89"/>
      <c r="C320" s="101" t="s">
        <v>4</v>
      </c>
      <c r="D320" s="190">
        <v>0</v>
      </c>
      <c r="E320" s="190">
        <v>0</v>
      </c>
      <c r="F320" s="190">
        <v>0</v>
      </c>
      <c r="G320" s="190">
        <v>0</v>
      </c>
      <c r="H320" s="190">
        <v>0</v>
      </c>
      <c r="I320" s="102">
        <v>0</v>
      </c>
      <c r="J320" s="107">
        <v>0</v>
      </c>
      <c r="K320" s="102">
        <v>0</v>
      </c>
      <c r="L320" s="102">
        <v>0</v>
      </c>
      <c r="M320" s="199">
        <v>0</v>
      </c>
      <c r="N320" s="199">
        <v>0</v>
      </c>
      <c r="O320" s="199">
        <v>0</v>
      </c>
      <c r="P320" s="200">
        <v>0</v>
      </c>
      <c r="Q320" s="200">
        <v>0</v>
      </c>
      <c r="R320" s="200">
        <v>0</v>
      </c>
      <c r="S320" s="200">
        <v>0.1</v>
      </c>
      <c r="T320" s="92"/>
      <c r="U320" s="31"/>
    </row>
    <row r="321" spans="1:22" ht="48.75" customHeight="1" x14ac:dyDescent="0.2">
      <c r="A321" s="10" t="str">
        <f>IF(OR(LEFT(B321,1)="Y", LEFT(B321,1)="A"),CONCATENATE(#REF!,"-",B321),"")</f>
        <v/>
      </c>
      <c r="B321" s="89"/>
      <c r="C321" s="101" t="s">
        <v>3</v>
      </c>
      <c r="D321" s="190">
        <v>0</v>
      </c>
      <c r="E321" s="190">
        <v>0</v>
      </c>
      <c r="F321" s="190">
        <v>0</v>
      </c>
      <c r="G321" s="190">
        <v>0</v>
      </c>
      <c r="H321" s="190">
        <v>0</v>
      </c>
      <c r="I321" s="102">
        <v>0</v>
      </c>
      <c r="J321" s="107">
        <v>0</v>
      </c>
      <c r="K321" s="102">
        <v>0</v>
      </c>
      <c r="L321" s="102">
        <v>0</v>
      </c>
      <c r="M321" s="199">
        <v>0</v>
      </c>
      <c r="N321" s="199">
        <v>0</v>
      </c>
      <c r="O321" s="199">
        <v>0</v>
      </c>
      <c r="P321" s="200">
        <v>0</v>
      </c>
      <c r="Q321" s="200">
        <v>0</v>
      </c>
      <c r="R321" s="200">
        <v>0</v>
      </c>
      <c r="S321" s="200">
        <v>0</v>
      </c>
      <c r="T321" s="92"/>
      <c r="U321" s="31"/>
    </row>
    <row r="322" spans="1:22" ht="48.75" customHeight="1" thickBot="1" x14ac:dyDescent="0.25">
      <c r="A322" s="10" t="str">
        <f>IF(OR(LEFT(B322,1)="Y", LEFT(B322,1)="A"),CONCATENATE(#REF!,"-",B322),"")</f>
        <v/>
      </c>
      <c r="B322" s="89"/>
      <c r="C322" s="115" t="s">
        <v>2</v>
      </c>
      <c r="D322" s="191">
        <v>0</v>
      </c>
      <c r="E322" s="191">
        <v>0</v>
      </c>
      <c r="F322" s="191">
        <v>0</v>
      </c>
      <c r="G322" s="191">
        <v>0</v>
      </c>
      <c r="H322" s="191">
        <v>0</v>
      </c>
      <c r="I322" s="116">
        <v>0</v>
      </c>
      <c r="J322" s="119">
        <v>0</v>
      </c>
      <c r="K322" s="116">
        <v>0</v>
      </c>
      <c r="L322" s="116">
        <v>0</v>
      </c>
      <c r="M322" s="204">
        <v>0</v>
      </c>
      <c r="N322" s="204">
        <v>0</v>
      </c>
      <c r="O322" s="204">
        <v>0</v>
      </c>
      <c r="P322" s="200">
        <v>0</v>
      </c>
      <c r="Q322" s="200">
        <v>0</v>
      </c>
      <c r="R322" s="200">
        <v>0</v>
      </c>
      <c r="S322" s="200">
        <v>0</v>
      </c>
      <c r="T322" s="92"/>
      <c r="U322" s="31"/>
    </row>
    <row r="323" spans="1:22" ht="48.75" customHeight="1" thickBot="1" x14ac:dyDescent="0.25">
      <c r="A323" s="10" t="str">
        <f>IF(OR(LEFT(B323,1)="Y", LEFT(B323,1)="A"),CONCATENATE(#REF!,"-",B323),"")</f>
        <v/>
      </c>
      <c r="B323" s="89"/>
      <c r="C323" s="117" t="s">
        <v>113</v>
      </c>
      <c r="D323" s="118">
        <f>SUM(D219:D322)</f>
        <v>8.46706</v>
      </c>
      <c r="E323" s="118">
        <f t="shared" ref="E323:M323" si="4">SUM(E219:E322)</f>
        <v>664.98460000000011</v>
      </c>
      <c r="F323" s="118">
        <f t="shared" si="4"/>
        <v>619.45339999999987</v>
      </c>
      <c r="G323" s="118">
        <f t="shared" si="4"/>
        <v>33.55424</v>
      </c>
      <c r="H323" s="118">
        <f t="shared" si="4"/>
        <v>133.45616000000001</v>
      </c>
      <c r="I323" s="118">
        <f t="shared" si="4"/>
        <v>154.20264999999998</v>
      </c>
      <c r="J323" s="118">
        <f t="shared" si="4"/>
        <v>226.52340000000007</v>
      </c>
      <c r="K323" s="118">
        <f t="shared" si="4"/>
        <v>62.273049999999998</v>
      </c>
      <c r="L323" s="118">
        <f t="shared" si="4"/>
        <v>71.619929999999982</v>
      </c>
      <c r="M323" s="212">
        <f t="shared" si="4"/>
        <v>69.599999999999994</v>
      </c>
      <c r="N323" s="212">
        <f t="shared" ref="N323:S323" si="5">SUM(N219:N322)</f>
        <v>55.1</v>
      </c>
      <c r="O323" s="212">
        <f t="shared" si="5"/>
        <v>25.400000000000002</v>
      </c>
      <c r="P323" s="212">
        <f t="shared" si="5"/>
        <v>43.800000000000004</v>
      </c>
      <c r="Q323" s="212">
        <f t="shared" si="5"/>
        <v>417</v>
      </c>
      <c r="R323" s="212">
        <f t="shared" si="5"/>
        <v>385.6</v>
      </c>
      <c r="S323" s="212">
        <f t="shared" si="5"/>
        <v>2334.8999999999996</v>
      </c>
      <c r="T323" s="162"/>
      <c r="U323" s="32"/>
      <c r="V323" s="23"/>
    </row>
    <row r="324" spans="1:22" ht="62.25" customHeight="1" thickBot="1" x14ac:dyDescent="0.25">
      <c r="A324" s="10" t="str">
        <f>IF(OR(LEFT(B324,1)="Y", LEFT(B324,1)="A"),CONCATENATE(#REF!,"-",B324),"")</f>
        <v/>
      </c>
      <c r="B324" s="89"/>
      <c r="C324" s="112" t="s">
        <v>114</v>
      </c>
      <c r="D324" s="192"/>
      <c r="E324" s="192"/>
      <c r="F324" s="192"/>
      <c r="G324" s="192"/>
      <c r="H324" s="192"/>
      <c r="I324" s="123"/>
      <c r="J324" s="124"/>
      <c r="K324" s="123"/>
      <c r="L324" s="123"/>
      <c r="M324" s="206"/>
      <c r="N324" s="206"/>
      <c r="O324" s="206"/>
      <c r="P324" s="206"/>
      <c r="Q324" s="206"/>
      <c r="R324" s="206"/>
      <c r="S324" s="206"/>
      <c r="T324" s="93"/>
      <c r="U324" s="32"/>
    </row>
    <row r="325" spans="1:22" ht="48.75" customHeight="1" x14ac:dyDescent="0.2">
      <c r="A325" s="10" t="str">
        <f>IF(OR(LEFT(B325,1)="Y", LEFT(B325,1)="A"),CONCATENATE(#REF!,"-",B325),"")</f>
        <v/>
      </c>
      <c r="B325" s="89"/>
      <c r="C325" s="109" t="s">
        <v>100</v>
      </c>
      <c r="D325" s="189">
        <v>0.10199999999999999</v>
      </c>
      <c r="E325" s="189">
        <v>0.68328</v>
      </c>
      <c r="F325" s="189">
        <v>0.628</v>
      </c>
      <c r="G325" s="189">
        <v>4.0845500000000001</v>
      </c>
      <c r="H325" s="189">
        <v>1.2156500000000001</v>
      </c>
      <c r="I325" s="110">
        <v>2.3685499999999999</v>
      </c>
      <c r="J325" s="111">
        <v>13.934790000000001</v>
      </c>
      <c r="K325" s="110">
        <v>15.484170000000001</v>
      </c>
      <c r="L325" s="110">
        <v>2.3109600000000001</v>
      </c>
      <c r="M325" s="200">
        <v>0.9</v>
      </c>
      <c r="N325" s="200">
        <v>0.4</v>
      </c>
      <c r="O325" s="200">
        <v>0.3</v>
      </c>
      <c r="P325" s="200">
        <v>0</v>
      </c>
      <c r="Q325" s="200">
        <v>0</v>
      </c>
      <c r="R325" s="200">
        <v>0</v>
      </c>
      <c r="S325" s="200">
        <v>0</v>
      </c>
      <c r="T325" s="91"/>
      <c r="U325" s="30"/>
    </row>
    <row r="326" spans="1:22" ht="48.75" customHeight="1" x14ac:dyDescent="0.2">
      <c r="A326" s="10" t="str">
        <f>IF(OR(LEFT(B326,1)="Y", LEFT(B326,1)="A"),CONCATENATE(#REF!,"-",B326),"")</f>
        <v/>
      </c>
      <c r="B326" s="89"/>
      <c r="C326" s="101" t="s">
        <v>99</v>
      </c>
      <c r="D326" s="190">
        <v>0</v>
      </c>
      <c r="E326" s="190">
        <v>0</v>
      </c>
      <c r="F326" s="190">
        <v>0</v>
      </c>
      <c r="G326" s="190">
        <v>0</v>
      </c>
      <c r="H326" s="190">
        <v>0.36199999999999999</v>
      </c>
      <c r="I326" s="102">
        <v>0</v>
      </c>
      <c r="J326" s="107">
        <v>0</v>
      </c>
      <c r="K326" s="102">
        <v>0</v>
      </c>
      <c r="L326" s="102">
        <v>0</v>
      </c>
      <c r="M326" s="199">
        <v>0</v>
      </c>
      <c r="N326" s="199">
        <v>0</v>
      </c>
      <c r="O326" s="199">
        <v>0</v>
      </c>
      <c r="P326" s="200">
        <v>0</v>
      </c>
      <c r="Q326" s="200">
        <v>0</v>
      </c>
      <c r="R326" s="200">
        <v>0</v>
      </c>
      <c r="S326" s="200">
        <v>0</v>
      </c>
      <c r="T326" s="92"/>
      <c r="U326" s="31"/>
    </row>
    <row r="327" spans="1:22" ht="48.75" customHeight="1" x14ac:dyDescent="0.2">
      <c r="A327" s="10" t="str">
        <f>IF(OR(LEFT(B327,1)="Y", LEFT(B327,1)="A"),CONCATENATE(#REF!,"-",B327),"")</f>
        <v/>
      </c>
      <c r="B327" s="89"/>
      <c r="C327" s="101" t="s">
        <v>98</v>
      </c>
      <c r="D327" s="190">
        <v>0</v>
      </c>
      <c r="E327" s="190">
        <v>0</v>
      </c>
      <c r="F327" s="190">
        <v>0</v>
      </c>
      <c r="G327" s="190">
        <v>0</v>
      </c>
      <c r="H327" s="190">
        <v>0</v>
      </c>
      <c r="I327" s="102">
        <v>0</v>
      </c>
      <c r="J327" s="107">
        <v>0</v>
      </c>
      <c r="K327" s="102">
        <v>0</v>
      </c>
      <c r="L327" s="102">
        <v>0</v>
      </c>
      <c r="M327" s="201">
        <v>0</v>
      </c>
      <c r="N327" s="201">
        <v>0</v>
      </c>
      <c r="O327" s="201">
        <v>0</v>
      </c>
      <c r="P327" s="200">
        <v>0</v>
      </c>
      <c r="Q327" s="200">
        <v>0</v>
      </c>
      <c r="R327" s="200">
        <v>0</v>
      </c>
      <c r="S327" s="200">
        <v>0</v>
      </c>
      <c r="T327" s="91"/>
      <c r="U327" s="30"/>
    </row>
    <row r="328" spans="1:22" ht="48.75" customHeight="1" x14ac:dyDescent="0.2">
      <c r="A328" s="10" t="str">
        <f>IF(OR(LEFT(B328,1)="Y", LEFT(B328,1)="A"),CONCATENATE(#REF!,"-",B328),"")</f>
        <v/>
      </c>
      <c r="B328" s="89"/>
      <c r="C328" s="101" t="s">
        <v>97</v>
      </c>
      <c r="D328" s="190">
        <v>0</v>
      </c>
      <c r="E328" s="190">
        <v>0</v>
      </c>
      <c r="F328" s="190">
        <v>0</v>
      </c>
      <c r="G328" s="190">
        <v>0</v>
      </c>
      <c r="H328" s="190">
        <v>52.487000000000002</v>
      </c>
      <c r="I328" s="102">
        <v>0</v>
      </c>
      <c r="J328" s="107">
        <v>0.12479999999999999</v>
      </c>
      <c r="K328" s="102">
        <v>0.25</v>
      </c>
      <c r="L328" s="102">
        <v>0</v>
      </c>
      <c r="M328" s="199">
        <v>0</v>
      </c>
      <c r="N328" s="199">
        <v>0</v>
      </c>
      <c r="O328" s="199">
        <v>0</v>
      </c>
      <c r="P328" s="200">
        <v>0</v>
      </c>
      <c r="Q328" s="200">
        <v>0</v>
      </c>
      <c r="R328" s="200">
        <v>0</v>
      </c>
      <c r="S328" s="200">
        <v>0</v>
      </c>
      <c r="T328" s="92"/>
      <c r="U328" s="31"/>
    </row>
    <row r="329" spans="1:22" ht="48.75" customHeight="1" x14ac:dyDescent="0.2">
      <c r="A329" s="10" t="str">
        <f>IF(OR(LEFT(B329,1)="Y", LEFT(B329,1)="A"),CONCATENATE(#REF!,"-",B329),"")</f>
        <v/>
      </c>
      <c r="B329" s="89"/>
      <c r="C329" s="101" t="s">
        <v>96</v>
      </c>
      <c r="D329" s="190">
        <v>0</v>
      </c>
      <c r="E329" s="190">
        <v>0</v>
      </c>
      <c r="F329" s="190">
        <v>0</v>
      </c>
      <c r="G329" s="190">
        <v>0</v>
      </c>
      <c r="H329" s="190">
        <v>0</v>
      </c>
      <c r="I329" s="102">
        <v>0</v>
      </c>
      <c r="J329" s="107">
        <v>0</v>
      </c>
      <c r="K329" s="102">
        <v>0</v>
      </c>
      <c r="L329" s="102">
        <v>0</v>
      </c>
      <c r="M329" s="199">
        <v>0</v>
      </c>
      <c r="N329" s="199">
        <v>0</v>
      </c>
      <c r="O329" s="199">
        <v>0</v>
      </c>
      <c r="P329" s="200">
        <v>0</v>
      </c>
      <c r="Q329" s="200">
        <v>0</v>
      </c>
      <c r="R329" s="200">
        <v>0</v>
      </c>
      <c r="S329" s="200">
        <v>0</v>
      </c>
      <c r="T329" s="92"/>
      <c r="U329" s="31"/>
    </row>
    <row r="330" spans="1:22" ht="48.75" customHeight="1" x14ac:dyDescent="0.2">
      <c r="A330" s="10" t="str">
        <f>IF(OR(LEFT(B330,1)="Y", LEFT(B330,1)="A"),CONCATENATE(#REF!,"-",B330),"")</f>
        <v/>
      </c>
      <c r="B330" s="89"/>
      <c r="C330" s="101" t="s">
        <v>95</v>
      </c>
      <c r="D330" s="190">
        <v>0</v>
      </c>
      <c r="E330" s="190">
        <v>4.5449999999999999</v>
      </c>
      <c r="F330" s="190">
        <v>0</v>
      </c>
      <c r="G330" s="190">
        <v>0</v>
      </c>
      <c r="H330" s="190">
        <v>0</v>
      </c>
      <c r="I330" s="102">
        <v>0.01</v>
      </c>
      <c r="J330" s="107">
        <v>0.03</v>
      </c>
      <c r="K330" s="102">
        <v>0.33</v>
      </c>
      <c r="L330" s="102">
        <v>0</v>
      </c>
      <c r="M330" s="201">
        <v>0</v>
      </c>
      <c r="N330" s="201">
        <v>0</v>
      </c>
      <c r="O330" s="201">
        <v>0</v>
      </c>
      <c r="P330" s="200">
        <v>0</v>
      </c>
      <c r="Q330" s="200">
        <v>0</v>
      </c>
      <c r="R330" s="200">
        <v>0</v>
      </c>
      <c r="S330" s="200">
        <v>0</v>
      </c>
      <c r="T330" s="91"/>
      <c r="U330" s="30"/>
    </row>
    <row r="331" spans="1:22" ht="48.75" customHeight="1" x14ac:dyDescent="0.2">
      <c r="A331" s="10" t="str">
        <f>IF(OR(LEFT(B331,1)="Y", LEFT(B331,1)="A"),CONCATENATE(#REF!,"-",B331),"")</f>
        <v/>
      </c>
      <c r="B331" s="89"/>
      <c r="C331" s="101" t="s">
        <v>94</v>
      </c>
      <c r="D331" s="190">
        <v>0</v>
      </c>
      <c r="E331" s="190">
        <v>0</v>
      </c>
      <c r="F331" s="190">
        <v>0</v>
      </c>
      <c r="G331" s="190">
        <v>0</v>
      </c>
      <c r="H331" s="190">
        <v>0</v>
      </c>
      <c r="I331" s="102">
        <v>0</v>
      </c>
      <c r="J331" s="107">
        <v>0</v>
      </c>
      <c r="K331" s="102">
        <v>0</v>
      </c>
      <c r="L331" s="102">
        <v>0</v>
      </c>
      <c r="M331" s="199">
        <v>0</v>
      </c>
      <c r="N331" s="199">
        <v>0</v>
      </c>
      <c r="O331" s="199">
        <v>0</v>
      </c>
      <c r="P331" s="200">
        <v>0</v>
      </c>
      <c r="Q331" s="200">
        <v>0</v>
      </c>
      <c r="R331" s="200">
        <v>0</v>
      </c>
      <c r="S331" s="200">
        <v>0</v>
      </c>
      <c r="T331" s="92"/>
      <c r="U331" s="31"/>
    </row>
    <row r="332" spans="1:22" ht="48.75" customHeight="1" x14ac:dyDescent="0.2">
      <c r="A332" s="10" t="str">
        <f>IF(OR(LEFT(B332,1)="Y", LEFT(B332,1)="A"),CONCATENATE(#REF!,"-",B332),"")</f>
        <v/>
      </c>
      <c r="B332" s="89"/>
      <c r="C332" s="101" t="s">
        <v>93</v>
      </c>
      <c r="D332" s="190">
        <v>0</v>
      </c>
      <c r="E332" s="190">
        <v>2.0499999999999998</v>
      </c>
      <c r="F332" s="190">
        <v>3.5499999999999997E-2</v>
      </c>
      <c r="G332" s="190">
        <v>24.353999999999999</v>
      </c>
      <c r="H332" s="190">
        <v>0.29599999999999999</v>
      </c>
      <c r="I332" s="102">
        <v>3.867</v>
      </c>
      <c r="J332" s="107">
        <v>16.371010000000002</v>
      </c>
      <c r="K332" s="102">
        <v>0.87339</v>
      </c>
      <c r="L332" s="102">
        <v>5.9870000000000001</v>
      </c>
      <c r="M332" s="201">
        <v>0.5</v>
      </c>
      <c r="N332" s="201">
        <v>0.9</v>
      </c>
      <c r="O332" s="201">
        <v>1</v>
      </c>
      <c r="P332" s="200">
        <v>0.1</v>
      </c>
      <c r="Q332" s="200">
        <v>1.2</v>
      </c>
      <c r="R332" s="200">
        <v>0</v>
      </c>
      <c r="S332" s="200">
        <v>2.4</v>
      </c>
      <c r="T332" s="91"/>
      <c r="U332" s="30"/>
    </row>
    <row r="333" spans="1:22" ht="48.75" customHeight="1" x14ac:dyDescent="0.2">
      <c r="A333" s="10" t="str">
        <f>IF(OR(LEFT(B333,1)="Y", LEFT(B333,1)="A"),CONCATENATE(#REF!,"-",B333),"")</f>
        <v/>
      </c>
      <c r="B333" s="89"/>
      <c r="C333" s="101" t="s">
        <v>92</v>
      </c>
      <c r="D333" s="190">
        <v>0</v>
      </c>
      <c r="E333" s="190">
        <v>3.28</v>
      </c>
      <c r="F333" s="190">
        <v>1.5</v>
      </c>
      <c r="G333" s="190">
        <v>1.2350000000000001</v>
      </c>
      <c r="H333" s="190">
        <v>0</v>
      </c>
      <c r="I333" s="102">
        <v>1.23116</v>
      </c>
      <c r="J333" s="107">
        <v>0.38500000000000001</v>
      </c>
      <c r="K333" s="102">
        <v>83.798000000000002</v>
      </c>
      <c r="L333" s="102">
        <v>61.310699999999997</v>
      </c>
      <c r="M333" s="201">
        <v>82.2</v>
      </c>
      <c r="N333" s="201">
        <v>0.7</v>
      </c>
      <c r="O333" s="201">
        <v>464.3</v>
      </c>
      <c r="P333" s="200">
        <v>0</v>
      </c>
      <c r="Q333" s="200">
        <v>0</v>
      </c>
      <c r="R333" s="200">
        <v>0</v>
      </c>
      <c r="S333" s="200">
        <v>0.1</v>
      </c>
      <c r="T333" s="91"/>
      <c r="U333" s="30"/>
    </row>
    <row r="334" spans="1:22" ht="48.75" customHeight="1" x14ac:dyDescent="0.2">
      <c r="A334" s="10" t="str">
        <f>IF(OR(LEFT(B334,1)="Y", LEFT(B334,1)="A"),CONCATENATE(#REF!,"-",B334),"")</f>
        <v/>
      </c>
      <c r="B334" s="89"/>
      <c r="C334" s="101" t="s">
        <v>91</v>
      </c>
      <c r="D334" s="190">
        <v>0</v>
      </c>
      <c r="E334" s="190">
        <v>0</v>
      </c>
      <c r="F334" s="190">
        <v>0</v>
      </c>
      <c r="G334" s="190">
        <v>0</v>
      </c>
      <c r="H334" s="190">
        <v>0</v>
      </c>
      <c r="I334" s="102">
        <v>0</v>
      </c>
      <c r="J334" s="107">
        <v>0</v>
      </c>
      <c r="K334" s="102">
        <v>0</v>
      </c>
      <c r="L334" s="102">
        <v>0</v>
      </c>
      <c r="M334" s="199">
        <v>0</v>
      </c>
      <c r="N334" s="199">
        <v>0</v>
      </c>
      <c r="O334" s="199">
        <v>0</v>
      </c>
      <c r="P334" s="200">
        <v>0</v>
      </c>
      <c r="Q334" s="200">
        <v>0</v>
      </c>
      <c r="R334" s="200">
        <v>0</v>
      </c>
      <c r="S334" s="200">
        <v>0</v>
      </c>
      <c r="T334" s="92"/>
      <c r="U334" s="31"/>
    </row>
    <row r="335" spans="1:22" ht="48.75" customHeight="1" x14ac:dyDescent="0.2">
      <c r="A335" s="10" t="str">
        <f>IF(OR(LEFT(B335,1)="Y", LEFT(B335,1)="A"),CONCATENATE(#REF!,"-",B335),"")</f>
        <v/>
      </c>
      <c r="B335" s="89"/>
      <c r="C335" s="101" t="s">
        <v>90</v>
      </c>
      <c r="D335" s="190">
        <v>0</v>
      </c>
      <c r="E335" s="190">
        <v>0</v>
      </c>
      <c r="F335" s="190">
        <v>0</v>
      </c>
      <c r="G335" s="190">
        <v>0</v>
      </c>
      <c r="H335" s="190">
        <v>0</v>
      </c>
      <c r="I335" s="102">
        <v>0</v>
      </c>
      <c r="J335" s="107">
        <v>0</v>
      </c>
      <c r="K335" s="102">
        <v>0</v>
      </c>
      <c r="L335" s="102">
        <v>0</v>
      </c>
      <c r="M335" s="199">
        <v>0</v>
      </c>
      <c r="N335" s="199">
        <v>0</v>
      </c>
      <c r="O335" s="199">
        <v>0</v>
      </c>
      <c r="P335" s="200">
        <v>0</v>
      </c>
      <c r="Q335" s="200">
        <v>0</v>
      </c>
      <c r="R335" s="200">
        <v>0</v>
      </c>
      <c r="S335" s="200">
        <v>0</v>
      </c>
      <c r="T335" s="92"/>
      <c r="U335" s="31"/>
    </row>
    <row r="336" spans="1:22" ht="48.75" customHeight="1" x14ac:dyDescent="0.2">
      <c r="A336" s="10" t="str">
        <f>IF(OR(LEFT(B336,1)="Y", LEFT(B336,1)="A"),CONCATENATE(#REF!,"-",B336),"")</f>
        <v/>
      </c>
      <c r="B336" s="89"/>
      <c r="C336" s="101" t="s">
        <v>89</v>
      </c>
      <c r="D336" s="190">
        <v>0</v>
      </c>
      <c r="E336" s="190">
        <v>2.0199999999999999E-2</v>
      </c>
      <c r="F336" s="190">
        <v>4.0000000000000001E-3</v>
      </c>
      <c r="G336" s="190">
        <v>8.9999999999999993E-3</v>
      </c>
      <c r="H336" s="190">
        <v>0</v>
      </c>
      <c r="I336" s="102">
        <v>0</v>
      </c>
      <c r="J336" s="107">
        <v>3.0840000000000001</v>
      </c>
      <c r="K336" s="102">
        <v>4.8100000000000004E-2</v>
      </c>
      <c r="L336" s="102">
        <v>9.7259999999999999E-2</v>
      </c>
      <c r="M336" s="201">
        <v>1.3</v>
      </c>
      <c r="N336" s="201">
        <v>0.2</v>
      </c>
      <c r="O336" s="201">
        <v>0</v>
      </c>
      <c r="P336" s="200">
        <v>0</v>
      </c>
      <c r="Q336" s="200">
        <v>0</v>
      </c>
      <c r="R336" s="200">
        <v>0</v>
      </c>
      <c r="S336" s="200">
        <v>0</v>
      </c>
      <c r="T336" s="91"/>
      <c r="U336" s="30"/>
    </row>
    <row r="337" spans="1:21" ht="48.75" customHeight="1" x14ac:dyDescent="0.2">
      <c r="A337" s="10" t="str">
        <f>IF(OR(LEFT(B337,1)="Y", LEFT(B337,1)="A"),CONCATENATE(#REF!,"-",B337),"")</f>
        <v/>
      </c>
      <c r="B337" s="89"/>
      <c r="C337" s="101" t="s">
        <v>88</v>
      </c>
      <c r="D337" s="190">
        <v>0</v>
      </c>
      <c r="E337" s="190">
        <v>0</v>
      </c>
      <c r="F337" s="190">
        <v>0</v>
      </c>
      <c r="G337" s="190">
        <v>0</v>
      </c>
      <c r="H337" s="190">
        <v>0</v>
      </c>
      <c r="I337" s="102">
        <v>0</v>
      </c>
      <c r="J337" s="107">
        <v>0.83399999999999996</v>
      </c>
      <c r="K337" s="102">
        <v>0</v>
      </c>
      <c r="L337" s="102">
        <v>0</v>
      </c>
      <c r="M337" s="199">
        <v>0</v>
      </c>
      <c r="N337" s="199">
        <v>0</v>
      </c>
      <c r="O337" s="199">
        <v>0</v>
      </c>
      <c r="P337" s="200">
        <v>0</v>
      </c>
      <c r="Q337" s="200">
        <v>0</v>
      </c>
      <c r="R337" s="200">
        <v>0</v>
      </c>
      <c r="S337" s="200">
        <v>0.1</v>
      </c>
      <c r="T337" s="92"/>
      <c r="U337" s="31"/>
    </row>
    <row r="338" spans="1:21" ht="48.75" customHeight="1" x14ac:dyDescent="0.2">
      <c r="A338" s="10" t="str">
        <f>IF(OR(LEFT(B338,1)="Y", LEFT(B338,1)="A"),CONCATENATE(#REF!,"-",B338),"")</f>
        <v/>
      </c>
      <c r="B338" s="89"/>
      <c r="C338" s="101" t="s">
        <v>87</v>
      </c>
      <c r="D338" s="190">
        <v>0</v>
      </c>
      <c r="E338" s="190">
        <v>0</v>
      </c>
      <c r="F338" s="190">
        <v>0</v>
      </c>
      <c r="G338" s="190">
        <v>0</v>
      </c>
      <c r="H338" s="190">
        <v>2.9E-4</v>
      </c>
      <c r="I338" s="102">
        <v>0</v>
      </c>
      <c r="J338" s="107">
        <v>0.27500000000000002</v>
      </c>
      <c r="K338" s="102">
        <v>0</v>
      </c>
      <c r="L338" s="102">
        <v>1.7000000000000001E-2</v>
      </c>
      <c r="M338" s="199">
        <v>0</v>
      </c>
      <c r="N338" s="199">
        <v>0</v>
      </c>
      <c r="O338" s="199">
        <v>0</v>
      </c>
      <c r="P338" s="200">
        <v>0</v>
      </c>
      <c r="Q338" s="200">
        <v>0</v>
      </c>
      <c r="R338" s="200">
        <v>0</v>
      </c>
      <c r="S338" s="200">
        <v>0</v>
      </c>
      <c r="T338" s="92"/>
      <c r="U338" s="31"/>
    </row>
    <row r="339" spans="1:21" ht="48.75" customHeight="1" x14ac:dyDescent="0.2">
      <c r="A339" s="10" t="str">
        <f>IF(OR(LEFT(B339,1)="Y", LEFT(B339,1)="A"),CONCATENATE(#REF!,"-",B339),"")</f>
        <v/>
      </c>
      <c r="B339" s="89"/>
      <c r="C339" s="101" t="s">
        <v>86</v>
      </c>
      <c r="D339" s="190">
        <v>0</v>
      </c>
      <c r="E339" s="190">
        <v>0</v>
      </c>
      <c r="F339" s="190">
        <v>0</v>
      </c>
      <c r="G339" s="190">
        <v>0</v>
      </c>
      <c r="H339" s="190">
        <v>1.35E-2</v>
      </c>
      <c r="I339" s="102">
        <v>6.1999999999999998E-3</v>
      </c>
      <c r="J339" s="107">
        <v>0</v>
      </c>
      <c r="K339" s="102">
        <v>0</v>
      </c>
      <c r="L339" s="102">
        <v>0</v>
      </c>
      <c r="M339" s="199">
        <v>0</v>
      </c>
      <c r="N339" s="199">
        <v>0</v>
      </c>
      <c r="O339" s="199">
        <v>0</v>
      </c>
      <c r="P339" s="200">
        <v>0</v>
      </c>
      <c r="Q339" s="200">
        <v>0</v>
      </c>
      <c r="R339" s="200">
        <v>0</v>
      </c>
      <c r="S339" s="200">
        <v>0</v>
      </c>
      <c r="T339" s="92"/>
      <c r="U339" s="31"/>
    </row>
    <row r="340" spans="1:21" ht="48.75" customHeight="1" x14ac:dyDescent="0.2">
      <c r="A340" s="10" t="str">
        <f>IF(OR(LEFT(B340,1)="Y", LEFT(B340,1)="A"),CONCATENATE(#REF!,"-",B340),"")</f>
        <v/>
      </c>
      <c r="B340" s="89"/>
      <c r="C340" s="101" t="s">
        <v>85</v>
      </c>
      <c r="D340" s="190">
        <v>0.113</v>
      </c>
      <c r="E340" s="190">
        <v>1.4279999999999999</v>
      </c>
      <c r="F340" s="190">
        <v>5.93</v>
      </c>
      <c r="G340" s="190">
        <v>1.522</v>
      </c>
      <c r="H340" s="190">
        <v>1.0004999999999999</v>
      </c>
      <c r="I340" s="102">
        <v>1E-3</v>
      </c>
      <c r="J340" s="107">
        <v>7.7259000000000002</v>
      </c>
      <c r="K340" s="102">
        <v>0.1207</v>
      </c>
      <c r="L340" s="102">
        <v>3.3588</v>
      </c>
      <c r="M340" s="201">
        <v>0</v>
      </c>
      <c r="N340" s="201">
        <v>0</v>
      </c>
      <c r="O340" s="201">
        <v>0</v>
      </c>
      <c r="P340" s="200">
        <v>0</v>
      </c>
      <c r="Q340" s="200">
        <v>0</v>
      </c>
      <c r="R340" s="200">
        <v>0</v>
      </c>
      <c r="S340" s="200">
        <v>0</v>
      </c>
      <c r="T340" s="91"/>
      <c r="U340" s="30"/>
    </row>
    <row r="341" spans="1:21" ht="48.75" customHeight="1" x14ac:dyDescent="0.2">
      <c r="A341" s="10" t="str">
        <f>IF(OR(LEFT(B341,1)="Y", LEFT(B341,1)="A"),CONCATENATE(#REF!,"-",B341),"")</f>
        <v/>
      </c>
      <c r="B341" s="89"/>
      <c r="C341" s="101" t="s">
        <v>84</v>
      </c>
      <c r="D341" s="190">
        <v>0</v>
      </c>
      <c r="E341" s="190">
        <v>0.157</v>
      </c>
      <c r="F341" s="190">
        <v>85.861550000000008</v>
      </c>
      <c r="G341" s="190">
        <v>10.090999999999999</v>
      </c>
      <c r="H341" s="190">
        <v>1.97454</v>
      </c>
      <c r="I341" s="102">
        <v>14.068</v>
      </c>
      <c r="J341" s="107">
        <v>27.168900000000001</v>
      </c>
      <c r="K341" s="102">
        <v>10.026</v>
      </c>
      <c r="L341" s="102">
        <v>1.0999999999999999E-2</v>
      </c>
      <c r="M341" s="201">
        <v>0</v>
      </c>
      <c r="N341" s="201">
        <v>0</v>
      </c>
      <c r="O341" s="201">
        <v>1.6</v>
      </c>
      <c r="P341" s="200">
        <v>0</v>
      </c>
      <c r="Q341" s="200">
        <v>0</v>
      </c>
      <c r="R341" s="200">
        <v>0.1</v>
      </c>
      <c r="S341" s="200">
        <v>0.3</v>
      </c>
      <c r="T341" s="91"/>
      <c r="U341" s="30"/>
    </row>
    <row r="342" spans="1:21" ht="48.75" customHeight="1" x14ac:dyDescent="0.2">
      <c r="A342" s="10" t="str">
        <f>IF(OR(LEFT(B342,1)="Y", LEFT(B342,1)="A"),CONCATENATE(#REF!,"-",B342),"")</f>
        <v/>
      </c>
      <c r="B342" s="89"/>
      <c r="C342" s="101" t="s">
        <v>83</v>
      </c>
      <c r="D342" s="190">
        <v>6.2069999999999999</v>
      </c>
      <c r="E342" s="190">
        <v>7.35</v>
      </c>
      <c r="F342" s="190">
        <v>374.61500000000001</v>
      </c>
      <c r="G342" s="190">
        <v>0.57999999999999996</v>
      </c>
      <c r="H342" s="190">
        <v>3.4</v>
      </c>
      <c r="I342" s="102">
        <v>49.633000000000003</v>
      </c>
      <c r="J342" s="107">
        <v>10.1891</v>
      </c>
      <c r="K342" s="102">
        <v>20.717099999999999</v>
      </c>
      <c r="L342" s="102">
        <v>8.2065999999999999</v>
      </c>
      <c r="M342" s="201">
        <v>65.2</v>
      </c>
      <c r="N342" s="201">
        <v>3.2</v>
      </c>
      <c r="O342" s="201">
        <v>0.4</v>
      </c>
      <c r="P342" s="200">
        <v>0</v>
      </c>
      <c r="Q342" s="200">
        <v>0.2</v>
      </c>
      <c r="R342" s="200">
        <v>0.1</v>
      </c>
      <c r="S342" s="200">
        <v>0.4</v>
      </c>
      <c r="T342" s="91"/>
      <c r="U342" s="30"/>
    </row>
    <row r="343" spans="1:21" ht="48.75" customHeight="1" x14ac:dyDescent="0.2">
      <c r="A343" s="10" t="str">
        <f>IF(OR(LEFT(B343,1)="Y", LEFT(B343,1)="A"),CONCATENATE(#REF!,"-",B343),"")</f>
        <v/>
      </c>
      <c r="B343" s="89"/>
      <c r="C343" s="101" t="s">
        <v>82</v>
      </c>
      <c r="D343" s="190">
        <v>0</v>
      </c>
      <c r="E343" s="190">
        <v>7.03</v>
      </c>
      <c r="F343" s="190">
        <v>0.04</v>
      </c>
      <c r="G343" s="190">
        <v>13.8226</v>
      </c>
      <c r="H343" s="190">
        <v>12.376200000000001</v>
      </c>
      <c r="I343" s="102">
        <v>13.422799999999999</v>
      </c>
      <c r="J343" s="107">
        <v>0</v>
      </c>
      <c r="K343" s="102">
        <v>0</v>
      </c>
      <c r="L343" s="102">
        <v>0</v>
      </c>
      <c r="M343" s="201">
        <v>0</v>
      </c>
      <c r="N343" s="201">
        <v>0</v>
      </c>
      <c r="O343" s="201">
        <v>0</v>
      </c>
      <c r="P343" s="200">
        <v>0</v>
      </c>
      <c r="Q343" s="200">
        <v>0</v>
      </c>
      <c r="R343" s="200">
        <v>0</v>
      </c>
      <c r="S343" s="200">
        <v>0</v>
      </c>
      <c r="T343" s="91"/>
      <c r="U343" s="30"/>
    </row>
    <row r="344" spans="1:21" ht="48.75" customHeight="1" x14ac:dyDescent="0.2">
      <c r="A344" s="10" t="str">
        <f>IF(OR(LEFT(B344,1)="Y", LEFT(B344,1)="A"),CONCATENATE(#REF!,"-",B344),"")</f>
        <v/>
      </c>
      <c r="B344" s="89"/>
      <c r="C344" s="101" t="s">
        <v>81</v>
      </c>
      <c r="D344" s="190">
        <v>0</v>
      </c>
      <c r="E344" s="190">
        <v>0</v>
      </c>
      <c r="F344" s="190">
        <v>0</v>
      </c>
      <c r="G344" s="190">
        <v>0</v>
      </c>
      <c r="H344" s="190">
        <v>0</v>
      </c>
      <c r="I344" s="102">
        <v>0</v>
      </c>
      <c r="J344" s="107">
        <v>0</v>
      </c>
      <c r="K344" s="102">
        <v>0</v>
      </c>
      <c r="L344" s="102">
        <v>0</v>
      </c>
      <c r="M344" s="199">
        <v>0</v>
      </c>
      <c r="N344" s="199">
        <v>0</v>
      </c>
      <c r="O344" s="199">
        <v>0</v>
      </c>
      <c r="P344" s="200">
        <v>0</v>
      </c>
      <c r="Q344" s="200">
        <v>0</v>
      </c>
      <c r="R344" s="200">
        <v>0</v>
      </c>
      <c r="S344" s="200">
        <v>0</v>
      </c>
      <c r="T344" s="92"/>
      <c r="U344" s="31"/>
    </row>
    <row r="345" spans="1:21" ht="48.75" customHeight="1" x14ac:dyDescent="0.2">
      <c r="A345" s="10" t="str">
        <f>IF(OR(LEFT(B345,1)="Y", LEFT(B345,1)="A"),CONCATENATE(#REF!,"-",B345),"")</f>
        <v/>
      </c>
      <c r="B345" s="89"/>
      <c r="C345" s="101" t="s">
        <v>80</v>
      </c>
      <c r="D345" s="190">
        <v>0</v>
      </c>
      <c r="E345" s="190">
        <v>0</v>
      </c>
      <c r="F345" s="190">
        <v>0</v>
      </c>
      <c r="G345" s="190">
        <v>0</v>
      </c>
      <c r="H345" s="190">
        <v>0</v>
      </c>
      <c r="I345" s="102">
        <v>0</v>
      </c>
      <c r="J345" s="107">
        <v>0</v>
      </c>
      <c r="K345" s="102">
        <v>0</v>
      </c>
      <c r="L345" s="102">
        <v>0</v>
      </c>
      <c r="M345" s="199">
        <v>0</v>
      </c>
      <c r="N345" s="199">
        <v>0.1</v>
      </c>
      <c r="O345" s="199">
        <v>0</v>
      </c>
      <c r="P345" s="200">
        <v>0</v>
      </c>
      <c r="Q345" s="200">
        <v>0</v>
      </c>
      <c r="R345" s="200">
        <v>0</v>
      </c>
      <c r="S345" s="200">
        <v>0</v>
      </c>
      <c r="T345" s="92"/>
      <c r="U345" s="31"/>
    </row>
    <row r="346" spans="1:21" ht="48.75" customHeight="1" x14ac:dyDescent="0.2">
      <c r="A346" s="10" t="str">
        <f>IF(OR(LEFT(B346,1)="Y", LEFT(B346,1)="A"),CONCATENATE(#REF!,"-",B346),"")</f>
        <v/>
      </c>
      <c r="B346" s="89"/>
      <c r="C346" s="101" t="s">
        <v>79</v>
      </c>
      <c r="D346" s="190">
        <v>0</v>
      </c>
      <c r="E346" s="190">
        <v>0</v>
      </c>
      <c r="F346" s="190">
        <v>25.116409999999998</v>
      </c>
      <c r="G346" s="190">
        <v>0.91225999999999996</v>
      </c>
      <c r="H346" s="190">
        <v>1.5755399999999999</v>
      </c>
      <c r="I346" s="102">
        <v>0.37059000000000003</v>
      </c>
      <c r="J346" s="107">
        <v>0.125</v>
      </c>
      <c r="K346" s="102">
        <v>0</v>
      </c>
      <c r="L346" s="102">
        <v>0.5</v>
      </c>
      <c r="M346" s="201">
        <v>0</v>
      </c>
      <c r="N346" s="201">
        <v>1.1000000000000001</v>
      </c>
      <c r="O346" s="201">
        <v>22.9</v>
      </c>
      <c r="P346" s="200">
        <v>0</v>
      </c>
      <c r="Q346" s="200">
        <v>0.2</v>
      </c>
      <c r="R346" s="200">
        <v>0</v>
      </c>
      <c r="S346" s="200">
        <v>0</v>
      </c>
      <c r="T346" s="91"/>
      <c r="U346" s="30"/>
    </row>
    <row r="347" spans="1:21" ht="48.75" customHeight="1" x14ac:dyDescent="0.2">
      <c r="A347" s="10" t="str">
        <f>IF(OR(LEFT(B347,1)="Y", LEFT(B347,1)="A"),CONCATENATE(#REF!,"-",B347),"")</f>
        <v/>
      </c>
      <c r="B347" s="89"/>
      <c r="C347" s="101" t="s">
        <v>78</v>
      </c>
      <c r="D347" s="190">
        <v>0</v>
      </c>
      <c r="E347" s="190">
        <v>0</v>
      </c>
      <c r="F347" s="190">
        <v>20.2179</v>
      </c>
      <c r="G347" s="190">
        <v>0</v>
      </c>
      <c r="H347" s="190">
        <v>0</v>
      </c>
      <c r="I347" s="102">
        <v>0</v>
      </c>
      <c r="J347" s="107">
        <v>0</v>
      </c>
      <c r="K347" s="102">
        <v>0</v>
      </c>
      <c r="L347" s="102">
        <v>1E-3</v>
      </c>
      <c r="M347" s="201">
        <v>0</v>
      </c>
      <c r="N347" s="201">
        <v>0</v>
      </c>
      <c r="O347" s="201">
        <v>0</v>
      </c>
      <c r="P347" s="200">
        <v>0</v>
      </c>
      <c r="Q347" s="200">
        <v>0</v>
      </c>
      <c r="R347" s="200">
        <v>0</v>
      </c>
      <c r="S347" s="200">
        <v>0</v>
      </c>
      <c r="T347" s="91"/>
      <c r="U347" s="30"/>
    </row>
    <row r="348" spans="1:21" ht="48.75" customHeight="1" x14ac:dyDescent="0.2">
      <c r="A348" s="10" t="str">
        <f>IF(OR(LEFT(B348,1)="Y", LEFT(B348,1)="A"),CONCATENATE(#REF!,"-",B348),"")</f>
        <v/>
      </c>
      <c r="B348" s="89"/>
      <c r="C348" s="101" t="s">
        <v>77</v>
      </c>
      <c r="D348" s="190">
        <v>0</v>
      </c>
      <c r="E348" s="190">
        <v>0</v>
      </c>
      <c r="F348" s="190">
        <v>0</v>
      </c>
      <c r="G348" s="190">
        <v>0</v>
      </c>
      <c r="H348" s="190">
        <v>0</v>
      </c>
      <c r="I348" s="102">
        <v>0</v>
      </c>
      <c r="J348" s="107">
        <v>0</v>
      </c>
      <c r="K348" s="102">
        <v>0</v>
      </c>
      <c r="L348" s="102">
        <v>0</v>
      </c>
      <c r="M348" s="199">
        <v>0</v>
      </c>
      <c r="N348" s="199">
        <v>0</v>
      </c>
      <c r="O348" s="199">
        <v>0</v>
      </c>
      <c r="P348" s="200">
        <v>0</v>
      </c>
      <c r="Q348" s="200">
        <v>0</v>
      </c>
      <c r="R348" s="200">
        <v>0</v>
      </c>
      <c r="S348" s="200">
        <v>0</v>
      </c>
      <c r="T348" s="92"/>
      <c r="U348" s="31"/>
    </row>
    <row r="349" spans="1:21" ht="48.75" customHeight="1" x14ac:dyDescent="0.2">
      <c r="A349" s="10" t="str">
        <f>IF(OR(LEFT(B349,1)="Y", LEFT(B349,1)="A"),CONCATENATE(#REF!,"-",B349),"")</f>
        <v/>
      </c>
      <c r="B349" s="89"/>
      <c r="C349" s="101" t="s">
        <v>76</v>
      </c>
      <c r="D349" s="190">
        <v>0</v>
      </c>
      <c r="E349" s="190">
        <v>0</v>
      </c>
      <c r="F349" s="190">
        <v>0</v>
      </c>
      <c r="G349" s="190">
        <v>0</v>
      </c>
      <c r="H349" s="190">
        <v>0</v>
      </c>
      <c r="I349" s="102">
        <v>0</v>
      </c>
      <c r="J349" s="107">
        <v>0</v>
      </c>
      <c r="K349" s="102">
        <v>0</v>
      </c>
      <c r="L349" s="102">
        <v>0</v>
      </c>
      <c r="M349" s="199">
        <v>0</v>
      </c>
      <c r="N349" s="199">
        <v>0</v>
      </c>
      <c r="O349" s="199">
        <v>0</v>
      </c>
      <c r="P349" s="200">
        <v>0</v>
      </c>
      <c r="Q349" s="200">
        <v>0</v>
      </c>
      <c r="R349" s="200">
        <v>0</v>
      </c>
      <c r="S349" s="200">
        <v>0</v>
      </c>
      <c r="T349" s="92"/>
      <c r="U349" s="31"/>
    </row>
    <row r="350" spans="1:21" ht="48.75" customHeight="1" x14ac:dyDescent="0.2">
      <c r="A350" s="10" t="str">
        <f>IF(OR(LEFT(B350,1)="Y", LEFT(B350,1)="A"),CONCATENATE(#REF!,"-",B350),"")</f>
        <v/>
      </c>
      <c r="B350" s="89"/>
      <c r="C350" s="101" t="s">
        <v>75</v>
      </c>
      <c r="D350" s="190">
        <v>0</v>
      </c>
      <c r="E350" s="190">
        <v>0</v>
      </c>
      <c r="F350" s="190">
        <v>0</v>
      </c>
      <c r="G350" s="190">
        <v>0</v>
      </c>
      <c r="H350" s="190">
        <v>0</v>
      </c>
      <c r="I350" s="102">
        <v>0</v>
      </c>
      <c r="J350" s="107">
        <v>0.61399999999999999</v>
      </c>
      <c r="K350" s="102">
        <v>0</v>
      </c>
      <c r="L350" s="102">
        <v>0</v>
      </c>
      <c r="M350" s="201">
        <v>0</v>
      </c>
      <c r="N350" s="201">
        <v>0</v>
      </c>
      <c r="O350" s="201">
        <v>0</v>
      </c>
      <c r="P350" s="200">
        <v>0</v>
      </c>
      <c r="Q350" s="200">
        <v>0</v>
      </c>
      <c r="R350" s="200">
        <v>0</v>
      </c>
      <c r="S350" s="200">
        <v>0</v>
      </c>
      <c r="T350" s="91"/>
      <c r="U350" s="30"/>
    </row>
    <row r="351" spans="1:21" ht="48.75" customHeight="1" x14ac:dyDescent="0.2">
      <c r="A351" s="10" t="str">
        <f>IF(OR(LEFT(B351,1)="Y", LEFT(B351,1)="A"),CONCATENATE(#REF!,"-",B351),"")</f>
        <v/>
      </c>
      <c r="B351" s="89"/>
      <c r="C351" s="101" t="s">
        <v>74</v>
      </c>
      <c r="D351" s="190">
        <v>0</v>
      </c>
      <c r="E351" s="190">
        <v>6.0000000000000001E-3</v>
      </c>
      <c r="F351" s="190">
        <v>0</v>
      </c>
      <c r="G351" s="190">
        <v>0</v>
      </c>
      <c r="H351" s="190">
        <v>0</v>
      </c>
      <c r="I351" s="102">
        <v>0</v>
      </c>
      <c r="J351" s="107">
        <v>0</v>
      </c>
      <c r="K351" s="102">
        <v>0</v>
      </c>
      <c r="L351" s="102">
        <v>0</v>
      </c>
      <c r="M351" s="199">
        <v>0</v>
      </c>
      <c r="N351" s="199">
        <v>0</v>
      </c>
      <c r="O351" s="199">
        <v>0</v>
      </c>
      <c r="P351" s="200">
        <v>0</v>
      </c>
      <c r="Q351" s="200">
        <v>0</v>
      </c>
      <c r="R351" s="200">
        <v>0</v>
      </c>
      <c r="S351" s="200">
        <v>0</v>
      </c>
      <c r="T351" s="92"/>
      <c r="U351" s="31"/>
    </row>
    <row r="352" spans="1:21" ht="48.75" customHeight="1" x14ac:dyDescent="0.2">
      <c r="A352" s="10" t="str">
        <f>IF(OR(LEFT(B352,1)="Y", LEFT(B352,1)="A"),CONCATENATE(#REF!,"-",B352),"")</f>
        <v/>
      </c>
      <c r="B352" s="89"/>
      <c r="C352" s="101" t="s">
        <v>73</v>
      </c>
      <c r="D352" s="190">
        <v>0</v>
      </c>
      <c r="E352" s="190">
        <v>0</v>
      </c>
      <c r="F352" s="190">
        <v>0</v>
      </c>
      <c r="G352" s="190">
        <v>0</v>
      </c>
      <c r="H352" s="190">
        <v>0</v>
      </c>
      <c r="I352" s="102">
        <v>0</v>
      </c>
      <c r="J352" s="107">
        <v>0</v>
      </c>
      <c r="K352" s="102">
        <v>0</v>
      </c>
      <c r="L352" s="102">
        <v>0</v>
      </c>
      <c r="M352" s="199">
        <v>0</v>
      </c>
      <c r="N352" s="199">
        <v>0</v>
      </c>
      <c r="O352" s="199">
        <v>0</v>
      </c>
      <c r="P352" s="200">
        <v>0</v>
      </c>
      <c r="Q352" s="200">
        <v>0</v>
      </c>
      <c r="R352" s="200">
        <v>0</v>
      </c>
      <c r="S352" s="200">
        <v>0</v>
      </c>
      <c r="T352" s="92"/>
      <c r="U352" s="31"/>
    </row>
    <row r="353" spans="1:21" ht="48.75" customHeight="1" x14ac:dyDescent="0.2">
      <c r="A353" s="10" t="str">
        <f>IF(OR(LEFT(B353,1)="Y", LEFT(B353,1)="A"),CONCATENATE(#REF!,"-",B353),"")</f>
        <v/>
      </c>
      <c r="B353" s="89"/>
      <c r="C353" s="101" t="s">
        <v>72</v>
      </c>
      <c r="D353" s="190">
        <v>0</v>
      </c>
      <c r="E353" s="190">
        <v>0</v>
      </c>
      <c r="F353" s="190">
        <v>0</v>
      </c>
      <c r="G353" s="190">
        <v>6.8500000000000005E-2</v>
      </c>
      <c r="H353" s="190">
        <v>0.37210000000000004</v>
      </c>
      <c r="I353" s="102">
        <v>0.111</v>
      </c>
      <c r="J353" s="107">
        <v>0.90808</v>
      </c>
      <c r="K353" s="102">
        <v>0.33511000000000002</v>
      </c>
      <c r="L353" s="102">
        <v>1.7600000000000001E-2</v>
      </c>
      <c r="M353" s="201">
        <v>0.1</v>
      </c>
      <c r="N353" s="201">
        <v>0.1</v>
      </c>
      <c r="O353" s="201">
        <v>0.1</v>
      </c>
      <c r="P353" s="200">
        <v>0.1</v>
      </c>
      <c r="Q353" s="200">
        <v>0</v>
      </c>
      <c r="R353" s="200">
        <v>0</v>
      </c>
      <c r="S353" s="200">
        <v>0</v>
      </c>
      <c r="T353" s="91"/>
      <c r="U353" s="30"/>
    </row>
    <row r="354" spans="1:21" ht="48.75" customHeight="1" x14ac:dyDescent="0.2">
      <c r="A354" s="10" t="str">
        <f>IF(OR(LEFT(B354,1)="Y", LEFT(B354,1)="A"),CONCATENATE(#REF!,"-",B354),"")</f>
        <v/>
      </c>
      <c r="B354" s="89"/>
      <c r="C354" s="101" t="s">
        <v>71</v>
      </c>
      <c r="D354" s="190">
        <v>0</v>
      </c>
      <c r="E354" s="190">
        <v>0</v>
      </c>
      <c r="F354" s="190">
        <v>0</v>
      </c>
      <c r="G354" s="190">
        <v>0</v>
      </c>
      <c r="H354" s="190">
        <v>0</v>
      </c>
      <c r="I354" s="102">
        <v>0</v>
      </c>
      <c r="J354" s="107">
        <v>0</v>
      </c>
      <c r="K354" s="102">
        <v>0</v>
      </c>
      <c r="L354" s="102">
        <v>0</v>
      </c>
      <c r="M354" s="199">
        <v>0</v>
      </c>
      <c r="N354" s="199">
        <v>0</v>
      </c>
      <c r="O354" s="199">
        <v>0</v>
      </c>
      <c r="P354" s="200">
        <v>0</v>
      </c>
      <c r="Q354" s="200">
        <v>0</v>
      </c>
      <c r="R354" s="200">
        <v>0</v>
      </c>
      <c r="S354" s="200">
        <v>0</v>
      </c>
      <c r="T354" s="92"/>
      <c r="U354" s="31"/>
    </row>
    <row r="355" spans="1:21" ht="48.75" customHeight="1" x14ac:dyDescent="0.2">
      <c r="A355" s="10" t="str">
        <f>IF(OR(LEFT(B355,1)="Y", LEFT(B355,1)="A"),CONCATENATE(#REF!,"-",B355),"")</f>
        <v/>
      </c>
      <c r="B355" s="89"/>
      <c r="C355" s="101" t="s">
        <v>70</v>
      </c>
      <c r="D355" s="190">
        <v>0.70499999999999996</v>
      </c>
      <c r="E355" s="190">
        <v>42.082000000000001</v>
      </c>
      <c r="F355" s="190">
        <v>47.698650000000001</v>
      </c>
      <c r="G355" s="190">
        <v>35.082180000000001</v>
      </c>
      <c r="H355" s="190">
        <v>46.869500000000002</v>
      </c>
      <c r="I355" s="102">
        <v>3.2565200000000001</v>
      </c>
      <c r="J355" s="107">
        <v>20.312650000000001</v>
      </c>
      <c r="K355" s="102">
        <v>35.465110000000003</v>
      </c>
      <c r="L355" s="102">
        <v>25.941400000000002</v>
      </c>
      <c r="M355" s="201">
        <v>19.8</v>
      </c>
      <c r="N355" s="201">
        <v>3.6</v>
      </c>
      <c r="O355" s="201">
        <v>2.5</v>
      </c>
      <c r="P355" s="200">
        <v>2.4</v>
      </c>
      <c r="Q355" s="200">
        <v>3.3</v>
      </c>
      <c r="R355" s="200">
        <v>1.2</v>
      </c>
      <c r="S355" s="200">
        <v>3.6</v>
      </c>
      <c r="T355" s="91"/>
      <c r="U355" s="30"/>
    </row>
    <row r="356" spans="1:21" ht="48.75" customHeight="1" x14ac:dyDescent="0.2">
      <c r="A356" s="10" t="str">
        <f>IF(OR(LEFT(B356,1)="Y", LEFT(B356,1)="A"),CONCATENATE(#REF!,"-",B356),"")</f>
        <v/>
      </c>
      <c r="B356" s="89"/>
      <c r="C356" s="101" t="s">
        <v>69</v>
      </c>
      <c r="D356" s="190">
        <v>0</v>
      </c>
      <c r="E356" s="190">
        <v>0</v>
      </c>
      <c r="F356" s="190">
        <v>0</v>
      </c>
      <c r="G356" s="190">
        <v>0</v>
      </c>
      <c r="H356" s="190">
        <v>0</v>
      </c>
      <c r="I356" s="102">
        <v>0</v>
      </c>
      <c r="J356" s="107">
        <v>0</v>
      </c>
      <c r="K356" s="102">
        <v>0</v>
      </c>
      <c r="L356" s="102">
        <v>0</v>
      </c>
      <c r="M356" s="199">
        <v>0</v>
      </c>
      <c r="N356" s="199">
        <v>0</v>
      </c>
      <c r="O356" s="199">
        <v>0</v>
      </c>
      <c r="P356" s="200">
        <v>0</v>
      </c>
      <c r="Q356" s="200">
        <v>0</v>
      </c>
      <c r="R356" s="200">
        <v>0</v>
      </c>
      <c r="S356" s="200">
        <v>0</v>
      </c>
      <c r="T356" s="92"/>
      <c r="U356" s="31"/>
    </row>
    <row r="357" spans="1:21" ht="48.75" customHeight="1" x14ac:dyDescent="0.2">
      <c r="A357" s="10" t="str">
        <f>IF(OR(LEFT(B357,1)="Y", LEFT(B357,1)="A"),CONCATENATE(#REF!,"-",B357),"")</f>
        <v/>
      </c>
      <c r="B357" s="89"/>
      <c r="C357" s="101" t="s">
        <v>68</v>
      </c>
      <c r="D357" s="190">
        <v>11.241850000000001</v>
      </c>
      <c r="E357" s="190">
        <v>0</v>
      </c>
      <c r="F357" s="190">
        <v>0</v>
      </c>
      <c r="G357" s="190">
        <v>0</v>
      </c>
      <c r="H357" s="190">
        <v>0</v>
      </c>
      <c r="I357" s="102">
        <v>0</v>
      </c>
      <c r="J357" s="107">
        <v>0</v>
      </c>
      <c r="K357" s="102">
        <v>0</v>
      </c>
      <c r="L357" s="102">
        <v>0</v>
      </c>
      <c r="M357" s="199">
        <v>0</v>
      </c>
      <c r="N357" s="199">
        <v>0</v>
      </c>
      <c r="O357" s="199">
        <v>0</v>
      </c>
      <c r="P357" s="200">
        <v>0</v>
      </c>
      <c r="Q357" s="200">
        <v>0</v>
      </c>
      <c r="R357" s="200">
        <v>0</v>
      </c>
      <c r="S357" s="200">
        <v>0</v>
      </c>
      <c r="T357" s="92"/>
      <c r="U357" s="31"/>
    </row>
    <row r="358" spans="1:21" ht="48.75" customHeight="1" x14ac:dyDescent="0.2">
      <c r="A358" s="10" t="str">
        <f>IF(OR(LEFT(B358,1)="Y", LEFT(B358,1)="A"),CONCATENATE(#REF!,"-",B358),"")</f>
        <v/>
      </c>
      <c r="B358" s="89"/>
      <c r="C358" s="101" t="s">
        <v>67</v>
      </c>
      <c r="D358" s="190">
        <v>0</v>
      </c>
      <c r="E358" s="190">
        <v>0</v>
      </c>
      <c r="F358" s="190">
        <v>0</v>
      </c>
      <c r="G358" s="190">
        <v>0</v>
      </c>
      <c r="H358" s="190">
        <v>0</v>
      </c>
      <c r="I358" s="102">
        <v>0</v>
      </c>
      <c r="J358" s="107">
        <v>0</v>
      </c>
      <c r="K358" s="102">
        <v>0</v>
      </c>
      <c r="L358" s="102">
        <v>0</v>
      </c>
      <c r="M358" s="199">
        <v>0</v>
      </c>
      <c r="N358" s="199">
        <v>0</v>
      </c>
      <c r="O358" s="199">
        <v>0</v>
      </c>
      <c r="P358" s="200">
        <v>0</v>
      </c>
      <c r="Q358" s="200">
        <v>0</v>
      </c>
      <c r="R358" s="200">
        <v>0</v>
      </c>
      <c r="S358" s="200">
        <v>0</v>
      </c>
      <c r="T358" s="92"/>
      <c r="U358" s="31"/>
    </row>
    <row r="359" spans="1:21" ht="48.75" customHeight="1" x14ac:dyDescent="0.2">
      <c r="A359" s="10" t="str">
        <f>IF(OR(LEFT(B359,1)="Y", LEFT(B359,1)="A"),CONCATENATE(#REF!,"-",B359),"")</f>
        <v/>
      </c>
      <c r="B359" s="89"/>
      <c r="C359" s="101" t="s">
        <v>66</v>
      </c>
      <c r="D359" s="190">
        <v>0</v>
      </c>
      <c r="E359" s="190">
        <v>0</v>
      </c>
      <c r="F359" s="190">
        <v>0</v>
      </c>
      <c r="G359" s="190">
        <v>0</v>
      </c>
      <c r="H359" s="190">
        <v>0</v>
      </c>
      <c r="I359" s="102">
        <v>0</v>
      </c>
      <c r="J359" s="107">
        <v>0</v>
      </c>
      <c r="K359" s="102">
        <v>6.8129999999999997</v>
      </c>
      <c r="L359" s="102">
        <v>4.25</v>
      </c>
      <c r="M359" s="201">
        <v>0</v>
      </c>
      <c r="N359" s="201">
        <v>0</v>
      </c>
      <c r="O359" s="201">
        <v>0</v>
      </c>
      <c r="P359" s="200">
        <v>0</v>
      </c>
      <c r="Q359" s="200">
        <v>0</v>
      </c>
      <c r="R359" s="200">
        <v>0</v>
      </c>
      <c r="S359" s="200">
        <v>0</v>
      </c>
      <c r="T359" s="91"/>
      <c r="U359" s="30"/>
    </row>
    <row r="360" spans="1:21" ht="48.75" customHeight="1" x14ac:dyDescent="0.2">
      <c r="A360" s="10" t="str">
        <f>IF(OR(LEFT(B360,1)="Y", LEFT(B360,1)="A"),CONCATENATE(#REF!,"-",B360),"")</f>
        <v/>
      </c>
      <c r="B360" s="89"/>
      <c r="C360" s="101" t="s">
        <v>65</v>
      </c>
      <c r="D360" s="190">
        <v>0</v>
      </c>
      <c r="E360" s="190">
        <v>0</v>
      </c>
      <c r="F360" s="190">
        <v>0</v>
      </c>
      <c r="G360" s="190">
        <v>0</v>
      </c>
      <c r="H360" s="190">
        <v>0</v>
      </c>
      <c r="I360" s="102">
        <v>0</v>
      </c>
      <c r="J360" s="107">
        <v>0</v>
      </c>
      <c r="K360" s="102">
        <v>0</v>
      </c>
      <c r="L360" s="102">
        <v>0</v>
      </c>
      <c r="M360" s="201">
        <v>0.1</v>
      </c>
      <c r="N360" s="201">
        <v>0</v>
      </c>
      <c r="O360" s="201">
        <v>0</v>
      </c>
      <c r="P360" s="200">
        <v>0</v>
      </c>
      <c r="Q360" s="200">
        <v>0</v>
      </c>
      <c r="R360" s="200">
        <v>0</v>
      </c>
      <c r="S360" s="200">
        <v>0</v>
      </c>
      <c r="T360" s="91"/>
      <c r="U360" s="30"/>
    </row>
    <row r="361" spans="1:21" ht="48.75" customHeight="1" x14ac:dyDescent="0.2">
      <c r="A361" s="10" t="str">
        <f>IF(OR(LEFT(B361,1)="Y", LEFT(B361,1)="A"),CONCATENATE(#REF!,"-",B361),"")</f>
        <v/>
      </c>
      <c r="B361" s="89"/>
      <c r="C361" s="101" t="s">
        <v>64</v>
      </c>
      <c r="D361" s="190">
        <v>0</v>
      </c>
      <c r="E361" s="190">
        <v>0</v>
      </c>
      <c r="F361" s="190">
        <v>0</v>
      </c>
      <c r="G361" s="190">
        <v>0</v>
      </c>
      <c r="H361" s="190">
        <v>0</v>
      </c>
      <c r="I361" s="102">
        <v>0</v>
      </c>
      <c r="J361" s="107">
        <v>0</v>
      </c>
      <c r="K361" s="102">
        <v>0</v>
      </c>
      <c r="L361" s="102">
        <v>0</v>
      </c>
      <c r="M361" s="199">
        <v>0</v>
      </c>
      <c r="N361" s="199">
        <v>0</v>
      </c>
      <c r="O361" s="199">
        <v>0</v>
      </c>
      <c r="P361" s="200">
        <v>0</v>
      </c>
      <c r="Q361" s="200">
        <v>0</v>
      </c>
      <c r="R361" s="200">
        <v>0</v>
      </c>
      <c r="S361" s="200">
        <v>0</v>
      </c>
      <c r="T361" s="92"/>
      <c r="U361" s="31"/>
    </row>
    <row r="362" spans="1:21" ht="48.75" customHeight="1" x14ac:dyDescent="0.2">
      <c r="A362" s="10" t="str">
        <f>IF(OR(LEFT(B362,1)="Y", LEFT(B362,1)="A"),CONCATENATE(#REF!,"-",B362),"")</f>
        <v/>
      </c>
      <c r="B362" s="89"/>
      <c r="C362" s="101" t="s">
        <v>63</v>
      </c>
      <c r="D362" s="190">
        <v>0</v>
      </c>
      <c r="E362" s="190">
        <v>0</v>
      </c>
      <c r="F362" s="190">
        <v>0</v>
      </c>
      <c r="G362" s="190">
        <v>0</v>
      </c>
      <c r="H362" s="190">
        <v>0</v>
      </c>
      <c r="I362" s="102">
        <v>0</v>
      </c>
      <c r="J362" s="107">
        <v>0</v>
      </c>
      <c r="K362" s="102">
        <v>0</v>
      </c>
      <c r="L362" s="102">
        <v>0</v>
      </c>
      <c r="M362" s="199">
        <v>0</v>
      </c>
      <c r="N362" s="199">
        <v>0</v>
      </c>
      <c r="O362" s="199">
        <v>0</v>
      </c>
      <c r="P362" s="200">
        <v>0</v>
      </c>
      <c r="Q362" s="200">
        <v>0</v>
      </c>
      <c r="R362" s="200">
        <v>0</v>
      </c>
      <c r="S362" s="200">
        <v>0</v>
      </c>
      <c r="T362" s="92"/>
      <c r="U362" s="31"/>
    </row>
    <row r="363" spans="1:21" ht="48.75" customHeight="1" x14ac:dyDescent="0.2">
      <c r="A363" s="10" t="str">
        <f>IF(OR(LEFT(B363,1)="Y", LEFT(B363,1)="A"),CONCATENATE(#REF!,"-",B363),"")</f>
        <v/>
      </c>
      <c r="B363" s="89"/>
      <c r="C363" s="101" t="s">
        <v>62</v>
      </c>
      <c r="D363" s="190">
        <v>0</v>
      </c>
      <c r="E363" s="190">
        <v>0</v>
      </c>
      <c r="F363" s="190">
        <v>5.1700000000000001E-3</v>
      </c>
      <c r="G363" s="190">
        <v>0</v>
      </c>
      <c r="H363" s="190">
        <v>0</v>
      </c>
      <c r="I363" s="102">
        <v>0</v>
      </c>
      <c r="J363" s="107">
        <v>0</v>
      </c>
      <c r="K363" s="102">
        <v>1E-3</v>
      </c>
      <c r="L363" s="102">
        <v>0</v>
      </c>
      <c r="M363" s="199">
        <v>0</v>
      </c>
      <c r="N363" s="199">
        <v>0</v>
      </c>
      <c r="O363" s="199">
        <v>0</v>
      </c>
      <c r="P363" s="200">
        <v>0</v>
      </c>
      <c r="Q363" s="200">
        <v>0</v>
      </c>
      <c r="R363" s="200">
        <v>0</v>
      </c>
      <c r="S363" s="200">
        <v>0</v>
      </c>
      <c r="T363" s="92"/>
      <c r="U363" s="31"/>
    </row>
    <row r="364" spans="1:21" ht="48.75" customHeight="1" x14ac:dyDescent="0.2">
      <c r="A364" s="10" t="str">
        <f>IF(OR(LEFT(B364,1)="Y", LEFT(B364,1)="A"),CONCATENATE(#REF!,"-",B364),"")</f>
        <v/>
      </c>
      <c r="B364" s="89"/>
      <c r="C364" s="101" t="s">
        <v>61</v>
      </c>
      <c r="D364" s="190">
        <v>0</v>
      </c>
      <c r="E364" s="190">
        <v>0</v>
      </c>
      <c r="F364" s="190">
        <v>0</v>
      </c>
      <c r="G364" s="190">
        <v>0</v>
      </c>
      <c r="H364" s="190">
        <v>0</v>
      </c>
      <c r="I364" s="102">
        <v>0</v>
      </c>
      <c r="J364" s="107">
        <v>0</v>
      </c>
      <c r="K364" s="102">
        <v>0</v>
      </c>
      <c r="L364" s="102">
        <v>0</v>
      </c>
      <c r="M364" s="199">
        <v>0</v>
      </c>
      <c r="N364" s="199">
        <v>0</v>
      </c>
      <c r="O364" s="199">
        <v>0</v>
      </c>
      <c r="P364" s="200">
        <v>0</v>
      </c>
      <c r="Q364" s="200">
        <v>0</v>
      </c>
      <c r="R364" s="200">
        <v>0</v>
      </c>
      <c r="S364" s="200">
        <v>0</v>
      </c>
      <c r="T364" s="92"/>
      <c r="U364" s="31"/>
    </row>
    <row r="365" spans="1:21" ht="48.75" customHeight="1" x14ac:dyDescent="0.2">
      <c r="A365" s="10" t="str">
        <f>IF(OR(LEFT(B365,1)="Y", LEFT(B365,1)="A"),CONCATENATE(#REF!,"-",B365),"")</f>
        <v/>
      </c>
      <c r="B365" s="89"/>
      <c r="C365" s="101" t="s">
        <v>60</v>
      </c>
      <c r="D365" s="190">
        <v>0</v>
      </c>
      <c r="E365" s="190">
        <v>0</v>
      </c>
      <c r="F365" s="190">
        <v>0</v>
      </c>
      <c r="G365" s="190">
        <v>0</v>
      </c>
      <c r="H365" s="190">
        <v>0</v>
      </c>
      <c r="I365" s="102">
        <v>0</v>
      </c>
      <c r="J365" s="107">
        <v>0</v>
      </c>
      <c r="K365" s="102">
        <v>2.9700000000000001E-2</v>
      </c>
      <c r="L365" s="102">
        <v>0</v>
      </c>
      <c r="M365" s="201">
        <v>0</v>
      </c>
      <c r="N365" s="201">
        <v>0</v>
      </c>
      <c r="O365" s="201">
        <v>0</v>
      </c>
      <c r="P365" s="200">
        <v>0</v>
      </c>
      <c r="Q365" s="200">
        <v>0</v>
      </c>
      <c r="R365" s="200">
        <v>0</v>
      </c>
      <c r="S365" s="200">
        <v>0</v>
      </c>
      <c r="T365" s="91"/>
      <c r="U365" s="30"/>
    </row>
    <row r="366" spans="1:21" ht="48.75" customHeight="1" x14ac:dyDescent="0.2">
      <c r="A366" s="10" t="str">
        <f>IF(OR(LEFT(B366,1)="Y", LEFT(B366,1)="A"),CONCATENATE(#REF!,"-",B366),"")</f>
        <v/>
      </c>
      <c r="B366" s="89"/>
      <c r="C366" s="101" t="s">
        <v>59</v>
      </c>
      <c r="D366" s="190">
        <v>0</v>
      </c>
      <c r="E366" s="190">
        <v>0</v>
      </c>
      <c r="F366" s="190">
        <v>0</v>
      </c>
      <c r="G366" s="190">
        <v>0</v>
      </c>
      <c r="H366" s="190">
        <v>0</v>
      </c>
      <c r="I366" s="102">
        <v>2.4</v>
      </c>
      <c r="J366" s="107">
        <v>0</v>
      </c>
      <c r="K366" s="102">
        <v>0</v>
      </c>
      <c r="L366" s="102">
        <v>0</v>
      </c>
      <c r="M366" s="199">
        <v>0</v>
      </c>
      <c r="N366" s="199">
        <v>0</v>
      </c>
      <c r="O366" s="199">
        <v>0</v>
      </c>
      <c r="P366" s="200">
        <v>0</v>
      </c>
      <c r="Q366" s="200">
        <v>0</v>
      </c>
      <c r="R366" s="200">
        <v>0</v>
      </c>
      <c r="S366" s="200">
        <v>0</v>
      </c>
      <c r="T366" s="92"/>
      <c r="U366" s="31"/>
    </row>
    <row r="367" spans="1:21" ht="48.75" customHeight="1" x14ac:dyDescent="0.2">
      <c r="A367" s="10" t="str">
        <f>IF(OR(LEFT(B367,1)="Y", LEFT(B367,1)="A"),CONCATENATE(#REF!,"-",B367),"")</f>
        <v/>
      </c>
      <c r="B367" s="89"/>
      <c r="C367" s="101" t="s">
        <v>58</v>
      </c>
      <c r="D367" s="190">
        <v>0</v>
      </c>
      <c r="E367" s="190">
        <v>0</v>
      </c>
      <c r="F367" s="190">
        <v>0</v>
      </c>
      <c r="G367" s="190">
        <v>0</v>
      </c>
      <c r="H367" s="190">
        <v>0</v>
      </c>
      <c r="I367" s="102">
        <v>0</v>
      </c>
      <c r="J367" s="107">
        <v>0</v>
      </c>
      <c r="K367" s="102">
        <v>0</v>
      </c>
      <c r="L367" s="102">
        <v>0</v>
      </c>
      <c r="M367" s="199">
        <v>0</v>
      </c>
      <c r="N367" s="199">
        <v>0</v>
      </c>
      <c r="O367" s="199">
        <v>0</v>
      </c>
      <c r="P367" s="200">
        <v>0</v>
      </c>
      <c r="Q367" s="200">
        <v>0</v>
      </c>
      <c r="R367" s="200">
        <v>0</v>
      </c>
      <c r="S367" s="200">
        <v>0</v>
      </c>
      <c r="T367" s="92"/>
      <c r="U367" s="31"/>
    </row>
    <row r="368" spans="1:21" ht="48.75" customHeight="1" x14ac:dyDescent="0.2">
      <c r="A368" s="10" t="str">
        <f>IF(OR(LEFT(B368,1)="Y", LEFT(B368,1)="A"),CONCATENATE(#REF!,"-",B368),"")</f>
        <v/>
      </c>
      <c r="B368" s="89"/>
      <c r="C368" s="101" t="s">
        <v>57</v>
      </c>
      <c r="D368" s="190">
        <v>0</v>
      </c>
      <c r="E368" s="190">
        <v>0</v>
      </c>
      <c r="F368" s="190">
        <v>0</v>
      </c>
      <c r="G368" s="190">
        <v>0</v>
      </c>
      <c r="H368" s="190">
        <v>0</v>
      </c>
      <c r="I368" s="102">
        <v>0</v>
      </c>
      <c r="J368" s="107">
        <v>0</v>
      </c>
      <c r="K368" s="102">
        <v>0</v>
      </c>
      <c r="L368" s="102">
        <v>0</v>
      </c>
      <c r="M368" s="199">
        <v>0</v>
      </c>
      <c r="N368" s="199">
        <v>0</v>
      </c>
      <c r="O368" s="199">
        <v>0</v>
      </c>
      <c r="P368" s="200">
        <v>0</v>
      </c>
      <c r="Q368" s="200">
        <v>0</v>
      </c>
      <c r="R368" s="200">
        <v>0</v>
      </c>
      <c r="S368" s="200">
        <v>0</v>
      </c>
      <c r="T368" s="92"/>
      <c r="U368" s="31"/>
    </row>
    <row r="369" spans="1:21" ht="48.75" customHeight="1" x14ac:dyDescent="0.2">
      <c r="A369" s="10" t="str">
        <f>IF(OR(LEFT(B369,1)="Y", LEFT(B369,1)="A"),CONCATENATE(#REF!,"-",B369),"")</f>
        <v/>
      </c>
      <c r="B369" s="89"/>
      <c r="C369" s="101" t="s">
        <v>56</v>
      </c>
      <c r="D369" s="190">
        <v>0</v>
      </c>
      <c r="E369" s="190">
        <v>0</v>
      </c>
      <c r="F369" s="190">
        <v>0</v>
      </c>
      <c r="G369" s="190">
        <v>8.1000000000000003E-2</v>
      </c>
      <c r="H369" s="190">
        <v>0</v>
      </c>
      <c r="I369" s="102">
        <v>0</v>
      </c>
      <c r="J369" s="107">
        <v>0</v>
      </c>
      <c r="K369" s="102">
        <v>0</v>
      </c>
      <c r="L369" s="102">
        <v>0</v>
      </c>
      <c r="M369" s="199">
        <v>0</v>
      </c>
      <c r="N369" s="199">
        <v>0</v>
      </c>
      <c r="O369" s="199">
        <v>0</v>
      </c>
      <c r="P369" s="200">
        <v>0</v>
      </c>
      <c r="Q369" s="200">
        <v>0</v>
      </c>
      <c r="R369" s="200">
        <v>0</v>
      </c>
      <c r="S369" s="200">
        <v>0</v>
      </c>
      <c r="T369" s="92"/>
      <c r="U369" s="31"/>
    </row>
    <row r="370" spans="1:21" ht="48.75" customHeight="1" x14ac:dyDescent="0.2">
      <c r="A370" s="10" t="str">
        <f>IF(OR(LEFT(B370,1)="Y", LEFT(B370,1)="A"),CONCATENATE(#REF!,"-",B370),"")</f>
        <v/>
      </c>
      <c r="B370" s="89"/>
      <c r="C370" s="101" t="s">
        <v>103</v>
      </c>
      <c r="D370" s="190">
        <v>32.326099999999997</v>
      </c>
      <c r="E370" s="190">
        <v>0</v>
      </c>
      <c r="F370" s="190">
        <v>2.5000000000000001E-2</v>
      </c>
      <c r="G370" s="190">
        <v>16.422000000000001</v>
      </c>
      <c r="H370" s="190">
        <v>7.8200000000000006E-2</v>
      </c>
      <c r="I370" s="102">
        <v>0.496</v>
      </c>
      <c r="J370" s="107">
        <v>0.55820000000000003</v>
      </c>
      <c r="K370" s="102">
        <v>12.114570000000001</v>
      </c>
      <c r="L370" s="102">
        <v>2.5104699999999998</v>
      </c>
      <c r="M370" s="201">
        <v>3</v>
      </c>
      <c r="N370" s="201">
        <v>10.1</v>
      </c>
      <c r="O370" s="201">
        <v>5.3</v>
      </c>
      <c r="P370" s="200">
        <v>1.4</v>
      </c>
      <c r="Q370" s="200">
        <v>0.2</v>
      </c>
      <c r="R370" s="200">
        <v>0</v>
      </c>
      <c r="S370" s="200">
        <v>7.8</v>
      </c>
      <c r="T370" s="91"/>
      <c r="U370" s="30"/>
    </row>
    <row r="371" spans="1:21" ht="48.75" customHeight="1" x14ac:dyDescent="0.2">
      <c r="A371" s="10" t="str">
        <f>IF(OR(LEFT(B371,1)="Y", LEFT(B371,1)="A"),CONCATENATE(#REF!,"-",B371),"")</f>
        <v/>
      </c>
      <c r="B371" s="89"/>
      <c r="C371" s="101" t="s">
        <v>55</v>
      </c>
      <c r="D371" s="190">
        <v>3.6080000000000001</v>
      </c>
      <c r="E371" s="190">
        <v>0</v>
      </c>
      <c r="F371" s="190">
        <v>11.138</v>
      </c>
      <c r="G371" s="190">
        <v>6.77</v>
      </c>
      <c r="H371" s="190">
        <v>18.844000000000001</v>
      </c>
      <c r="I371" s="102">
        <v>5.18</v>
      </c>
      <c r="J371" s="107">
        <v>0.55980999999999992</v>
      </c>
      <c r="K371" s="102">
        <v>1.1000000000000001E-3</v>
      </c>
      <c r="L371" s="102">
        <v>0.38900000000000001</v>
      </c>
      <c r="M371" s="201">
        <v>0</v>
      </c>
      <c r="N371" s="201">
        <v>0</v>
      </c>
      <c r="O371" s="201">
        <v>0</v>
      </c>
      <c r="P371" s="200">
        <v>0.8</v>
      </c>
      <c r="Q371" s="200">
        <v>0</v>
      </c>
      <c r="R371" s="200">
        <v>0</v>
      </c>
      <c r="S371" s="200">
        <v>0</v>
      </c>
      <c r="T371" s="91"/>
      <c r="U371" s="30"/>
    </row>
    <row r="372" spans="1:21" ht="48.75" customHeight="1" x14ac:dyDescent="0.2">
      <c r="A372" s="10" t="str">
        <f>IF(OR(LEFT(B372,1)="Y", LEFT(B372,1)="A"),CONCATENATE(#REF!,"-",B372),"")</f>
        <v/>
      </c>
      <c r="B372" s="89"/>
      <c r="C372" s="101" t="s">
        <v>54</v>
      </c>
      <c r="D372" s="190">
        <v>0</v>
      </c>
      <c r="E372" s="190">
        <v>0</v>
      </c>
      <c r="F372" s="190">
        <v>0</v>
      </c>
      <c r="G372" s="190">
        <v>0</v>
      </c>
      <c r="H372" s="190">
        <v>0</v>
      </c>
      <c r="I372" s="102">
        <v>0</v>
      </c>
      <c r="J372" s="107">
        <v>0</v>
      </c>
      <c r="K372" s="102">
        <v>0</v>
      </c>
      <c r="L372" s="102">
        <v>0</v>
      </c>
      <c r="M372" s="199">
        <v>0</v>
      </c>
      <c r="N372" s="199">
        <v>0</v>
      </c>
      <c r="O372" s="199">
        <v>0</v>
      </c>
      <c r="P372" s="200">
        <v>0</v>
      </c>
      <c r="Q372" s="200">
        <v>0</v>
      </c>
      <c r="R372" s="200">
        <v>0</v>
      </c>
      <c r="S372" s="200">
        <v>0</v>
      </c>
      <c r="T372" s="92"/>
      <c r="U372" s="31"/>
    </row>
    <row r="373" spans="1:21" ht="48.75" customHeight="1" x14ac:dyDescent="0.2">
      <c r="A373" s="10" t="str">
        <f>IF(OR(LEFT(B373,1)="Y", LEFT(B373,1)="A"),CONCATENATE(#REF!,"-",B373),"")</f>
        <v/>
      </c>
      <c r="B373" s="89"/>
      <c r="C373" s="101" t="s">
        <v>53</v>
      </c>
      <c r="D373" s="190">
        <v>0</v>
      </c>
      <c r="E373" s="190">
        <v>0</v>
      </c>
      <c r="F373" s="190">
        <v>0</v>
      </c>
      <c r="G373" s="190">
        <v>0</v>
      </c>
      <c r="H373" s="190">
        <v>0</v>
      </c>
      <c r="I373" s="102">
        <v>0</v>
      </c>
      <c r="J373" s="107">
        <v>0</v>
      </c>
      <c r="K373" s="102">
        <v>0</v>
      </c>
      <c r="L373" s="102">
        <v>0</v>
      </c>
      <c r="M373" s="199">
        <v>0</v>
      </c>
      <c r="N373" s="199">
        <v>0</v>
      </c>
      <c r="O373" s="199">
        <v>0</v>
      </c>
      <c r="P373" s="200">
        <v>0</v>
      </c>
      <c r="Q373" s="200">
        <v>0</v>
      </c>
      <c r="R373" s="200">
        <v>0</v>
      </c>
      <c r="S373" s="200">
        <v>0</v>
      </c>
      <c r="T373" s="92"/>
      <c r="U373" s="31"/>
    </row>
    <row r="374" spans="1:21" ht="48.75" customHeight="1" x14ac:dyDescent="0.2">
      <c r="A374" s="10" t="str">
        <f>IF(OR(LEFT(B374,1)="Y", LEFT(B374,1)="A"),CONCATENATE(#REF!,"-",B374),"")</f>
        <v/>
      </c>
      <c r="B374" s="89"/>
      <c r="C374" s="101" t="s">
        <v>52</v>
      </c>
      <c r="D374" s="190">
        <v>0</v>
      </c>
      <c r="E374" s="190">
        <v>0.16800000000000001</v>
      </c>
      <c r="F374" s="190">
        <v>0</v>
      </c>
      <c r="G374" s="190">
        <v>0</v>
      </c>
      <c r="H374" s="190">
        <v>0</v>
      </c>
      <c r="I374" s="102">
        <v>0.105</v>
      </c>
      <c r="J374" s="107">
        <v>0.121</v>
      </c>
      <c r="K374" s="102">
        <v>1E-3</v>
      </c>
      <c r="L374" s="102">
        <v>0</v>
      </c>
      <c r="M374" s="201">
        <v>4.7</v>
      </c>
      <c r="N374" s="201">
        <v>6.2</v>
      </c>
      <c r="O374" s="201">
        <v>0</v>
      </c>
      <c r="P374" s="200">
        <v>0</v>
      </c>
      <c r="Q374" s="200">
        <v>0</v>
      </c>
      <c r="R374" s="200">
        <v>0</v>
      </c>
      <c r="S374" s="200">
        <v>1.8</v>
      </c>
      <c r="T374" s="91"/>
      <c r="U374" s="30"/>
    </row>
    <row r="375" spans="1:21" ht="48.75" customHeight="1" x14ac:dyDescent="0.2">
      <c r="A375" s="10" t="str">
        <f>IF(OR(LEFT(B375,1)="Y", LEFT(B375,1)="A"),CONCATENATE(#REF!,"-",B375),"")</f>
        <v/>
      </c>
      <c r="B375" s="89"/>
      <c r="C375" s="101" t="s">
        <v>51</v>
      </c>
      <c r="D375" s="190">
        <v>0</v>
      </c>
      <c r="E375" s="190">
        <v>0</v>
      </c>
      <c r="F375" s="190">
        <v>0</v>
      </c>
      <c r="G375" s="190">
        <v>0</v>
      </c>
      <c r="H375" s="190">
        <v>0</v>
      </c>
      <c r="I375" s="102">
        <v>0</v>
      </c>
      <c r="J375" s="107">
        <v>0</v>
      </c>
      <c r="K375" s="102">
        <v>0</v>
      </c>
      <c r="L375" s="102">
        <v>0</v>
      </c>
      <c r="M375" s="199">
        <v>0</v>
      </c>
      <c r="N375" s="199">
        <v>0</v>
      </c>
      <c r="O375" s="199">
        <v>0</v>
      </c>
      <c r="P375" s="200">
        <v>0</v>
      </c>
      <c r="Q375" s="200">
        <v>0</v>
      </c>
      <c r="R375" s="200">
        <v>0</v>
      </c>
      <c r="S375" s="200">
        <v>0</v>
      </c>
      <c r="T375" s="92"/>
      <c r="U375" s="31"/>
    </row>
    <row r="376" spans="1:21" ht="48.75" customHeight="1" x14ac:dyDescent="0.2">
      <c r="A376" s="10" t="str">
        <f>IF(OR(LEFT(B376,1)="Y", LEFT(B376,1)="A"),CONCATENATE(#REF!,"-",B376),"")</f>
        <v/>
      </c>
      <c r="B376" s="89"/>
      <c r="C376" s="101" t="s">
        <v>50</v>
      </c>
      <c r="D376" s="190">
        <v>0</v>
      </c>
      <c r="E376" s="190">
        <v>0</v>
      </c>
      <c r="F376" s="190">
        <v>0</v>
      </c>
      <c r="G376" s="190">
        <v>0</v>
      </c>
      <c r="H376" s="190">
        <v>0</v>
      </c>
      <c r="I376" s="102">
        <v>0</v>
      </c>
      <c r="J376" s="107">
        <v>0</v>
      </c>
      <c r="K376" s="102">
        <v>0</v>
      </c>
      <c r="L376" s="102">
        <v>0</v>
      </c>
      <c r="M376" s="199">
        <v>0</v>
      </c>
      <c r="N376" s="199">
        <v>0</v>
      </c>
      <c r="O376" s="199">
        <v>0</v>
      </c>
      <c r="P376" s="200">
        <v>0</v>
      </c>
      <c r="Q376" s="200">
        <v>0</v>
      </c>
      <c r="R376" s="200">
        <v>0</v>
      </c>
      <c r="S376" s="200">
        <v>0</v>
      </c>
      <c r="T376" s="92"/>
      <c r="U376" s="31"/>
    </row>
    <row r="377" spans="1:21" ht="48.75" customHeight="1" x14ac:dyDescent="0.2">
      <c r="A377" s="10" t="str">
        <f>IF(OR(LEFT(B377,1)="Y", LEFT(B377,1)="A"),CONCATENATE(#REF!,"-",B377),"")</f>
        <v/>
      </c>
      <c r="B377" s="89"/>
      <c r="C377" s="101" t="s">
        <v>49</v>
      </c>
      <c r="D377" s="190">
        <v>0</v>
      </c>
      <c r="E377" s="190">
        <v>0</v>
      </c>
      <c r="F377" s="190">
        <v>0</v>
      </c>
      <c r="G377" s="190">
        <v>0</v>
      </c>
      <c r="H377" s="190">
        <v>0</v>
      </c>
      <c r="I377" s="102">
        <v>0</v>
      </c>
      <c r="J377" s="107">
        <v>0</v>
      </c>
      <c r="K377" s="102">
        <v>0</v>
      </c>
      <c r="L377" s="102">
        <v>0</v>
      </c>
      <c r="M377" s="199">
        <v>0</v>
      </c>
      <c r="N377" s="199">
        <v>0</v>
      </c>
      <c r="O377" s="199">
        <v>0</v>
      </c>
      <c r="P377" s="200">
        <v>0</v>
      </c>
      <c r="Q377" s="200">
        <v>0.1</v>
      </c>
      <c r="R377" s="200">
        <v>0</v>
      </c>
      <c r="S377" s="200">
        <v>0</v>
      </c>
      <c r="T377" s="92"/>
      <c r="U377" s="31"/>
    </row>
    <row r="378" spans="1:21" ht="48.75" customHeight="1" x14ac:dyDescent="0.2">
      <c r="A378" s="10" t="str">
        <f>IF(OR(LEFT(B378,1)="Y", LEFT(B378,1)="A"),CONCATENATE(#REF!,"-",B378),"")</f>
        <v/>
      </c>
      <c r="B378" s="89"/>
      <c r="C378" s="103" t="s">
        <v>1</v>
      </c>
      <c r="D378" s="190">
        <v>0</v>
      </c>
      <c r="E378" s="190">
        <v>0</v>
      </c>
      <c r="F378" s="190">
        <v>0</v>
      </c>
      <c r="G378" s="190">
        <v>0</v>
      </c>
      <c r="H378" s="190">
        <v>0</v>
      </c>
      <c r="I378" s="102">
        <v>0</v>
      </c>
      <c r="J378" s="107">
        <v>0</v>
      </c>
      <c r="K378" s="102">
        <v>0</v>
      </c>
      <c r="L378" s="102">
        <v>0</v>
      </c>
      <c r="M378" s="199">
        <v>0</v>
      </c>
      <c r="N378" s="199">
        <v>0</v>
      </c>
      <c r="O378" s="199">
        <v>0</v>
      </c>
      <c r="P378" s="200">
        <v>0</v>
      </c>
      <c r="Q378" s="200">
        <v>0</v>
      </c>
      <c r="R378" s="200">
        <v>0</v>
      </c>
      <c r="S378" s="200">
        <v>0</v>
      </c>
      <c r="T378" s="92"/>
      <c r="U378" s="31"/>
    </row>
    <row r="379" spans="1:21" ht="48.75" customHeight="1" x14ac:dyDescent="0.2">
      <c r="A379" s="10" t="str">
        <f>IF(OR(LEFT(B379,1)="Y", LEFT(B379,1)="A"),CONCATENATE(#REF!,"-",B379),"")</f>
        <v/>
      </c>
      <c r="B379" s="89"/>
      <c r="C379" s="101" t="s">
        <v>48</v>
      </c>
      <c r="D379" s="190">
        <v>0</v>
      </c>
      <c r="E379" s="190">
        <v>10</v>
      </c>
      <c r="F379" s="190">
        <v>8</v>
      </c>
      <c r="G379" s="190">
        <v>0</v>
      </c>
      <c r="H379" s="190">
        <v>0</v>
      </c>
      <c r="I379" s="102">
        <v>0</v>
      </c>
      <c r="J379" s="107">
        <v>0</v>
      </c>
      <c r="K379" s="102">
        <v>0</v>
      </c>
      <c r="L379" s="102">
        <v>0</v>
      </c>
      <c r="M379" s="199">
        <v>0</v>
      </c>
      <c r="N379" s="199">
        <v>0</v>
      </c>
      <c r="O379" s="199">
        <v>0</v>
      </c>
      <c r="P379" s="200">
        <v>0</v>
      </c>
      <c r="Q379" s="200">
        <v>0</v>
      </c>
      <c r="R379" s="200">
        <v>0</v>
      </c>
      <c r="S379" s="200">
        <v>0</v>
      </c>
      <c r="T379" s="92"/>
      <c r="U379" s="31"/>
    </row>
    <row r="380" spans="1:21" ht="48.75" customHeight="1" x14ac:dyDescent="0.2">
      <c r="A380" s="10" t="str">
        <f>IF(OR(LEFT(B380,1)="Y", LEFT(B380,1)="A"),CONCATENATE(#REF!,"-",B380),"")</f>
        <v/>
      </c>
      <c r="B380" s="89"/>
      <c r="C380" s="101" t="s">
        <v>47</v>
      </c>
      <c r="D380" s="190">
        <v>0</v>
      </c>
      <c r="E380" s="190">
        <v>0</v>
      </c>
      <c r="F380" s="190">
        <v>0</v>
      </c>
      <c r="G380" s="190">
        <v>0</v>
      </c>
      <c r="H380" s="190">
        <v>0</v>
      </c>
      <c r="I380" s="102">
        <v>0</v>
      </c>
      <c r="J380" s="107">
        <v>0</v>
      </c>
      <c r="K380" s="102">
        <v>0</v>
      </c>
      <c r="L380" s="102">
        <v>0</v>
      </c>
      <c r="M380" s="199">
        <v>0</v>
      </c>
      <c r="N380" s="199">
        <v>0</v>
      </c>
      <c r="O380" s="199">
        <v>0</v>
      </c>
      <c r="P380" s="200">
        <v>0</v>
      </c>
      <c r="Q380" s="200">
        <v>0</v>
      </c>
      <c r="R380" s="200">
        <v>0</v>
      </c>
      <c r="S380" s="200">
        <v>0</v>
      </c>
      <c r="T380" s="92"/>
      <c r="U380" s="31"/>
    </row>
    <row r="381" spans="1:21" ht="48.75" customHeight="1" x14ac:dyDescent="0.2">
      <c r="A381" s="10" t="str">
        <f>IF(OR(LEFT(B381,1)="Y", LEFT(B381,1)="A"),CONCATENATE(#REF!,"-",B381),"")</f>
        <v/>
      </c>
      <c r="B381" s="89"/>
      <c r="C381" s="101" t="s">
        <v>46</v>
      </c>
      <c r="D381" s="190">
        <v>0</v>
      </c>
      <c r="E381" s="190">
        <v>0</v>
      </c>
      <c r="F381" s="190">
        <v>0</v>
      </c>
      <c r="G381" s="190">
        <v>0</v>
      </c>
      <c r="H381" s="190">
        <v>0</v>
      </c>
      <c r="I381" s="102">
        <v>0</v>
      </c>
      <c r="J381" s="107">
        <v>0</v>
      </c>
      <c r="K381" s="102">
        <v>0</v>
      </c>
      <c r="L381" s="102">
        <v>0</v>
      </c>
      <c r="M381" s="199">
        <v>0</v>
      </c>
      <c r="N381" s="199">
        <v>0</v>
      </c>
      <c r="O381" s="199">
        <v>0</v>
      </c>
      <c r="P381" s="200">
        <v>0</v>
      </c>
      <c r="Q381" s="200">
        <v>0</v>
      </c>
      <c r="R381" s="200">
        <v>0</v>
      </c>
      <c r="S381" s="200">
        <v>0</v>
      </c>
      <c r="T381" s="92"/>
      <c r="U381" s="31"/>
    </row>
    <row r="382" spans="1:21" ht="48.75" customHeight="1" x14ac:dyDescent="0.2">
      <c r="A382" s="10" t="str">
        <f>IF(OR(LEFT(B382,1)="Y", LEFT(B382,1)="A"),CONCATENATE(#REF!,"-",B382),"")</f>
        <v/>
      </c>
      <c r="B382" s="89"/>
      <c r="C382" s="101" t="s">
        <v>45</v>
      </c>
      <c r="D382" s="190">
        <v>0</v>
      </c>
      <c r="E382" s="190">
        <v>0</v>
      </c>
      <c r="F382" s="190">
        <v>0</v>
      </c>
      <c r="G382" s="190">
        <v>0</v>
      </c>
      <c r="H382" s="190">
        <v>0</v>
      </c>
      <c r="I382" s="102">
        <v>0</v>
      </c>
      <c r="J382" s="107">
        <v>0</v>
      </c>
      <c r="K382" s="102">
        <v>0</v>
      </c>
      <c r="L382" s="102">
        <v>0</v>
      </c>
      <c r="M382" s="199">
        <v>0</v>
      </c>
      <c r="N382" s="199">
        <v>0</v>
      </c>
      <c r="O382" s="199">
        <v>0</v>
      </c>
      <c r="P382" s="200">
        <v>0</v>
      </c>
      <c r="Q382" s="200">
        <v>0</v>
      </c>
      <c r="R382" s="200">
        <v>0</v>
      </c>
      <c r="S382" s="200">
        <v>0</v>
      </c>
      <c r="T382" s="92"/>
      <c r="U382" s="31"/>
    </row>
    <row r="383" spans="1:21" ht="48.75" customHeight="1" x14ac:dyDescent="0.2">
      <c r="A383" s="10" t="str">
        <f>IF(OR(LEFT(B383,1)="Y", LEFT(B383,1)="A"),CONCATENATE(#REF!,"-",B383),"")</f>
        <v/>
      </c>
      <c r="B383" s="89"/>
      <c r="C383" s="101" t="s">
        <v>44</v>
      </c>
      <c r="D383" s="190">
        <v>0</v>
      </c>
      <c r="E383" s="190">
        <v>0</v>
      </c>
      <c r="F383" s="190">
        <v>0</v>
      </c>
      <c r="G383" s="190">
        <v>0</v>
      </c>
      <c r="H383" s="190">
        <v>0</v>
      </c>
      <c r="I383" s="102">
        <v>0</v>
      </c>
      <c r="J383" s="107">
        <v>0</v>
      </c>
      <c r="K383" s="102">
        <v>0</v>
      </c>
      <c r="L383" s="102">
        <v>0</v>
      </c>
      <c r="M383" s="199">
        <v>0</v>
      </c>
      <c r="N383" s="199">
        <v>0</v>
      </c>
      <c r="O383" s="199">
        <v>0</v>
      </c>
      <c r="P383" s="200">
        <v>0</v>
      </c>
      <c r="Q383" s="200">
        <v>0</v>
      </c>
      <c r="R383" s="200">
        <v>0</v>
      </c>
      <c r="S383" s="200">
        <v>0</v>
      </c>
      <c r="T383" s="92"/>
      <c r="U383" s="31"/>
    </row>
    <row r="384" spans="1:21" ht="48.75" customHeight="1" x14ac:dyDescent="0.2">
      <c r="A384" s="10" t="str">
        <f>IF(OR(LEFT(B384,1)="Y", LEFT(B384,1)="A"),CONCATENATE(#REF!,"-",B384),"")</f>
        <v/>
      </c>
      <c r="B384" s="89"/>
      <c r="C384" s="101" t="s">
        <v>43</v>
      </c>
      <c r="D384" s="190">
        <v>0</v>
      </c>
      <c r="E384" s="190">
        <v>0</v>
      </c>
      <c r="F384" s="190">
        <v>0</v>
      </c>
      <c r="G384" s="190">
        <v>0</v>
      </c>
      <c r="H384" s="190">
        <v>0</v>
      </c>
      <c r="I384" s="102">
        <v>0</v>
      </c>
      <c r="J384" s="107">
        <v>0</v>
      </c>
      <c r="K384" s="102">
        <v>0</v>
      </c>
      <c r="L384" s="102">
        <v>0</v>
      </c>
      <c r="M384" s="199">
        <v>0</v>
      </c>
      <c r="N384" s="199">
        <v>0</v>
      </c>
      <c r="O384" s="199">
        <v>0</v>
      </c>
      <c r="P384" s="200">
        <v>0</v>
      </c>
      <c r="Q384" s="200">
        <v>0</v>
      </c>
      <c r="R384" s="200">
        <v>0</v>
      </c>
      <c r="S384" s="200">
        <v>0</v>
      </c>
      <c r="T384" s="92"/>
      <c r="U384" s="31"/>
    </row>
    <row r="385" spans="1:21" ht="48.75" customHeight="1" x14ac:dyDescent="0.2">
      <c r="A385" s="10" t="str">
        <f>IF(OR(LEFT(B385,1)="Y", LEFT(B385,1)="A"),CONCATENATE(#REF!,"-",B385),"")</f>
        <v/>
      </c>
      <c r="B385" s="89"/>
      <c r="C385" s="101" t="s">
        <v>42</v>
      </c>
      <c r="D385" s="190">
        <v>0</v>
      </c>
      <c r="E385" s="190">
        <v>0.61199999999999999</v>
      </c>
      <c r="F385" s="190">
        <v>5.2999999999999999E-2</v>
      </c>
      <c r="G385" s="190">
        <v>80.679360000000003</v>
      </c>
      <c r="H385" s="190">
        <v>21.747</v>
      </c>
      <c r="I385" s="102">
        <v>1.8397999999999999</v>
      </c>
      <c r="J385" s="107">
        <v>91.107770000000002</v>
      </c>
      <c r="K385" s="102">
        <v>20.141629999999999</v>
      </c>
      <c r="L385" s="102">
        <v>7.5451999999999995</v>
      </c>
      <c r="M385" s="201">
        <v>3.2</v>
      </c>
      <c r="N385" s="201">
        <v>1</v>
      </c>
      <c r="O385" s="201">
        <v>0</v>
      </c>
      <c r="P385" s="200">
        <v>0</v>
      </c>
      <c r="Q385" s="200">
        <v>11.1</v>
      </c>
      <c r="R385" s="200">
        <v>0.1</v>
      </c>
      <c r="S385" s="200">
        <v>0</v>
      </c>
      <c r="T385" s="91"/>
      <c r="U385" s="30"/>
    </row>
    <row r="386" spans="1:21" ht="48.75" customHeight="1" x14ac:dyDescent="0.2">
      <c r="A386" s="10" t="str">
        <f>IF(OR(LEFT(B386,1)="Y", LEFT(B386,1)="A"),CONCATENATE(#REF!,"-",B386),"")</f>
        <v/>
      </c>
      <c r="B386" s="89"/>
      <c r="C386" s="101" t="s">
        <v>41</v>
      </c>
      <c r="D386" s="190">
        <v>0</v>
      </c>
      <c r="E386" s="190">
        <v>0</v>
      </c>
      <c r="F386" s="190">
        <v>0</v>
      </c>
      <c r="G386" s="190">
        <v>0</v>
      </c>
      <c r="H386" s="190">
        <v>0</v>
      </c>
      <c r="I386" s="102">
        <v>0</v>
      </c>
      <c r="J386" s="107">
        <v>0.17299999999999999</v>
      </c>
      <c r="K386" s="102">
        <v>0</v>
      </c>
      <c r="L386" s="102">
        <v>0</v>
      </c>
      <c r="M386" s="201">
        <v>0</v>
      </c>
      <c r="N386" s="201">
        <v>0</v>
      </c>
      <c r="O386" s="201">
        <v>0</v>
      </c>
      <c r="P386" s="200">
        <v>0</v>
      </c>
      <c r="Q386" s="200">
        <v>0</v>
      </c>
      <c r="R386" s="200">
        <v>0</v>
      </c>
      <c r="S386" s="200">
        <v>0</v>
      </c>
      <c r="T386" s="91"/>
      <c r="U386" s="30"/>
    </row>
    <row r="387" spans="1:21" ht="48.75" customHeight="1" x14ac:dyDescent="0.2">
      <c r="A387" s="10" t="str">
        <f>IF(OR(LEFT(B387,1)="Y", LEFT(B387,1)="A"),CONCATENATE(#REF!,"-",B387),"")</f>
        <v/>
      </c>
      <c r="B387" s="89"/>
      <c r="C387" s="101" t="s">
        <v>104</v>
      </c>
      <c r="D387" s="190">
        <v>0</v>
      </c>
      <c r="E387" s="190">
        <v>0.56999999999999995</v>
      </c>
      <c r="F387" s="190">
        <v>0</v>
      </c>
      <c r="G387" s="190">
        <v>0.02</v>
      </c>
      <c r="H387" s="190">
        <v>1E-3</v>
      </c>
      <c r="I387" s="102">
        <v>0.57395000000000007</v>
      </c>
      <c r="J387" s="107">
        <v>2.8667400000000001</v>
      </c>
      <c r="K387" s="102">
        <v>154.86465000000001</v>
      </c>
      <c r="L387" s="102">
        <v>2.4418900000000003</v>
      </c>
      <c r="M387" s="201">
        <v>1.1000000000000001</v>
      </c>
      <c r="N387" s="201">
        <v>0.7</v>
      </c>
      <c r="O387" s="201">
        <v>1.6</v>
      </c>
      <c r="P387" s="200">
        <v>1.1000000000000001</v>
      </c>
      <c r="Q387" s="200">
        <v>0</v>
      </c>
      <c r="R387" s="200">
        <v>3.2</v>
      </c>
      <c r="S387" s="200">
        <v>3.6</v>
      </c>
      <c r="T387" s="91"/>
      <c r="U387" s="30"/>
    </row>
    <row r="388" spans="1:21" ht="48.75" customHeight="1" x14ac:dyDescent="0.2">
      <c r="A388" s="10" t="str">
        <f>IF(OR(LEFT(B388,1)="Y", LEFT(B388,1)="A"),CONCATENATE(#REF!,"-",B388),"")</f>
        <v/>
      </c>
      <c r="B388" s="89"/>
      <c r="C388" s="101" t="s">
        <v>40</v>
      </c>
      <c r="D388" s="190">
        <v>0</v>
      </c>
      <c r="E388" s="190">
        <v>0</v>
      </c>
      <c r="F388" s="190">
        <v>0</v>
      </c>
      <c r="G388" s="190">
        <v>0</v>
      </c>
      <c r="H388" s="190">
        <v>6.0199999999999993E-3</v>
      </c>
      <c r="I388" s="102">
        <v>0</v>
      </c>
      <c r="J388" s="107">
        <v>0.34731000000000001</v>
      </c>
      <c r="K388" s="102">
        <v>1.0199999999999999E-2</v>
      </c>
      <c r="L388" s="102">
        <v>0.25930999999999998</v>
      </c>
      <c r="M388" s="201">
        <v>0.2</v>
      </c>
      <c r="N388" s="201">
        <v>0</v>
      </c>
      <c r="O388" s="201">
        <v>0</v>
      </c>
      <c r="P388" s="200">
        <v>0</v>
      </c>
      <c r="Q388" s="200">
        <v>0</v>
      </c>
      <c r="R388" s="200">
        <v>0</v>
      </c>
      <c r="S388" s="200">
        <v>0</v>
      </c>
      <c r="T388" s="91"/>
      <c r="U388" s="30"/>
    </row>
    <row r="389" spans="1:21" ht="48.75" customHeight="1" x14ac:dyDescent="0.2">
      <c r="A389" s="10" t="str">
        <f>IF(OR(LEFT(B389,1)="Y", LEFT(B389,1)="A"),CONCATENATE(#REF!,"-",B389),"")</f>
        <v/>
      </c>
      <c r="B389" s="89"/>
      <c r="C389" s="101" t="s">
        <v>39</v>
      </c>
      <c r="D389" s="190">
        <v>0</v>
      </c>
      <c r="E389" s="190">
        <v>0</v>
      </c>
      <c r="F389" s="190">
        <v>0</v>
      </c>
      <c r="G389" s="190">
        <v>0</v>
      </c>
      <c r="H389" s="190">
        <v>0</v>
      </c>
      <c r="I389" s="102">
        <v>0</v>
      </c>
      <c r="J389" s="107">
        <v>9.7000000000000003E-2</v>
      </c>
      <c r="K389" s="102">
        <v>0</v>
      </c>
      <c r="L389" s="102">
        <v>0</v>
      </c>
      <c r="M389" s="199">
        <v>0</v>
      </c>
      <c r="N389" s="199">
        <v>0</v>
      </c>
      <c r="O389" s="199">
        <v>0</v>
      </c>
      <c r="P389" s="200">
        <v>0</v>
      </c>
      <c r="Q389" s="200">
        <v>0</v>
      </c>
      <c r="R389" s="200">
        <v>0</v>
      </c>
      <c r="S389" s="200">
        <v>0</v>
      </c>
      <c r="T389" s="92"/>
      <c r="U389" s="31"/>
    </row>
    <row r="390" spans="1:21" ht="48.75" customHeight="1" x14ac:dyDescent="0.2">
      <c r="A390" s="10" t="str">
        <f>IF(OR(LEFT(B390,1)="Y", LEFT(B390,1)="A"),CONCATENATE(#REF!,"-",B390),"")</f>
        <v/>
      </c>
      <c r="B390" s="89"/>
      <c r="C390" s="101" t="s">
        <v>38</v>
      </c>
      <c r="D390" s="190">
        <v>0</v>
      </c>
      <c r="E390" s="190">
        <v>0</v>
      </c>
      <c r="F390" s="190">
        <v>0</v>
      </c>
      <c r="G390" s="190">
        <v>0.45</v>
      </c>
      <c r="H390" s="190">
        <v>0</v>
      </c>
      <c r="I390" s="102">
        <v>0</v>
      </c>
      <c r="J390" s="107">
        <v>0</v>
      </c>
      <c r="K390" s="102">
        <v>0</v>
      </c>
      <c r="L390" s="102">
        <v>0</v>
      </c>
      <c r="M390" s="199">
        <v>0</v>
      </c>
      <c r="N390" s="199">
        <v>0</v>
      </c>
      <c r="O390" s="199">
        <v>0</v>
      </c>
      <c r="P390" s="200">
        <v>0</v>
      </c>
      <c r="Q390" s="200">
        <v>0</v>
      </c>
      <c r="R390" s="200">
        <v>0</v>
      </c>
      <c r="S390" s="200">
        <v>0</v>
      </c>
      <c r="T390" s="92"/>
      <c r="U390" s="31"/>
    </row>
    <row r="391" spans="1:21" ht="48.75" customHeight="1" x14ac:dyDescent="0.2">
      <c r="A391" s="10" t="str">
        <f>IF(OR(LEFT(B391,1)="Y", LEFT(B391,1)="A"),CONCATENATE(#REF!,"-",B391),"")</f>
        <v/>
      </c>
      <c r="B391" s="89"/>
      <c r="C391" s="101" t="s">
        <v>37</v>
      </c>
      <c r="D391" s="190">
        <v>0</v>
      </c>
      <c r="E391" s="190">
        <v>0</v>
      </c>
      <c r="F391" s="190">
        <v>0</v>
      </c>
      <c r="G391" s="190">
        <v>0</v>
      </c>
      <c r="H391" s="190">
        <v>0</v>
      </c>
      <c r="I391" s="102">
        <v>0</v>
      </c>
      <c r="J391" s="107">
        <v>0</v>
      </c>
      <c r="K391" s="102">
        <v>0</v>
      </c>
      <c r="L391" s="102">
        <v>0</v>
      </c>
      <c r="M391" s="199">
        <v>0</v>
      </c>
      <c r="N391" s="199">
        <v>0</v>
      </c>
      <c r="O391" s="199">
        <v>0</v>
      </c>
      <c r="P391" s="200">
        <v>0</v>
      </c>
      <c r="Q391" s="200">
        <v>0</v>
      </c>
      <c r="R391" s="200">
        <v>0</v>
      </c>
      <c r="S391" s="200">
        <v>0</v>
      </c>
      <c r="T391" s="92"/>
      <c r="U391" s="31"/>
    </row>
    <row r="392" spans="1:21" ht="48.75" customHeight="1" x14ac:dyDescent="0.2">
      <c r="A392" s="10" t="str">
        <f>IF(OR(LEFT(B392,1)="Y", LEFT(B392,1)="A"),CONCATENATE(#REF!,"-",B392),"")</f>
        <v/>
      </c>
      <c r="B392" s="89"/>
      <c r="C392" s="101" t="s">
        <v>36</v>
      </c>
      <c r="D392" s="190">
        <v>0</v>
      </c>
      <c r="E392" s="190">
        <v>0</v>
      </c>
      <c r="F392" s="190">
        <v>0</v>
      </c>
      <c r="G392" s="190">
        <v>0</v>
      </c>
      <c r="H392" s="190">
        <v>0</v>
      </c>
      <c r="I392" s="102">
        <v>0</v>
      </c>
      <c r="J392" s="107">
        <v>0</v>
      </c>
      <c r="K392" s="102">
        <v>0</v>
      </c>
      <c r="L392" s="102">
        <v>0</v>
      </c>
      <c r="M392" s="199">
        <v>0</v>
      </c>
      <c r="N392" s="199">
        <v>0</v>
      </c>
      <c r="O392" s="199">
        <v>0</v>
      </c>
      <c r="P392" s="200">
        <v>0</v>
      </c>
      <c r="Q392" s="200">
        <v>0</v>
      </c>
      <c r="R392" s="200">
        <v>0</v>
      </c>
      <c r="S392" s="200">
        <v>0</v>
      </c>
      <c r="T392" s="92"/>
      <c r="U392" s="31"/>
    </row>
    <row r="393" spans="1:21" ht="48.75" customHeight="1" x14ac:dyDescent="0.2">
      <c r="A393" s="10" t="str">
        <f>IF(OR(LEFT(B393,1)="Y", LEFT(B393,1)="A"),CONCATENATE(#REF!,"-",B393),"")</f>
        <v/>
      </c>
      <c r="B393" s="89"/>
      <c r="C393" s="101" t="s">
        <v>35</v>
      </c>
      <c r="D393" s="190">
        <v>0</v>
      </c>
      <c r="E393" s="190">
        <v>0</v>
      </c>
      <c r="F393" s="190">
        <v>0</v>
      </c>
      <c r="G393" s="190">
        <v>0</v>
      </c>
      <c r="H393" s="190">
        <v>0</v>
      </c>
      <c r="I393" s="102">
        <v>0</v>
      </c>
      <c r="J393" s="107">
        <v>0</v>
      </c>
      <c r="K393" s="102">
        <v>0</v>
      </c>
      <c r="L393" s="102">
        <v>0</v>
      </c>
      <c r="M393" s="199">
        <v>0</v>
      </c>
      <c r="N393" s="199">
        <v>0</v>
      </c>
      <c r="O393" s="199">
        <v>0</v>
      </c>
      <c r="P393" s="200">
        <v>0</v>
      </c>
      <c r="Q393" s="200">
        <v>0</v>
      </c>
      <c r="R393" s="200">
        <v>0</v>
      </c>
      <c r="S393" s="200">
        <v>0</v>
      </c>
      <c r="T393" s="92"/>
      <c r="U393" s="31"/>
    </row>
    <row r="394" spans="1:21" ht="48.75" customHeight="1" x14ac:dyDescent="0.2">
      <c r="A394" s="10" t="str">
        <f>IF(OR(LEFT(B394,1)="Y", LEFT(B394,1)="A"),CONCATENATE(#REF!,"-",B394),"")</f>
        <v/>
      </c>
      <c r="B394" s="89"/>
      <c r="C394" s="101" t="s">
        <v>34</v>
      </c>
      <c r="D394" s="190">
        <v>0</v>
      </c>
      <c r="E394" s="190">
        <v>0</v>
      </c>
      <c r="F394" s="190">
        <v>0</v>
      </c>
      <c r="G394" s="190">
        <v>0</v>
      </c>
      <c r="H394" s="190">
        <v>0</v>
      </c>
      <c r="I394" s="102">
        <v>0</v>
      </c>
      <c r="J394" s="107">
        <v>0</v>
      </c>
      <c r="K394" s="102">
        <v>0</v>
      </c>
      <c r="L394" s="102">
        <v>0</v>
      </c>
      <c r="M394" s="199">
        <v>0</v>
      </c>
      <c r="N394" s="199">
        <v>0</v>
      </c>
      <c r="O394" s="199">
        <v>0</v>
      </c>
      <c r="P394" s="200">
        <v>0</v>
      </c>
      <c r="Q394" s="200">
        <v>0</v>
      </c>
      <c r="R394" s="200">
        <v>0</v>
      </c>
      <c r="S394" s="200">
        <v>0</v>
      </c>
      <c r="T394" s="92"/>
      <c r="U394" s="31"/>
    </row>
    <row r="395" spans="1:21" ht="48.75" customHeight="1" x14ac:dyDescent="0.2">
      <c r="A395" s="10" t="str">
        <f>IF(OR(LEFT(B395,1)="Y", LEFT(B395,1)="A"),CONCATENATE(#REF!,"-",B395),"")</f>
        <v/>
      </c>
      <c r="B395" s="89"/>
      <c r="C395" s="101" t="s">
        <v>33</v>
      </c>
      <c r="D395" s="190">
        <v>0</v>
      </c>
      <c r="E395" s="190">
        <v>4.4999999999999998E-2</v>
      </c>
      <c r="F395" s="190">
        <v>0</v>
      </c>
      <c r="G395" s="190">
        <v>0.17499999999999999</v>
      </c>
      <c r="H395" s="190">
        <v>0</v>
      </c>
      <c r="I395" s="102">
        <v>5.7000000000000002E-2</v>
      </c>
      <c r="J395" s="107">
        <v>1.736</v>
      </c>
      <c r="K395" s="102">
        <v>6.0999999999999999E-2</v>
      </c>
      <c r="L395" s="102">
        <v>0.98300999999999994</v>
      </c>
      <c r="M395" s="201">
        <v>0</v>
      </c>
      <c r="N395" s="201">
        <v>14.5</v>
      </c>
      <c r="O395" s="201">
        <v>0.4</v>
      </c>
      <c r="P395" s="200">
        <v>0</v>
      </c>
      <c r="Q395" s="200">
        <v>0</v>
      </c>
      <c r="R395" s="200">
        <v>0.2</v>
      </c>
      <c r="S395" s="200">
        <v>0</v>
      </c>
      <c r="T395" s="91"/>
      <c r="U395" s="30"/>
    </row>
    <row r="396" spans="1:21" ht="48.75" customHeight="1" x14ac:dyDescent="0.2">
      <c r="A396" s="10" t="str">
        <f>IF(OR(LEFT(B396,1)="Y", LEFT(B396,1)="A"),CONCATENATE(#REF!,"-",B396),"")</f>
        <v/>
      </c>
      <c r="B396" s="89"/>
      <c r="C396" s="101" t="s">
        <v>32</v>
      </c>
      <c r="D396" s="190">
        <v>0</v>
      </c>
      <c r="E396" s="190">
        <v>0</v>
      </c>
      <c r="F396" s="190">
        <v>0</v>
      </c>
      <c r="G396" s="190">
        <v>0</v>
      </c>
      <c r="H396" s="190">
        <v>0</v>
      </c>
      <c r="I396" s="102">
        <v>0</v>
      </c>
      <c r="J396" s="107">
        <v>0</v>
      </c>
      <c r="K396" s="102">
        <v>0</v>
      </c>
      <c r="L396" s="102">
        <v>26</v>
      </c>
      <c r="M396" s="199">
        <v>0</v>
      </c>
      <c r="N396" s="199">
        <v>0</v>
      </c>
      <c r="O396" s="199">
        <v>0</v>
      </c>
      <c r="P396" s="200">
        <v>0</v>
      </c>
      <c r="Q396" s="200">
        <v>0</v>
      </c>
      <c r="R396" s="200">
        <v>0</v>
      </c>
      <c r="S396" s="200">
        <v>0</v>
      </c>
      <c r="T396" s="92"/>
      <c r="U396" s="31"/>
    </row>
    <row r="397" spans="1:21" ht="48.75" customHeight="1" x14ac:dyDescent="0.2">
      <c r="A397" s="10" t="str">
        <f>IF(OR(LEFT(B397,1)="Y", LEFT(B397,1)="A"),CONCATENATE(#REF!,"-",B397),"")</f>
        <v/>
      </c>
      <c r="B397" s="89"/>
      <c r="C397" s="101" t="s">
        <v>31</v>
      </c>
      <c r="D397" s="190">
        <v>0</v>
      </c>
      <c r="E397" s="190">
        <v>0</v>
      </c>
      <c r="F397" s="190">
        <v>0</v>
      </c>
      <c r="G397" s="190">
        <v>0</v>
      </c>
      <c r="H397" s="190">
        <v>0</v>
      </c>
      <c r="I397" s="102">
        <v>0</v>
      </c>
      <c r="J397" s="107">
        <v>0</v>
      </c>
      <c r="K397" s="102">
        <v>0</v>
      </c>
      <c r="L397" s="102">
        <v>0</v>
      </c>
      <c r="M397" s="199">
        <v>0</v>
      </c>
      <c r="N397" s="199">
        <v>0</v>
      </c>
      <c r="O397" s="199">
        <v>0</v>
      </c>
      <c r="P397" s="200">
        <v>0</v>
      </c>
      <c r="Q397" s="200">
        <v>0</v>
      </c>
      <c r="R397" s="200">
        <v>0</v>
      </c>
      <c r="S397" s="200">
        <v>0</v>
      </c>
      <c r="T397" s="92"/>
      <c r="U397" s="31"/>
    </row>
    <row r="398" spans="1:21" ht="48.75" customHeight="1" x14ac:dyDescent="0.2">
      <c r="A398" s="10" t="str">
        <f>IF(OR(LEFT(B398,1)="Y", LEFT(B398,1)="A"),CONCATENATE(#REF!,"-",B398),"")</f>
        <v/>
      </c>
      <c r="B398" s="89"/>
      <c r="C398" s="101" t="s">
        <v>30</v>
      </c>
      <c r="D398" s="190">
        <v>0</v>
      </c>
      <c r="E398" s="190">
        <v>0</v>
      </c>
      <c r="F398" s="190">
        <v>0</v>
      </c>
      <c r="G398" s="190">
        <v>0</v>
      </c>
      <c r="H398" s="190">
        <v>0</v>
      </c>
      <c r="I398" s="102">
        <v>0</v>
      </c>
      <c r="J398" s="107">
        <v>0</v>
      </c>
      <c r="K398" s="102">
        <v>0</v>
      </c>
      <c r="L398" s="102">
        <v>0.2</v>
      </c>
      <c r="M398" s="199">
        <v>0</v>
      </c>
      <c r="N398" s="199">
        <v>0</v>
      </c>
      <c r="O398" s="199">
        <v>0</v>
      </c>
      <c r="P398" s="200">
        <v>0</v>
      </c>
      <c r="Q398" s="200">
        <v>0</v>
      </c>
      <c r="R398" s="200">
        <v>0</v>
      </c>
      <c r="S398" s="200">
        <v>0</v>
      </c>
      <c r="T398" s="92"/>
      <c r="U398" s="31"/>
    </row>
    <row r="399" spans="1:21" ht="48.75" customHeight="1" x14ac:dyDescent="0.2">
      <c r="A399" s="10" t="str">
        <f>IF(OR(LEFT(B399,1)="Y", LEFT(B399,1)="A"),CONCATENATE(#REF!,"-",B399),"")</f>
        <v/>
      </c>
      <c r="B399" s="89"/>
      <c r="C399" s="101" t="s">
        <v>29</v>
      </c>
      <c r="D399" s="190">
        <v>0</v>
      </c>
      <c r="E399" s="190">
        <v>0</v>
      </c>
      <c r="F399" s="190">
        <v>0</v>
      </c>
      <c r="G399" s="190">
        <v>0</v>
      </c>
      <c r="H399" s="190">
        <v>0</v>
      </c>
      <c r="I399" s="102">
        <v>0</v>
      </c>
      <c r="J399" s="107">
        <v>0</v>
      </c>
      <c r="K399" s="102">
        <v>0</v>
      </c>
      <c r="L399" s="102">
        <v>0</v>
      </c>
      <c r="M399" s="199">
        <v>0</v>
      </c>
      <c r="N399" s="199">
        <v>0</v>
      </c>
      <c r="O399" s="199">
        <v>0</v>
      </c>
      <c r="P399" s="200">
        <v>0</v>
      </c>
      <c r="Q399" s="200">
        <v>0</v>
      </c>
      <c r="R399" s="200">
        <v>0</v>
      </c>
      <c r="S399" s="200">
        <v>0</v>
      </c>
      <c r="T399" s="92"/>
      <c r="U399" s="31"/>
    </row>
    <row r="400" spans="1:21" ht="48.75" customHeight="1" x14ac:dyDescent="0.2">
      <c r="A400" s="10" t="str">
        <f>IF(OR(LEFT(B400,1)="Y", LEFT(B400,1)="A"),CONCATENATE(#REF!,"-",B400),"")</f>
        <v/>
      </c>
      <c r="B400" s="89"/>
      <c r="C400" s="101" t="s">
        <v>28</v>
      </c>
      <c r="D400" s="190">
        <v>0</v>
      </c>
      <c r="E400" s="190">
        <v>0</v>
      </c>
      <c r="F400" s="190">
        <v>0</v>
      </c>
      <c r="G400" s="190">
        <v>0</v>
      </c>
      <c r="H400" s="190">
        <v>0</v>
      </c>
      <c r="I400" s="102">
        <v>0</v>
      </c>
      <c r="J400" s="107">
        <v>0</v>
      </c>
      <c r="K400" s="102">
        <v>0</v>
      </c>
      <c r="L400" s="102">
        <v>0</v>
      </c>
      <c r="M400" s="199">
        <v>0</v>
      </c>
      <c r="N400" s="199">
        <v>0</v>
      </c>
      <c r="O400" s="199">
        <v>0</v>
      </c>
      <c r="P400" s="200">
        <v>0</v>
      </c>
      <c r="Q400" s="200">
        <v>0</v>
      </c>
      <c r="R400" s="200">
        <v>0</v>
      </c>
      <c r="S400" s="200">
        <v>0</v>
      </c>
      <c r="T400" s="92"/>
      <c r="U400" s="31"/>
    </row>
    <row r="401" spans="1:21" ht="48.75" customHeight="1" x14ac:dyDescent="0.2">
      <c r="A401" s="10" t="str">
        <f>IF(OR(LEFT(B401,1)="Y", LEFT(B401,1)="A"),CONCATENATE(#REF!,"-",B401),"")</f>
        <v/>
      </c>
      <c r="B401" s="89"/>
      <c r="C401" s="101" t="s">
        <v>27</v>
      </c>
      <c r="D401" s="190">
        <v>0</v>
      </c>
      <c r="E401" s="190">
        <v>0</v>
      </c>
      <c r="F401" s="190">
        <v>0</v>
      </c>
      <c r="G401" s="190">
        <v>0</v>
      </c>
      <c r="H401" s="190">
        <v>0</v>
      </c>
      <c r="I401" s="102">
        <v>0</v>
      </c>
      <c r="J401" s="107">
        <v>0</v>
      </c>
      <c r="K401" s="102">
        <v>0</v>
      </c>
      <c r="L401" s="102">
        <v>0</v>
      </c>
      <c r="M401" s="199">
        <v>0</v>
      </c>
      <c r="N401" s="199">
        <v>0</v>
      </c>
      <c r="O401" s="199">
        <v>0</v>
      </c>
      <c r="P401" s="200">
        <v>0</v>
      </c>
      <c r="Q401" s="200">
        <v>0</v>
      </c>
      <c r="R401" s="200">
        <v>0</v>
      </c>
      <c r="S401" s="200">
        <v>0</v>
      </c>
      <c r="T401" s="92"/>
      <c r="U401" s="31"/>
    </row>
    <row r="402" spans="1:21" ht="48.75" customHeight="1" x14ac:dyDescent="0.2">
      <c r="A402" s="10" t="str">
        <f>IF(OR(LEFT(B402,1)="Y", LEFT(B402,1)="A"),CONCATENATE(#REF!,"-",B402),"")</f>
        <v/>
      </c>
      <c r="B402" s="89"/>
      <c r="C402" s="101" t="s">
        <v>26</v>
      </c>
      <c r="D402" s="190">
        <v>0</v>
      </c>
      <c r="E402" s="190">
        <v>0</v>
      </c>
      <c r="F402" s="190">
        <v>0</v>
      </c>
      <c r="G402" s="190">
        <v>0</v>
      </c>
      <c r="H402" s="190">
        <v>0</v>
      </c>
      <c r="I402" s="102">
        <v>0</v>
      </c>
      <c r="J402" s="107">
        <v>0</v>
      </c>
      <c r="K402" s="102">
        <v>0</v>
      </c>
      <c r="L402" s="102">
        <v>0</v>
      </c>
      <c r="M402" s="199">
        <v>0</v>
      </c>
      <c r="N402" s="199">
        <v>0</v>
      </c>
      <c r="O402" s="199">
        <v>0</v>
      </c>
      <c r="P402" s="200">
        <v>0</v>
      </c>
      <c r="Q402" s="200">
        <v>0</v>
      </c>
      <c r="R402" s="200">
        <v>0</v>
      </c>
      <c r="S402" s="200">
        <v>0</v>
      </c>
      <c r="T402" s="92"/>
      <c r="U402" s="31"/>
    </row>
    <row r="403" spans="1:21" ht="48.75" customHeight="1" x14ac:dyDescent="0.2">
      <c r="A403" s="10" t="str">
        <f>IF(OR(LEFT(B403,1)="Y", LEFT(B403,1)="A"),CONCATENATE(#REF!,"-",B403),"")</f>
        <v/>
      </c>
      <c r="B403" s="89"/>
      <c r="C403" s="101" t="s">
        <v>25</v>
      </c>
      <c r="D403" s="190">
        <v>0</v>
      </c>
      <c r="E403" s="190">
        <v>0</v>
      </c>
      <c r="F403" s="190">
        <v>0.154</v>
      </c>
      <c r="G403" s="190">
        <v>0</v>
      </c>
      <c r="H403" s="190">
        <v>0</v>
      </c>
      <c r="I403" s="102">
        <v>0</v>
      </c>
      <c r="J403" s="107">
        <v>0</v>
      </c>
      <c r="K403" s="102">
        <v>0</v>
      </c>
      <c r="L403" s="102">
        <v>0</v>
      </c>
      <c r="M403" s="201">
        <v>0.2</v>
      </c>
      <c r="N403" s="201">
        <v>0.5</v>
      </c>
      <c r="O403" s="201">
        <v>0</v>
      </c>
      <c r="P403" s="200">
        <v>0</v>
      </c>
      <c r="Q403" s="200">
        <v>0</v>
      </c>
      <c r="R403" s="200">
        <v>0</v>
      </c>
      <c r="S403" s="200">
        <v>0</v>
      </c>
      <c r="T403" s="91"/>
      <c r="U403" s="30"/>
    </row>
    <row r="404" spans="1:21" ht="48.75" customHeight="1" x14ac:dyDescent="0.2">
      <c r="A404" s="10" t="str">
        <f>IF(OR(LEFT(B404,1)="Y", LEFT(B404,1)="A"),CONCATENATE(#REF!,"-",B404),"")</f>
        <v/>
      </c>
      <c r="B404" s="89"/>
      <c r="C404" s="101" t="s">
        <v>24</v>
      </c>
      <c r="D404" s="190">
        <v>0</v>
      </c>
      <c r="E404" s="190">
        <v>0</v>
      </c>
      <c r="F404" s="190">
        <v>0</v>
      </c>
      <c r="G404" s="190">
        <v>0</v>
      </c>
      <c r="H404" s="190">
        <v>0</v>
      </c>
      <c r="I404" s="102">
        <v>0</v>
      </c>
      <c r="J404" s="107">
        <v>0</v>
      </c>
      <c r="K404" s="102">
        <v>0</v>
      </c>
      <c r="L404" s="102">
        <v>0</v>
      </c>
      <c r="M404" s="199">
        <v>0</v>
      </c>
      <c r="N404" s="199">
        <v>0</v>
      </c>
      <c r="O404" s="199">
        <v>0</v>
      </c>
      <c r="P404" s="200">
        <v>0</v>
      </c>
      <c r="Q404" s="200">
        <v>0</v>
      </c>
      <c r="R404" s="200">
        <v>0</v>
      </c>
      <c r="S404" s="200">
        <v>0</v>
      </c>
      <c r="T404" s="92"/>
      <c r="U404" s="31"/>
    </row>
    <row r="405" spans="1:21" ht="48.75" customHeight="1" x14ac:dyDescent="0.2">
      <c r="A405" s="10" t="str">
        <f>IF(OR(LEFT(B405,1)="Y", LEFT(B405,1)="A"),CONCATENATE(#REF!,"-",B405),"")</f>
        <v/>
      </c>
      <c r="B405" s="89"/>
      <c r="C405" s="101" t="s">
        <v>23</v>
      </c>
      <c r="D405" s="190">
        <v>0</v>
      </c>
      <c r="E405" s="190">
        <v>0</v>
      </c>
      <c r="F405" s="190">
        <v>0</v>
      </c>
      <c r="G405" s="190">
        <v>0</v>
      </c>
      <c r="H405" s="190">
        <v>0</v>
      </c>
      <c r="I405" s="102">
        <v>0</v>
      </c>
      <c r="J405" s="107">
        <v>0</v>
      </c>
      <c r="K405" s="102">
        <v>0</v>
      </c>
      <c r="L405" s="102">
        <v>0</v>
      </c>
      <c r="M405" s="199">
        <v>0</v>
      </c>
      <c r="N405" s="199">
        <v>0</v>
      </c>
      <c r="O405" s="199">
        <v>0</v>
      </c>
      <c r="P405" s="200">
        <v>0</v>
      </c>
      <c r="Q405" s="200">
        <v>0</v>
      </c>
      <c r="R405" s="200">
        <v>0</v>
      </c>
      <c r="S405" s="200">
        <v>0</v>
      </c>
      <c r="T405" s="92"/>
      <c r="U405" s="31"/>
    </row>
    <row r="406" spans="1:21" ht="48.75" customHeight="1" x14ac:dyDescent="0.2">
      <c r="A406" s="10" t="str">
        <f>IF(OR(LEFT(B406,1)="Y", LEFT(B406,1)="A"),CONCATENATE(#REF!,"-",B406),"")</f>
        <v/>
      </c>
      <c r="B406" s="89"/>
      <c r="C406" s="101" t="s">
        <v>22</v>
      </c>
      <c r="D406" s="190">
        <v>0</v>
      </c>
      <c r="E406" s="190">
        <v>0</v>
      </c>
      <c r="F406" s="190">
        <v>0</v>
      </c>
      <c r="G406" s="190">
        <v>0</v>
      </c>
      <c r="H406" s="190">
        <v>0</v>
      </c>
      <c r="I406" s="102">
        <v>0</v>
      </c>
      <c r="J406" s="107">
        <v>0</v>
      </c>
      <c r="K406" s="102">
        <v>0</v>
      </c>
      <c r="L406" s="102">
        <v>0</v>
      </c>
      <c r="M406" s="199">
        <v>0</v>
      </c>
      <c r="N406" s="199">
        <v>0</v>
      </c>
      <c r="O406" s="199">
        <v>0</v>
      </c>
      <c r="P406" s="200">
        <v>0</v>
      </c>
      <c r="Q406" s="200">
        <v>0</v>
      </c>
      <c r="R406" s="200">
        <v>0</v>
      </c>
      <c r="S406" s="200">
        <v>0</v>
      </c>
      <c r="T406" s="92"/>
      <c r="U406" s="31"/>
    </row>
    <row r="407" spans="1:21" ht="48.75" customHeight="1" x14ac:dyDescent="0.2">
      <c r="A407" s="10" t="str">
        <f>IF(OR(LEFT(B407,1)="Y", LEFT(B407,1)="A"),CONCATENATE(#REF!,"-",B407),"")</f>
        <v/>
      </c>
      <c r="B407" s="89"/>
      <c r="C407" s="101" t="s">
        <v>21</v>
      </c>
      <c r="D407" s="190">
        <v>0</v>
      </c>
      <c r="E407" s="190">
        <v>0</v>
      </c>
      <c r="F407" s="190">
        <v>0</v>
      </c>
      <c r="G407" s="190">
        <v>0</v>
      </c>
      <c r="H407" s="190">
        <v>0</v>
      </c>
      <c r="I407" s="102">
        <v>0</v>
      </c>
      <c r="J407" s="107">
        <v>0</v>
      </c>
      <c r="K407" s="102">
        <v>0</v>
      </c>
      <c r="L407" s="102">
        <v>0</v>
      </c>
      <c r="M407" s="199">
        <v>0</v>
      </c>
      <c r="N407" s="199">
        <v>0</v>
      </c>
      <c r="O407" s="199">
        <v>0</v>
      </c>
      <c r="P407" s="200">
        <v>0</v>
      </c>
      <c r="Q407" s="200">
        <v>0</v>
      </c>
      <c r="R407" s="200">
        <v>0</v>
      </c>
      <c r="S407" s="200">
        <v>0</v>
      </c>
      <c r="T407" s="92"/>
      <c r="U407" s="31"/>
    </row>
    <row r="408" spans="1:21" ht="48.75" customHeight="1" x14ac:dyDescent="0.2">
      <c r="A408" s="10" t="str">
        <f>IF(OR(LEFT(B408,1)="Y", LEFT(B408,1)="A"),CONCATENATE(#REF!,"-",B408),"")</f>
        <v/>
      </c>
      <c r="B408" s="89"/>
      <c r="C408" s="101" t="s">
        <v>20</v>
      </c>
      <c r="D408" s="190">
        <v>0</v>
      </c>
      <c r="E408" s="190">
        <v>0</v>
      </c>
      <c r="F408" s="190">
        <v>0</v>
      </c>
      <c r="G408" s="190">
        <v>0</v>
      </c>
      <c r="H408" s="190">
        <v>0</v>
      </c>
      <c r="I408" s="102">
        <v>0</v>
      </c>
      <c r="J408" s="107">
        <v>0</v>
      </c>
      <c r="K408" s="102">
        <v>0</v>
      </c>
      <c r="L408" s="102">
        <v>0</v>
      </c>
      <c r="M408" s="199">
        <v>0</v>
      </c>
      <c r="N408" s="199">
        <v>0</v>
      </c>
      <c r="O408" s="199">
        <v>0</v>
      </c>
      <c r="P408" s="200">
        <v>0</v>
      </c>
      <c r="Q408" s="200">
        <v>0</v>
      </c>
      <c r="R408" s="200">
        <v>0</v>
      </c>
      <c r="S408" s="200">
        <v>0</v>
      </c>
      <c r="T408" s="92"/>
      <c r="U408" s="31"/>
    </row>
    <row r="409" spans="1:21" ht="48.75" customHeight="1" x14ac:dyDescent="0.2">
      <c r="A409" s="10" t="str">
        <f>IF(OR(LEFT(B409,1)="Y", LEFT(B409,1)="A"),CONCATENATE(#REF!,"-",B409),"")</f>
        <v/>
      </c>
      <c r="B409" s="89"/>
      <c r="C409" s="101" t="s">
        <v>19</v>
      </c>
      <c r="D409" s="190">
        <v>0</v>
      </c>
      <c r="E409" s="190">
        <v>0</v>
      </c>
      <c r="F409" s="190">
        <v>0</v>
      </c>
      <c r="G409" s="190">
        <v>0</v>
      </c>
      <c r="H409" s="190">
        <v>0</v>
      </c>
      <c r="I409" s="102">
        <v>0</v>
      </c>
      <c r="J409" s="107">
        <v>0</v>
      </c>
      <c r="K409" s="102">
        <v>0</v>
      </c>
      <c r="L409" s="102">
        <v>0</v>
      </c>
      <c r="M409" s="199">
        <v>0</v>
      </c>
      <c r="N409" s="199">
        <v>0</v>
      </c>
      <c r="O409" s="199">
        <v>0</v>
      </c>
      <c r="P409" s="200">
        <v>0</v>
      </c>
      <c r="Q409" s="200">
        <v>0</v>
      </c>
      <c r="R409" s="200">
        <v>0</v>
      </c>
      <c r="S409" s="200">
        <v>0</v>
      </c>
      <c r="T409" s="92"/>
      <c r="U409" s="31"/>
    </row>
    <row r="410" spans="1:21" ht="48.75" customHeight="1" x14ac:dyDescent="0.2">
      <c r="A410" s="10" t="str">
        <f>IF(OR(LEFT(B410,1)="Y", LEFT(B410,1)="A"),CONCATENATE(#REF!,"-",B410),"")</f>
        <v/>
      </c>
      <c r="B410" s="89"/>
      <c r="C410" s="101" t="s">
        <v>105</v>
      </c>
      <c r="D410" s="190">
        <v>0</v>
      </c>
      <c r="E410" s="190">
        <v>0</v>
      </c>
      <c r="F410" s="190">
        <v>0</v>
      </c>
      <c r="G410" s="190">
        <v>0</v>
      </c>
      <c r="H410" s="190">
        <v>0</v>
      </c>
      <c r="I410" s="102">
        <v>0</v>
      </c>
      <c r="J410" s="107">
        <v>0</v>
      </c>
      <c r="K410" s="102">
        <v>0</v>
      </c>
      <c r="L410" s="102">
        <v>0</v>
      </c>
      <c r="M410" s="199">
        <v>0</v>
      </c>
      <c r="N410" s="199">
        <v>0</v>
      </c>
      <c r="O410" s="199">
        <v>0</v>
      </c>
      <c r="P410" s="200">
        <v>0</v>
      </c>
      <c r="Q410" s="200">
        <v>0</v>
      </c>
      <c r="R410" s="200">
        <v>0</v>
      </c>
      <c r="S410" s="200">
        <v>0</v>
      </c>
      <c r="T410" s="92"/>
      <c r="U410" s="31"/>
    </row>
    <row r="411" spans="1:21" ht="48.75" customHeight="1" x14ac:dyDescent="0.2">
      <c r="A411" s="10" t="str">
        <f>IF(OR(LEFT(B411,1)="Y", LEFT(B411,1)="A"),CONCATENATE(#REF!,"-",B411),"")</f>
        <v/>
      </c>
      <c r="B411" s="89"/>
      <c r="C411" s="101" t="s">
        <v>18</v>
      </c>
      <c r="D411" s="190">
        <v>0</v>
      </c>
      <c r="E411" s="190">
        <v>0</v>
      </c>
      <c r="F411" s="190">
        <v>0</v>
      </c>
      <c r="G411" s="190">
        <v>0</v>
      </c>
      <c r="H411" s="190">
        <v>0</v>
      </c>
      <c r="I411" s="102">
        <v>0</v>
      </c>
      <c r="J411" s="107">
        <v>0</v>
      </c>
      <c r="K411" s="102">
        <v>0</v>
      </c>
      <c r="L411" s="102">
        <v>0</v>
      </c>
      <c r="M411" s="199">
        <v>0</v>
      </c>
      <c r="N411" s="199">
        <v>0</v>
      </c>
      <c r="O411" s="199">
        <v>0</v>
      </c>
      <c r="P411" s="200">
        <v>0</v>
      </c>
      <c r="Q411" s="200">
        <v>0</v>
      </c>
      <c r="R411" s="200">
        <v>0</v>
      </c>
      <c r="S411" s="200">
        <v>0</v>
      </c>
      <c r="T411" s="92"/>
      <c r="U411" s="31"/>
    </row>
    <row r="412" spans="1:21" ht="48.75" customHeight="1" x14ac:dyDescent="0.2">
      <c r="A412" s="10" t="str">
        <f>IF(OR(LEFT(B412,1)="Y", LEFT(B412,1)="A"),CONCATENATE(#REF!,"-",B412),"")</f>
        <v/>
      </c>
      <c r="B412" s="89"/>
      <c r="C412" s="101" t="s">
        <v>17</v>
      </c>
      <c r="D412" s="190">
        <v>0</v>
      </c>
      <c r="E412" s="190">
        <v>0</v>
      </c>
      <c r="F412" s="190">
        <v>0</v>
      </c>
      <c r="G412" s="190">
        <v>0</v>
      </c>
      <c r="H412" s="190">
        <v>0</v>
      </c>
      <c r="I412" s="102">
        <v>0</v>
      </c>
      <c r="J412" s="107">
        <v>0</v>
      </c>
      <c r="K412" s="102">
        <v>0</v>
      </c>
      <c r="L412" s="102">
        <v>0</v>
      </c>
      <c r="M412" s="199">
        <v>0</v>
      </c>
      <c r="N412" s="199">
        <v>0</v>
      </c>
      <c r="O412" s="199">
        <v>0</v>
      </c>
      <c r="P412" s="200">
        <v>0</v>
      </c>
      <c r="Q412" s="200">
        <v>0</v>
      </c>
      <c r="R412" s="200">
        <v>0</v>
      </c>
      <c r="S412" s="200">
        <v>0</v>
      </c>
      <c r="T412" s="92"/>
      <c r="U412" s="31"/>
    </row>
    <row r="413" spans="1:21" ht="48.75" customHeight="1" x14ac:dyDescent="0.2">
      <c r="A413" s="10" t="str">
        <f>IF(OR(LEFT(B413,1)="Y", LEFT(B413,1)="A"),CONCATENATE(#REF!,"-",B413),"")</f>
        <v/>
      </c>
      <c r="B413" s="89"/>
      <c r="C413" s="101" t="s">
        <v>16</v>
      </c>
      <c r="D413" s="190">
        <v>0</v>
      </c>
      <c r="E413" s="190">
        <v>0</v>
      </c>
      <c r="F413" s="190">
        <v>0</v>
      </c>
      <c r="G413" s="190">
        <v>0</v>
      </c>
      <c r="H413" s="190">
        <v>0</v>
      </c>
      <c r="I413" s="102">
        <v>0</v>
      </c>
      <c r="J413" s="107">
        <v>0</v>
      </c>
      <c r="K413" s="102">
        <v>0</v>
      </c>
      <c r="L413" s="102">
        <v>0</v>
      </c>
      <c r="M413" s="199">
        <v>0</v>
      </c>
      <c r="N413" s="199">
        <v>0</v>
      </c>
      <c r="O413" s="199">
        <v>0</v>
      </c>
      <c r="P413" s="200">
        <v>0</v>
      </c>
      <c r="Q413" s="200">
        <v>0</v>
      </c>
      <c r="R413" s="200">
        <v>0</v>
      </c>
      <c r="S413" s="200">
        <v>0</v>
      </c>
      <c r="T413" s="92"/>
      <c r="U413" s="31"/>
    </row>
    <row r="414" spans="1:21" ht="48.75" customHeight="1" x14ac:dyDescent="0.2">
      <c r="A414" s="10" t="str">
        <f>IF(OR(LEFT(B414,1)="Y", LEFT(B414,1)="A"),CONCATENATE(#REF!,"-",B414),"")</f>
        <v/>
      </c>
      <c r="B414" s="89"/>
      <c r="C414" s="101" t="s">
        <v>15</v>
      </c>
      <c r="D414" s="190">
        <v>0</v>
      </c>
      <c r="E414" s="190">
        <v>0</v>
      </c>
      <c r="F414" s="190">
        <v>0</v>
      </c>
      <c r="G414" s="190">
        <v>0</v>
      </c>
      <c r="H414" s="190">
        <v>0</v>
      </c>
      <c r="I414" s="102">
        <v>0</v>
      </c>
      <c r="J414" s="107">
        <v>0</v>
      </c>
      <c r="K414" s="102">
        <v>3.0000000000000001E-3</v>
      </c>
      <c r="L414" s="102">
        <v>3.1E-2</v>
      </c>
      <c r="M414" s="201">
        <v>0</v>
      </c>
      <c r="N414" s="201">
        <v>0</v>
      </c>
      <c r="O414" s="201">
        <v>0</v>
      </c>
      <c r="P414" s="200">
        <v>0</v>
      </c>
      <c r="Q414" s="200">
        <v>0</v>
      </c>
      <c r="R414" s="200">
        <v>0</v>
      </c>
      <c r="S414" s="200">
        <v>0</v>
      </c>
      <c r="T414" s="91"/>
      <c r="U414" s="30"/>
    </row>
    <row r="415" spans="1:21" ht="48.75" customHeight="1" x14ac:dyDescent="0.2">
      <c r="A415" s="10" t="str">
        <f>IF(OR(LEFT(B415,1)="Y", LEFT(B415,1)="A"),CONCATENATE(#REF!,"-",B415),"")</f>
        <v/>
      </c>
      <c r="B415" s="89"/>
      <c r="C415" s="101" t="s">
        <v>106</v>
      </c>
      <c r="D415" s="190">
        <v>6.4000000000000001E-2</v>
      </c>
      <c r="E415" s="190">
        <v>0</v>
      </c>
      <c r="F415" s="190">
        <v>0</v>
      </c>
      <c r="G415" s="190">
        <v>0</v>
      </c>
      <c r="H415" s="190">
        <v>0</v>
      </c>
      <c r="I415" s="102">
        <v>0</v>
      </c>
      <c r="J415" s="107">
        <v>0</v>
      </c>
      <c r="K415" s="102">
        <v>1E-3</v>
      </c>
      <c r="L415" s="102">
        <v>0</v>
      </c>
      <c r="M415" s="201">
        <v>0.6</v>
      </c>
      <c r="N415" s="201">
        <v>0</v>
      </c>
      <c r="O415" s="201">
        <v>0</v>
      </c>
      <c r="P415" s="200">
        <v>0</v>
      </c>
      <c r="Q415" s="200">
        <v>0</v>
      </c>
      <c r="R415" s="200">
        <v>0</v>
      </c>
      <c r="S415" s="200">
        <v>0</v>
      </c>
      <c r="T415" s="91"/>
      <c r="U415" s="30"/>
    </row>
    <row r="416" spans="1:21" ht="48.75" customHeight="1" x14ac:dyDescent="0.2">
      <c r="A416" s="10" t="str">
        <f>IF(OR(LEFT(B416,1)="Y", LEFT(B416,1)="A"),CONCATENATE(#REF!,"-",B416),"")</f>
        <v/>
      </c>
      <c r="B416" s="89"/>
      <c r="C416" s="101" t="s">
        <v>14</v>
      </c>
      <c r="D416" s="190">
        <v>0</v>
      </c>
      <c r="E416" s="190">
        <v>0</v>
      </c>
      <c r="F416" s="190">
        <v>0</v>
      </c>
      <c r="G416" s="190">
        <v>0</v>
      </c>
      <c r="H416" s="190">
        <v>0</v>
      </c>
      <c r="I416" s="102">
        <v>0</v>
      </c>
      <c r="J416" s="107">
        <v>0</v>
      </c>
      <c r="K416" s="102">
        <v>0</v>
      </c>
      <c r="L416" s="102">
        <v>0</v>
      </c>
      <c r="M416" s="201">
        <v>0</v>
      </c>
      <c r="N416" s="201">
        <v>0</v>
      </c>
      <c r="O416" s="201">
        <v>0</v>
      </c>
      <c r="P416" s="200">
        <v>0</v>
      </c>
      <c r="Q416" s="200">
        <v>0</v>
      </c>
      <c r="R416" s="200">
        <v>0</v>
      </c>
      <c r="S416" s="200">
        <v>0</v>
      </c>
      <c r="T416" s="91"/>
      <c r="U416" s="30"/>
    </row>
    <row r="417" spans="1:22" ht="48.75" customHeight="1" x14ac:dyDescent="0.2">
      <c r="A417" s="10" t="str">
        <f>IF(OR(LEFT(B417,1)="Y", LEFT(B417,1)="A"),CONCATENATE(#REF!,"-",B417),"")</f>
        <v/>
      </c>
      <c r="B417" s="89"/>
      <c r="C417" s="101" t="s">
        <v>13</v>
      </c>
      <c r="D417" s="190">
        <v>0</v>
      </c>
      <c r="E417" s="190">
        <v>0</v>
      </c>
      <c r="F417" s="190">
        <v>0</v>
      </c>
      <c r="G417" s="190">
        <v>0</v>
      </c>
      <c r="H417" s="190">
        <v>0</v>
      </c>
      <c r="I417" s="102">
        <v>0</v>
      </c>
      <c r="J417" s="107">
        <v>0</v>
      </c>
      <c r="K417" s="102">
        <v>0</v>
      </c>
      <c r="L417" s="102">
        <v>0</v>
      </c>
      <c r="M417" s="201">
        <v>0</v>
      </c>
      <c r="N417" s="201">
        <v>0</v>
      </c>
      <c r="O417" s="201">
        <v>0</v>
      </c>
      <c r="P417" s="200">
        <v>0</v>
      </c>
      <c r="Q417" s="200">
        <v>0</v>
      </c>
      <c r="R417" s="200">
        <v>0</v>
      </c>
      <c r="S417" s="200">
        <v>0</v>
      </c>
      <c r="T417" s="91"/>
      <c r="U417" s="30"/>
    </row>
    <row r="418" spans="1:22" ht="48.75" customHeight="1" x14ac:dyDescent="0.2">
      <c r="A418" s="10" t="str">
        <f>IF(OR(LEFT(B418,1)="Y", LEFT(B418,1)="A"),CONCATENATE(#REF!,"-",B418),"")</f>
        <v/>
      </c>
      <c r="B418" s="89"/>
      <c r="C418" s="101" t="s">
        <v>12</v>
      </c>
      <c r="D418" s="190">
        <v>0</v>
      </c>
      <c r="E418" s="190">
        <v>0</v>
      </c>
      <c r="F418" s="190">
        <v>0</v>
      </c>
      <c r="G418" s="190">
        <v>7.1400000000000005E-2</v>
      </c>
      <c r="H418" s="190">
        <v>0</v>
      </c>
      <c r="I418" s="102">
        <v>0.1</v>
      </c>
      <c r="J418" s="107">
        <v>1.2177</v>
      </c>
      <c r="K418" s="102">
        <v>3.0000000000000001E-3</v>
      </c>
      <c r="L418" s="102">
        <v>1.2550999999999999</v>
      </c>
      <c r="M418" s="201">
        <v>0</v>
      </c>
      <c r="N418" s="201">
        <v>4.8</v>
      </c>
      <c r="O418" s="201">
        <v>0.4</v>
      </c>
      <c r="P418" s="200">
        <v>0</v>
      </c>
      <c r="Q418" s="200">
        <v>0</v>
      </c>
      <c r="R418" s="200">
        <v>0</v>
      </c>
      <c r="S418" s="200">
        <v>0.8</v>
      </c>
      <c r="T418" s="91"/>
      <c r="U418" s="30"/>
    </row>
    <row r="419" spans="1:22" ht="48.75" customHeight="1" x14ac:dyDescent="0.2">
      <c r="A419" s="10" t="str">
        <f>IF(OR(LEFT(B419,1)="Y", LEFT(B419,1)="A"),CONCATENATE(#REF!,"-",B419),"")</f>
        <v/>
      </c>
      <c r="B419" s="89"/>
      <c r="C419" s="101" t="s">
        <v>11</v>
      </c>
      <c r="D419" s="190">
        <v>0</v>
      </c>
      <c r="E419" s="190">
        <v>0.32480000000000003</v>
      </c>
      <c r="F419" s="190">
        <v>1E-3</v>
      </c>
      <c r="G419" s="190">
        <v>0.74350000000000005</v>
      </c>
      <c r="H419" s="190">
        <v>0</v>
      </c>
      <c r="I419" s="102">
        <v>0</v>
      </c>
      <c r="J419" s="107">
        <v>1.0500000000000001E-2</v>
      </c>
      <c r="K419" s="102">
        <v>3.4700000000000002E-2</v>
      </c>
      <c r="L419" s="102">
        <v>0</v>
      </c>
      <c r="M419" s="201">
        <v>0</v>
      </c>
      <c r="N419" s="201">
        <v>0</v>
      </c>
      <c r="O419" s="201">
        <v>0</v>
      </c>
      <c r="P419" s="200">
        <v>0</v>
      </c>
      <c r="Q419" s="200">
        <v>0</v>
      </c>
      <c r="R419" s="200">
        <v>0</v>
      </c>
      <c r="S419" s="200">
        <v>0</v>
      </c>
      <c r="T419" s="91"/>
      <c r="U419" s="30"/>
    </row>
    <row r="420" spans="1:22" ht="48.75" customHeight="1" x14ac:dyDescent="0.2">
      <c r="A420" s="10" t="str">
        <f>IF(OR(LEFT(B420,1)="Y", LEFT(B420,1)="A"),CONCATENATE(#REF!,"-",B420),"")</f>
        <v/>
      </c>
      <c r="B420" s="89"/>
      <c r="C420" s="101" t="s">
        <v>10</v>
      </c>
      <c r="D420" s="190">
        <v>0</v>
      </c>
      <c r="E420" s="190">
        <v>0</v>
      </c>
      <c r="F420" s="190">
        <v>0</v>
      </c>
      <c r="G420" s="190">
        <v>0</v>
      </c>
      <c r="H420" s="190">
        <v>0</v>
      </c>
      <c r="I420" s="102">
        <v>0</v>
      </c>
      <c r="J420" s="107">
        <v>0</v>
      </c>
      <c r="K420" s="102">
        <v>0</v>
      </c>
      <c r="L420" s="102">
        <v>0</v>
      </c>
      <c r="M420" s="199">
        <v>0</v>
      </c>
      <c r="N420" s="199">
        <v>0</v>
      </c>
      <c r="O420" s="199">
        <v>0</v>
      </c>
      <c r="P420" s="200">
        <v>0</v>
      </c>
      <c r="Q420" s="200">
        <v>0</v>
      </c>
      <c r="R420" s="200">
        <v>0</v>
      </c>
      <c r="S420" s="200">
        <v>0</v>
      </c>
      <c r="T420" s="92"/>
      <c r="U420" s="31"/>
    </row>
    <row r="421" spans="1:22" ht="48.75" customHeight="1" x14ac:dyDescent="0.2">
      <c r="A421" s="10" t="str">
        <f>IF(OR(LEFT(B421,1)="Y", LEFT(B421,1)="A"),CONCATENATE(#REF!,"-",B421),"")</f>
        <v/>
      </c>
      <c r="B421" s="89"/>
      <c r="C421" s="101" t="s">
        <v>9</v>
      </c>
      <c r="D421" s="190">
        <v>0</v>
      </c>
      <c r="E421" s="190">
        <v>0</v>
      </c>
      <c r="F421" s="190">
        <v>0</v>
      </c>
      <c r="G421" s="190">
        <v>0</v>
      </c>
      <c r="H421" s="190">
        <v>0</v>
      </c>
      <c r="I421" s="102">
        <v>0</v>
      </c>
      <c r="J421" s="107">
        <v>0</v>
      </c>
      <c r="K421" s="102">
        <v>0</v>
      </c>
      <c r="L421" s="102">
        <v>0</v>
      </c>
      <c r="M421" s="199">
        <v>0</v>
      </c>
      <c r="N421" s="199">
        <v>0</v>
      </c>
      <c r="O421" s="199">
        <v>0</v>
      </c>
      <c r="P421" s="200">
        <v>0</v>
      </c>
      <c r="Q421" s="200">
        <v>0</v>
      </c>
      <c r="R421" s="200">
        <v>0</v>
      </c>
      <c r="S421" s="200">
        <v>0</v>
      </c>
      <c r="T421" s="92"/>
      <c r="U421" s="31"/>
    </row>
    <row r="422" spans="1:22" ht="48.75" customHeight="1" x14ac:dyDescent="0.2">
      <c r="A422" s="10" t="str">
        <f>IF(OR(LEFT(B422,1)="Y", LEFT(B422,1)="A"),CONCATENATE(#REF!,"-",B422),"")</f>
        <v/>
      </c>
      <c r="B422" s="89"/>
      <c r="C422" s="101" t="s">
        <v>8</v>
      </c>
      <c r="D422" s="190">
        <v>0</v>
      </c>
      <c r="E422" s="190">
        <v>50</v>
      </c>
      <c r="F422" s="190">
        <v>62.5</v>
      </c>
      <c r="G422" s="190">
        <v>0</v>
      </c>
      <c r="H422" s="190">
        <v>0</v>
      </c>
      <c r="I422" s="102">
        <v>0</v>
      </c>
      <c r="J422" s="107">
        <v>0</v>
      </c>
      <c r="K422" s="102">
        <v>0</v>
      </c>
      <c r="L422" s="102">
        <v>0</v>
      </c>
      <c r="M422" s="199">
        <v>0</v>
      </c>
      <c r="N422" s="199">
        <v>0.2</v>
      </c>
      <c r="O422" s="199">
        <v>0</v>
      </c>
      <c r="P422" s="200">
        <v>0</v>
      </c>
      <c r="Q422" s="200">
        <v>0</v>
      </c>
      <c r="R422" s="200">
        <v>0</v>
      </c>
      <c r="S422" s="200">
        <v>0</v>
      </c>
      <c r="T422" s="92"/>
      <c r="U422" s="31"/>
    </row>
    <row r="423" spans="1:22" ht="48.75" customHeight="1" x14ac:dyDescent="0.2">
      <c r="A423" s="10" t="str">
        <f>IF(OR(LEFT(B423,1)="Y", LEFT(B423,1)="A"),CONCATENATE(#REF!,"-",B423),"")</f>
        <v/>
      </c>
      <c r="B423" s="89"/>
      <c r="C423" s="101" t="s">
        <v>7</v>
      </c>
      <c r="D423" s="190">
        <v>0</v>
      </c>
      <c r="E423" s="190">
        <v>0</v>
      </c>
      <c r="F423" s="190">
        <v>0</v>
      </c>
      <c r="G423" s="190">
        <v>0</v>
      </c>
      <c r="H423" s="190">
        <v>0</v>
      </c>
      <c r="I423" s="102">
        <v>0</v>
      </c>
      <c r="J423" s="107">
        <v>0</v>
      </c>
      <c r="K423" s="102">
        <v>0</v>
      </c>
      <c r="L423" s="102">
        <v>0</v>
      </c>
      <c r="M423" s="199">
        <v>0</v>
      </c>
      <c r="N423" s="199">
        <v>0</v>
      </c>
      <c r="O423" s="199">
        <v>0</v>
      </c>
      <c r="P423" s="200">
        <v>0</v>
      </c>
      <c r="Q423" s="200">
        <v>0</v>
      </c>
      <c r="R423" s="200">
        <v>0</v>
      </c>
      <c r="S423" s="200">
        <v>0</v>
      </c>
      <c r="T423" s="92"/>
      <c r="U423" s="31"/>
    </row>
    <row r="424" spans="1:22" ht="48.75" customHeight="1" x14ac:dyDescent="0.2">
      <c r="A424" s="10" t="str">
        <f>IF(OR(LEFT(B424,1)="Y", LEFT(B424,1)="A"),CONCATENATE(#REF!,"-",B424),"")</f>
        <v/>
      </c>
      <c r="B424" s="89"/>
      <c r="C424" s="101" t="s">
        <v>6</v>
      </c>
      <c r="D424" s="190">
        <v>0</v>
      </c>
      <c r="E424" s="190">
        <v>0</v>
      </c>
      <c r="F424" s="190">
        <v>0</v>
      </c>
      <c r="G424" s="190">
        <v>0</v>
      </c>
      <c r="H424" s="190">
        <v>0</v>
      </c>
      <c r="I424" s="102">
        <v>0.2</v>
      </c>
      <c r="J424" s="107">
        <v>0.1</v>
      </c>
      <c r="K424" s="102">
        <v>0</v>
      </c>
      <c r="L424" s="102">
        <v>0</v>
      </c>
      <c r="M424" s="199">
        <v>0</v>
      </c>
      <c r="N424" s="199">
        <v>0</v>
      </c>
      <c r="O424" s="199">
        <v>0</v>
      </c>
      <c r="P424" s="200">
        <v>0</v>
      </c>
      <c r="Q424" s="200">
        <v>0</v>
      </c>
      <c r="R424" s="200">
        <v>0</v>
      </c>
      <c r="S424" s="200">
        <v>0</v>
      </c>
      <c r="T424" s="92"/>
      <c r="U424" s="31"/>
    </row>
    <row r="425" spans="1:22" ht="48.75" customHeight="1" x14ac:dyDescent="0.2">
      <c r="A425" s="10" t="str">
        <f>IF(OR(LEFT(B425,1)="Y", LEFT(B425,1)="A"),CONCATENATE(#REF!,"-",B425),"")</f>
        <v/>
      </c>
      <c r="B425" s="89"/>
      <c r="C425" s="101" t="s">
        <v>5</v>
      </c>
      <c r="D425" s="190">
        <v>5.8933</v>
      </c>
      <c r="E425" s="190">
        <v>3.5640000000000001</v>
      </c>
      <c r="F425" s="190">
        <v>11.068</v>
      </c>
      <c r="G425" s="190">
        <v>83.695999999999998</v>
      </c>
      <c r="H425" s="190">
        <v>2.0379999999999998</v>
      </c>
      <c r="I425" s="102">
        <v>19.734999999999999</v>
      </c>
      <c r="J425" s="107">
        <v>0.81359999999999999</v>
      </c>
      <c r="K425" s="102">
        <v>3.5091000000000001</v>
      </c>
      <c r="L425" s="102">
        <v>4.187450000000001</v>
      </c>
      <c r="M425" s="201">
        <v>5.8</v>
      </c>
      <c r="N425" s="201">
        <v>7.9</v>
      </c>
      <c r="O425" s="201">
        <v>6</v>
      </c>
      <c r="P425" s="200">
        <v>18.5</v>
      </c>
      <c r="Q425" s="200">
        <v>16.3</v>
      </c>
      <c r="R425" s="200">
        <v>11.9</v>
      </c>
      <c r="S425" s="200">
        <v>15.7</v>
      </c>
      <c r="T425" s="91"/>
      <c r="U425" s="30"/>
    </row>
    <row r="426" spans="1:22" ht="48.75" customHeight="1" x14ac:dyDescent="0.2">
      <c r="A426" s="10" t="str">
        <f>IF(OR(LEFT(B426,1)="Y", LEFT(B426,1)="A"),CONCATENATE(#REF!,"-",B426),"")</f>
        <v/>
      </c>
      <c r="B426" s="89"/>
      <c r="C426" s="101" t="s">
        <v>4</v>
      </c>
      <c r="D426" s="190">
        <v>0</v>
      </c>
      <c r="E426" s="190">
        <v>1.6E-2</v>
      </c>
      <c r="F426" s="190">
        <v>1.4E-2</v>
      </c>
      <c r="G426" s="190">
        <v>0</v>
      </c>
      <c r="H426" s="190">
        <v>0</v>
      </c>
      <c r="I426" s="102">
        <v>0</v>
      </c>
      <c r="J426" s="107">
        <v>0</v>
      </c>
      <c r="K426" s="102">
        <v>2E-3</v>
      </c>
      <c r="L426" s="102">
        <v>0</v>
      </c>
      <c r="M426" s="199">
        <v>0</v>
      </c>
      <c r="N426" s="199">
        <v>0</v>
      </c>
      <c r="O426" s="199">
        <v>1238.3</v>
      </c>
      <c r="P426" s="200">
        <v>0</v>
      </c>
      <c r="Q426" s="200">
        <v>0.3</v>
      </c>
      <c r="R426" s="200">
        <v>0.1</v>
      </c>
      <c r="S426" s="200">
        <v>0</v>
      </c>
      <c r="T426" s="92"/>
      <c r="U426" s="31"/>
    </row>
    <row r="427" spans="1:22" ht="48.75" customHeight="1" x14ac:dyDescent="0.2">
      <c r="A427" s="10" t="str">
        <f>IF(OR(LEFT(B427,1)="Y", LEFT(B427,1)="A"),CONCATENATE(#REF!,"-",B427),"")</f>
        <v/>
      </c>
      <c r="B427" s="89"/>
      <c r="C427" s="101" t="s">
        <v>3</v>
      </c>
      <c r="D427" s="190">
        <v>0</v>
      </c>
      <c r="E427" s="190">
        <v>0</v>
      </c>
      <c r="F427" s="190">
        <v>0</v>
      </c>
      <c r="G427" s="190">
        <v>0</v>
      </c>
      <c r="H427" s="190">
        <v>0</v>
      </c>
      <c r="I427" s="102">
        <v>0</v>
      </c>
      <c r="J427" s="107">
        <v>0</v>
      </c>
      <c r="K427" s="102">
        <v>0</v>
      </c>
      <c r="L427" s="102">
        <v>0</v>
      </c>
      <c r="M427" s="199">
        <v>0</v>
      </c>
      <c r="N427" s="199">
        <v>0</v>
      </c>
      <c r="O427" s="199">
        <v>0</v>
      </c>
      <c r="P427" s="200">
        <v>0</v>
      </c>
      <c r="Q427" s="200">
        <v>0</v>
      </c>
      <c r="R427" s="200">
        <v>0</v>
      </c>
      <c r="S427" s="200">
        <v>0</v>
      </c>
      <c r="T427" s="92"/>
      <c r="U427" s="31"/>
    </row>
    <row r="428" spans="1:22" ht="48.75" customHeight="1" thickBot="1" x14ac:dyDescent="0.25">
      <c r="A428" s="10" t="str">
        <f>IF(OR(LEFT(B428,1)="Y", LEFT(B428,1)="A"),CONCATENATE(#REF!,"-",B428),"")</f>
        <v/>
      </c>
      <c r="B428" s="89"/>
      <c r="C428" s="115" t="s">
        <v>2</v>
      </c>
      <c r="D428" s="191">
        <v>0</v>
      </c>
      <c r="E428" s="191">
        <v>0</v>
      </c>
      <c r="F428" s="191">
        <v>0</v>
      </c>
      <c r="G428" s="191">
        <v>0</v>
      </c>
      <c r="H428" s="191">
        <v>0</v>
      </c>
      <c r="I428" s="116">
        <v>0</v>
      </c>
      <c r="J428" s="119">
        <v>0</v>
      </c>
      <c r="K428" s="116">
        <v>0</v>
      </c>
      <c r="L428" s="116">
        <v>0</v>
      </c>
      <c r="M428" s="204">
        <v>0</v>
      </c>
      <c r="N428" s="204">
        <v>0</v>
      </c>
      <c r="O428" s="204">
        <v>0</v>
      </c>
      <c r="P428" s="200">
        <v>0</v>
      </c>
      <c r="Q428" s="200">
        <v>0</v>
      </c>
      <c r="R428" s="200">
        <v>0</v>
      </c>
      <c r="S428" s="200">
        <v>0</v>
      </c>
      <c r="T428" s="92"/>
      <c r="U428" s="31"/>
    </row>
    <row r="429" spans="1:22" ht="48.75" customHeight="1" thickBot="1" x14ac:dyDescent="0.25">
      <c r="A429" s="10" t="str">
        <f>IF(OR(LEFT(B429,1)="Y", LEFT(B429,1)="A"),CONCATENATE(#REF!,"-",B429),"")</f>
        <v/>
      </c>
      <c r="B429" s="89"/>
      <c r="C429" s="117" t="s">
        <v>115</v>
      </c>
      <c r="D429" s="118">
        <f>SUM(D325:D428)</f>
        <v>60.260249999999999</v>
      </c>
      <c r="E429" s="118">
        <f t="shared" ref="E429:M429" si="6">SUM(E325:E428)</f>
        <v>133.93127999999999</v>
      </c>
      <c r="F429" s="118">
        <f t="shared" si="6"/>
        <v>654.60518000000002</v>
      </c>
      <c r="G429" s="118">
        <f t="shared" si="6"/>
        <v>280.86935000000005</v>
      </c>
      <c r="H429" s="118">
        <f t="shared" si="6"/>
        <v>164.65704000000005</v>
      </c>
      <c r="I429" s="118">
        <f t="shared" si="6"/>
        <v>119.03256999999999</v>
      </c>
      <c r="J429" s="118">
        <f t="shared" si="6"/>
        <v>201.79086000000001</v>
      </c>
      <c r="K429" s="118">
        <f t="shared" si="6"/>
        <v>365.03832999999986</v>
      </c>
      <c r="L429" s="118">
        <f t="shared" si="6"/>
        <v>157.81174999999999</v>
      </c>
      <c r="M429" s="212">
        <f t="shared" si="6"/>
        <v>188.89999999999998</v>
      </c>
      <c r="N429" s="212">
        <f t="shared" ref="N429:S429" si="7">SUM(N325:N428)</f>
        <v>56.199999999999996</v>
      </c>
      <c r="O429" s="212">
        <f t="shared" si="7"/>
        <v>1745.1</v>
      </c>
      <c r="P429" s="212">
        <f t="shared" si="7"/>
        <v>24.4</v>
      </c>
      <c r="Q429" s="212">
        <f t="shared" si="7"/>
        <v>32.899999999999991</v>
      </c>
      <c r="R429" s="212">
        <f t="shared" si="7"/>
        <v>16.900000000000002</v>
      </c>
      <c r="S429" s="212">
        <f t="shared" si="7"/>
        <v>36.6</v>
      </c>
      <c r="T429" s="162"/>
      <c r="U429" s="32"/>
      <c r="V429" s="23"/>
    </row>
    <row r="430" spans="1:22" ht="56.25" customHeight="1" thickBot="1" x14ac:dyDescent="0.25">
      <c r="A430" s="10" t="str">
        <f>IF(OR(LEFT(B430,1)="Y", LEFT(B430,1)="A"),CONCATENATE(#REF!,"-",B430),"")</f>
        <v/>
      </c>
      <c r="B430" s="89"/>
      <c r="C430" s="125" t="s">
        <v>116</v>
      </c>
      <c r="D430" s="195"/>
      <c r="E430" s="195"/>
      <c r="F430" s="195"/>
      <c r="G430" s="195"/>
      <c r="H430" s="195"/>
      <c r="I430" s="196"/>
      <c r="J430" s="126"/>
      <c r="K430" s="196"/>
      <c r="L430" s="196"/>
      <c r="M430" s="213"/>
      <c r="N430" s="213"/>
      <c r="O430" s="213"/>
      <c r="P430" s="213"/>
      <c r="Q430" s="213"/>
      <c r="R430" s="213"/>
      <c r="S430" s="213"/>
      <c r="T430" s="93"/>
      <c r="U430" s="32"/>
    </row>
    <row r="431" spans="1:22" ht="48.75" customHeight="1" x14ac:dyDescent="0.2">
      <c r="A431" s="10" t="str">
        <f>IF(OR(LEFT(B431,1)="Y", LEFT(B431,1)="A"),CONCATENATE(#REF!,"-",B431),"")</f>
        <v/>
      </c>
      <c r="B431" s="89"/>
      <c r="C431" s="109" t="s">
        <v>100</v>
      </c>
      <c r="D431" s="189">
        <v>0</v>
      </c>
      <c r="E431" s="189">
        <v>81.104500000000002</v>
      </c>
      <c r="F431" s="189">
        <v>24.222000000000001</v>
      </c>
      <c r="G431" s="189">
        <v>97.036550000000005</v>
      </c>
      <c r="H431" s="189">
        <v>390.25009999999997</v>
      </c>
      <c r="I431" s="110">
        <v>51.305500000000002</v>
      </c>
      <c r="J431" s="111">
        <v>77.755499999999998</v>
      </c>
      <c r="K431" s="110">
        <v>34.524509999999999</v>
      </c>
      <c r="L431" s="110">
        <v>28.494869999999999</v>
      </c>
      <c r="M431" s="200">
        <v>15.9</v>
      </c>
      <c r="N431" s="200">
        <v>15.8</v>
      </c>
      <c r="O431" s="200">
        <v>23.200000000000003</v>
      </c>
      <c r="P431" s="200">
        <v>18.5</v>
      </c>
      <c r="Q431" s="200">
        <v>2.2999999999999998</v>
      </c>
      <c r="R431" s="200">
        <v>1.3</v>
      </c>
      <c r="S431" s="200">
        <v>0.2</v>
      </c>
      <c r="T431" s="91"/>
      <c r="U431" s="30"/>
    </row>
    <row r="432" spans="1:22" ht="48.75" customHeight="1" x14ac:dyDescent="0.2">
      <c r="A432" s="10" t="str">
        <f>IF(OR(LEFT(B432,1)="Y", LEFT(B432,1)="A"),CONCATENATE(#REF!,"-",B432),"")</f>
        <v/>
      </c>
      <c r="B432" s="89"/>
      <c r="C432" s="101" t="s">
        <v>99</v>
      </c>
      <c r="D432" s="190">
        <v>0</v>
      </c>
      <c r="E432" s="190">
        <v>0</v>
      </c>
      <c r="F432" s="190">
        <v>0</v>
      </c>
      <c r="G432" s="190">
        <v>0.06</v>
      </c>
      <c r="H432" s="190">
        <v>7.3</v>
      </c>
      <c r="I432" s="102">
        <v>1E-3</v>
      </c>
      <c r="J432" s="107">
        <v>0</v>
      </c>
      <c r="K432" s="102">
        <v>0</v>
      </c>
      <c r="L432" s="102">
        <v>0</v>
      </c>
      <c r="M432" s="199">
        <v>0</v>
      </c>
      <c r="N432" s="199">
        <v>0</v>
      </c>
      <c r="O432" s="199">
        <v>0</v>
      </c>
      <c r="P432" s="200">
        <v>0</v>
      </c>
      <c r="Q432" s="200">
        <v>0</v>
      </c>
      <c r="R432" s="200">
        <v>0</v>
      </c>
      <c r="S432" s="200">
        <v>0</v>
      </c>
      <c r="T432" s="92"/>
      <c r="U432" s="31"/>
    </row>
    <row r="433" spans="1:21" ht="48.75" customHeight="1" x14ac:dyDescent="0.2">
      <c r="A433" s="10" t="str">
        <f>IF(OR(LEFT(B433,1)="Y", LEFT(B433,1)="A"),CONCATENATE(#REF!,"-",B433),"")</f>
        <v/>
      </c>
      <c r="B433" s="89"/>
      <c r="C433" s="101" t="s">
        <v>98</v>
      </c>
      <c r="D433" s="190">
        <v>0</v>
      </c>
      <c r="E433" s="190">
        <v>114.42400000000001</v>
      </c>
      <c r="F433" s="190">
        <v>108.5</v>
      </c>
      <c r="G433" s="190">
        <v>224.4222</v>
      </c>
      <c r="H433" s="190">
        <v>154.958</v>
      </c>
      <c r="I433" s="102">
        <v>61.0304</v>
      </c>
      <c r="J433" s="107">
        <v>98.369500000000002</v>
      </c>
      <c r="K433" s="102">
        <v>84.590999999999994</v>
      </c>
      <c r="L433" s="102">
        <v>4.3E-3</v>
      </c>
      <c r="M433" s="201">
        <v>1.5</v>
      </c>
      <c r="N433" s="201">
        <v>0</v>
      </c>
      <c r="O433" s="201">
        <v>0</v>
      </c>
      <c r="P433" s="200">
        <v>0</v>
      </c>
      <c r="Q433" s="200">
        <v>0</v>
      </c>
      <c r="R433" s="200">
        <v>0</v>
      </c>
      <c r="S433" s="200">
        <v>0</v>
      </c>
      <c r="T433" s="91"/>
      <c r="U433" s="30"/>
    </row>
    <row r="434" spans="1:21" ht="48.75" customHeight="1" x14ac:dyDescent="0.2">
      <c r="A434" s="10" t="str">
        <f>IF(OR(LEFT(B434,1)="Y", LEFT(B434,1)="A"),CONCATENATE(#REF!,"-",B434),"")</f>
        <v/>
      </c>
      <c r="B434" s="89"/>
      <c r="C434" s="101" t="s">
        <v>97</v>
      </c>
      <c r="D434" s="190">
        <v>89</v>
      </c>
      <c r="E434" s="190">
        <v>101</v>
      </c>
      <c r="F434" s="190">
        <v>126</v>
      </c>
      <c r="G434" s="190">
        <v>0.30599999999999999</v>
      </c>
      <c r="H434" s="190">
        <v>9.1999999999999998E-2</v>
      </c>
      <c r="I434" s="102">
        <v>2.5000000000000001E-4</v>
      </c>
      <c r="J434" s="107">
        <v>0</v>
      </c>
      <c r="K434" s="102">
        <v>1.17E-3</v>
      </c>
      <c r="L434" s="102">
        <v>0</v>
      </c>
      <c r="M434" s="201">
        <v>0</v>
      </c>
      <c r="N434" s="201">
        <v>0</v>
      </c>
      <c r="O434" s="201">
        <v>0</v>
      </c>
      <c r="P434" s="200">
        <v>0</v>
      </c>
      <c r="Q434" s="200">
        <v>0</v>
      </c>
      <c r="R434" s="200">
        <v>0</v>
      </c>
      <c r="S434" s="200">
        <v>1.3</v>
      </c>
      <c r="T434" s="91"/>
      <c r="U434" s="30"/>
    </row>
    <row r="435" spans="1:21" ht="48.75" customHeight="1" x14ac:dyDescent="0.2">
      <c r="A435" s="10" t="str">
        <f>IF(OR(LEFT(B435,1)="Y", LEFT(B435,1)="A"),CONCATENATE(#REF!,"-",B435),"")</f>
        <v/>
      </c>
      <c r="B435" s="89"/>
      <c r="C435" s="101" t="s">
        <v>96</v>
      </c>
      <c r="D435" s="190">
        <v>0</v>
      </c>
      <c r="E435" s="190">
        <v>0</v>
      </c>
      <c r="F435" s="190">
        <v>0</v>
      </c>
      <c r="G435" s="190">
        <v>0</v>
      </c>
      <c r="H435" s="190">
        <v>0</v>
      </c>
      <c r="I435" s="102">
        <v>0</v>
      </c>
      <c r="J435" s="107">
        <v>1E-3</v>
      </c>
      <c r="K435" s="102">
        <v>0.7</v>
      </c>
      <c r="L435" s="102">
        <v>4.0000000000000001E-3</v>
      </c>
      <c r="M435" s="201">
        <v>0</v>
      </c>
      <c r="N435" s="201">
        <v>0</v>
      </c>
      <c r="O435" s="201">
        <v>0</v>
      </c>
      <c r="P435" s="200">
        <v>0</v>
      </c>
      <c r="Q435" s="200">
        <v>0</v>
      </c>
      <c r="R435" s="200">
        <v>0</v>
      </c>
      <c r="S435" s="200">
        <v>0</v>
      </c>
      <c r="T435" s="91"/>
      <c r="U435" s="30"/>
    </row>
    <row r="436" spans="1:21" ht="48.75" customHeight="1" x14ac:dyDescent="0.2">
      <c r="A436" s="10" t="str">
        <f>IF(OR(LEFT(B436,1)="Y", LEFT(B436,1)="A"),CONCATENATE(#REF!,"-",B436),"")</f>
        <v/>
      </c>
      <c r="B436" s="89"/>
      <c r="C436" s="101" t="s">
        <v>95</v>
      </c>
      <c r="D436" s="190">
        <v>0</v>
      </c>
      <c r="E436" s="190">
        <v>0</v>
      </c>
      <c r="F436" s="190">
        <v>1.44</v>
      </c>
      <c r="G436" s="190">
        <v>0</v>
      </c>
      <c r="H436" s="190">
        <v>0</v>
      </c>
      <c r="I436" s="102">
        <v>0</v>
      </c>
      <c r="J436" s="107">
        <v>0</v>
      </c>
      <c r="K436" s="102">
        <v>4.1761999999999997</v>
      </c>
      <c r="L436" s="102">
        <v>0</v>
      </c>
      <c r="M436" s="201">
        <v>0</v>
      </c>
      <c r="N436" s="201">
        <v>0.1</v>
      </c>
      <c r="O436" s="201">
        <v>0</v>
      </c>
      <c r="P436" s="200">
        <v>28.3</v>
      </c>
      <c r="Q436" s="200">
        <v>34.700000000000003</v>
      </c>
      <c r="R436" s="200">
        <v>0</v>
      </c>
      <c r="S436" s="200">
        <v>0</v>
      </c>
      <c r="T436" s="91"/>
      <c r="U436" s="30"/>
    </row>
    <row r="437" spans="1:21" ht="48.75" customHeight="1" x14ac:dyDescent="0.2">
      <c r="A437" s="10" t="str">
        <f>IF(OR(LEFT(B437,1)="Y", LEFT(B437,1)="A"),CONCATENATE(#REF!,"-",B437),"")</f>
        <v/>
      </c>
      <c r="B437" s="89"/>
      <c r="C437" s="101" t="s">
        <v>94</v>
      </c>
      <c r="D437" s="190">
        <v>0</v>
      </c>
      <c r="E437" s="190">
        <v>0</v>
      </c>
      <c r="F437" s="190">
        <v>0</v>
      </c>
      <c r="G437" s="190">
        <v>0</v>
      </c>
      <c r="H437" s="190">
        <v>0</v>
      </c>
      <c r="I437" s="102">
        <v>0</v>
      </c>
      <c r="J437" s="107">
        <v>0</v>
      </c>
      <c r="K437" s="102">
        <v>2E-3</v>
      </c>
      <c r="L437" s="102">
        <v>0</v>
      </c>
      <c r="M437" s="199">
        <v>0</v>
      </c>
      <c r="N437" s="199">
        <v>0</v>
      </c>
      <c r="O437" s="199">
        <v>0</v>
      </c>
      <c r="P437" s="200">
        <v>0</v>
      </c>
      <c r="Q437" s="200">
        <v>0</v>
      </c>
      <c r="R437" s="200">
        <v>0</v>
      </c>
      <c r="S437" s="200">
        <v>0</v>
      </c>
      <c r="T437" s="92"/>
      <c r="U437" s="31"/>
    </row>
    <row r="438" spans="1:21" ht="48.75" customHeight="1" x14ac:dyDescent="0.2">
      <c r="A438" s="10" t="str">
        <f>IF(OR(LEFT(B438,1)="Y", LEFT(B438,1)="A"),CONCATENATE(#REF!,"-",B438),"")</f>
        <v/>
      </c>
      <c r="B438" s="89"/>
      <c r="C438" s="101" t="s">
        <v>93</v>
      </c>
      <c r="D438" s="190">
        <v>0</v>
      </c>
      <c r="E438" s="190">
        <v>5.57</v>
      </c>
      <c r="F438" s="190">
        <v>0.1</v>
      </c>
      <c r="G438" s="190">
        <v>5.4</v>
      </c>
      <c r="H438" s="190">
        <v>40.067</v>
      </c>
      <c r="I438" s="102">
        <v>3.4000000000000002E-2</v>
      </c>
      <c r="J438" s="107">
        <v>7.2850000000000001</v>
      </c>
      <c r="K438" s="102">
        <v>1.0000000000000001E-5</v>
      </c>
      <c r="L438" s="102">
        <v>17.100200000000001</v>
      </c>
      <c r="M438" s="201">
        <v>5.2</v>
      </c>
      <c r="N438" s="201">
        <v>11.6</v>
      </c>
      <c r="O438" s="201">
        <v>15.6</v>
      </c>
      <c r="P438" s="200">
        <v>10.4</v>
      </c>
      <c r="Q438" s="200">
        <v>0</v>
      </c>
      <c r="R438" s="200">
        <v>14.9</v>
      </c>
      <c r="S438" s="200">
        <v>13.2</v>
      </c>
      <c r="T438" s="91"/>
      <c r="U438" s="30"/>
    </row>
    <row r="439" spans="1:21" ht="48.75" customHeight="1" x14ac:dyDescent="0.2">
      <c r="A439" s="10" t="str">
        <f>IF(OR(LEFT(B439,1)="Y", LEFT(B439,1)="A"),CONCATENATE(#REF!,"-",B439),"")</f>
        <v/>
      </c>
      <c r="B439" s="89"/>
      <c r="C439" s="101" t="s">
        <v>92</v>
      </c>
      <c r="D439" s="190">
        <v>0</v>
      </c>
      <c r="E439" s="190">
        <v>0</v>
      </c>
      <c r="F439" s="190">
        <v>0.01</v>
      </c>
      <c r="G439" s="190">
        <v>0.20499999999999999</v>
      </c>
      <c r="H439" s="190">
        <v>0.48599999999999999</v>
      </c>
      <c r="I439" s="102">
        <v>14.7668</v>
      </c>
      <c r="J439" s="107">
        <v>0.158</v>
      </c>
      <c r="K439" s="102">
        <v>0</v>
      </c>
      <c r="L439" s="102">
        <v>0.98548999999999998</v>
      </c>
      <c r="M439" s="201">
        <v>101</v>
      </c>
      <c r="N439" s="201">
        <v>6.5</v>
      </c>
      <c r="O439" s="201">
        <v>0.4</v>
      </c>
      <c r="P439" s="200">
        <v>0</v>
      </c>
      <c r="Q439" s="200">
        <v>0</v>
      </c>
      <c r="R439" s="200">
        <v>20.2</v>
      </c>
      <c r="S439" s="200">
        <v>25</v>
      </c>
      <c r="T439" s="91"/>
      <c r="U439" s="30"/>
    </row>
    <row r="440" spans="1:21" ht="48.75" customHeight="1" x14ac:dyDescent="0.2">
      <c r="A440" s="10" t="str">
        <f>IF(OR(LEFT(B440,1)="Y", LEFT(B440,1)="A"),CONCATENATE(#REF!,"-",B440),"")</f>
        <v/>
      </c>
      <c r="B440" s="89"/>
      <c r="C440" s="101" t="s">
        <v>91</v>
      </c>
      <c r="D440" s="190">
        <v>0</v>
      </c>
      <c r="E440" s="190">
        <v>0</v>
      </c>
      <c r="F440" s="190">
        <v>0</v>
      </c>
      <c r="G440" s="190">
        <v>0</v>
      </c>
      <c r="H440" s="190">
        <v>0</v>
      </c>
      <c r="I440" s="102">
        <v>0</v>
      </c>
      <c r="J440" s="107">
        <v>0</v>
      </c>
      <c r="K440" s="102">
        <v>0</v>
      </c>
      <c r="L440" s="102">
        <v>0</v>
      </c>
      <c r="M440" s="201">
        <v>0</v>
      </c>
      <c r="N440" s="201">
        <v>0</v>
      </c>
      <c r="O440" s="201">
        <v>0</v>
      </c>
      <c r="P440" s="200">
        <v>0</v>
      </c>
      <c r="Q440" s="200">
        <v>0</v>
      </c>
      <c r="R440" s="200">
        <v>0</v>
      </c>
      <c r="S440" s="200">
        <v>0</v>
      </c>
      <c r="T440" s="91"/>
      <c r="U440" s="30"/>
    </row>
    <row r="441" spans="1:21" ht="48.75" customHeight="1" x14ac:dyDescent="0.2">
      <c r="A441" s="10" t="str">
        <f>IF(OR(LEFT(B441,1)="Y", LEFT(B441,1)="A"),CONCATENATE(#REF!,"-",B441),"")</f>
        <v/>
      </c>
      <c r="B441" s="89"/>
      <c r="C441" s="101" t="s">
        <v>90</v>
      </c>
      <c r="D441" s="190">
        <v>0</v>
      </c>
      <c r="E441" s="190">
        <v>0</v>
      </c>
      <c r="F441" s="190">
        <v>0</v>
      </c>
      <c r="G441" s="190">
        <v>0</v>
      </c>
      <c r="H441" s="190">
        <v>0</v>
      </c>
      <c r="I441" s="102">
        <v>0</v>
      </c>
      <c r="J441" s="107">
        <v>0</v>
      </c>
      <c r="K441" s="102">
        <v>0</v>
      </c>
      <c r="L441" s="102">
        <v>0</v>
      </c>
      <c r="M441" s="199">
        <v>0</v>
      </c>
      <c r="N441" s="199">
        <v>0</v>
      </c>
      <c r="O441" s="199">
        <v>0</v>
      </c>
      <c r="P441" s="200">
        <v>0</v>
      </c>
      <c r="Q441" s="200">
        <v>0</v>
      </c>
      <c r="R441" s="200">
        <v>0</v>
      </c>
      <c r="S441" s="200">
        <v>0</v>
      </c>
      <c r="T441" s="92"/>
      <c r="U441" s="31"/>
    </row>
    <row r="442" spans="1:21" ht="48.75" customHeight="1" x14ac:dyDescent="0.2">
      <c r="A442" s="10" t="str">
        <f>IF(OR(LEFT(B442,1)="Y", LEFT(B442,1)="A"),CONCATENATE(#REF!,"-",B442),"")</f>
        <v/>
      </c>
      <c r="B442" s="89"/>
      <c r="C442" s="101" t="s">
        <v>89</v>
      </c>
      <c r="D442" s="190">
        <v>1.3839999999999999</v>
      </c>
      <c r="E442" s="190">
        <v>0.12340000000000001</v>
      </c>
      <c r="F442" s="190">
        <v>13.84</v>
      </c>
      <c r="G442" s="190">
        <v>2.863</v>
      </c>
      <c r="H442" s="190">
        <v>1.602E-2</v>
      </c>
      <c r="I442" s="102">
        <v>8.43E-2</v>
      </c>
      <c r="J442" s="107">
        <v>0.27400000000000002</v>
      </c>
      <c r="K442" s="102">
        <v>1.9241000000000001</v>
      </c>
      <c r="L442" s="102">
        <v>2.3870000000000002E-2</v>
      </c>
      <c r="M442" s="201">
        <v>0.6</v>
      </c>
      <c r="N442" s="201">
        <v>0</v>
      </c>
      <c r="O442" s="201">
        <v>0.1</v>
      </c>
      <c r="P442" s="200">
        <v>0</v>
      </c>
      <c r="Q442" s="200">
        <v>0</v>
      </c>
      <c r="R442" s="200">
        <v>0</v>
      </c>
      <c r="S442" s="200">
        <v>0</v>
      </c>
      <c r="T442" s="91"/>
      <c r="U442" s="30"/>
    </row>
    <row r="443" spans="1:21" ht="48.75" customHeight="1" x14ac:dyDescent="0.2">
      <c r="A443" s="10" t="str">
        <f>IF(OR(LEFT(B443,1)="Y", LEFT(B443,1)="A"),CONCATENATE(#REF!,"-",B443),"")</f>
        <v/>
      </c>
      <c r="B443" s="89"/>
      <c r="C443" s="101" t="s">
        <v>88</v>
      </c>
      <c r="D443" s="190">
        <v>0</v>
      </c>
      <c r="E443" s="190">
        <v>0</v>
      </c>
      <c r="F443" s="190">
        <v>0.5</v>
      </c>
      <c r="G443" s="190">
        <v>0.32</v>
      </c>
      <c r="H443" s="190">
        <v>0.05</v>
      </c>
      <c r="I443" s="102">
        <v>2.7E-2</v>
      </c>
      <c r="J443" s="107">
        <v>7.0000000000000001E-3</v>
      </c>
      <c r="K443" s="102">
        <v>1.29</v>
      </c>
      <c r="L443" s="102">
        <v>0</v>
      </c>
      <c r="M443" s="201">
        <v>0</v>
      </c>
      <c r="N443" s="201">
        <v>0</v>
      </c>
      <c r="O443" s="201">
        <v>0</v>
      </c>
      <c r="P443" s="200">
        <v>0</v>
      </c>
      <c r="Q443" s="200">
        <v>0</v>
      </c>
      <c r="R443" s="200">
        <v>0</v>
      </c>
      <c r="S443" s="200">
        <v>0</v>
      </c>
      <c r="T443" s="91"/>
      <c r="U443" s="30"/>
    </row>
    <row r="444" spans="1:21" ht="48.75" customHeight="1" x14ac:dyDescent="0.2">
      <c r="A444" s="10" t="str">
        <f>IF(OR(LEFT(B444,1)="Y", LEFT(B444,1)="A"),CONCATENATE(#REF!,"-",B444),"")</f>
        <v/>
      </c>
      <c r="B444" s="89"/>
      <c r="C444" s="101" t="s">
        <v>87</v>
      </c>
      <c r="D444" s="190">
        <v>0</v>
      </c>
      <c r="E444" s="190">
        <v>0</v>
      </c>
      <c r="F444" s="190">
        <v>0.1</v>
      </c>
      <c r="G444" s="190">
        <v>0</v>
      </c>
      <c r="H444" s="190">
        <v>0</v>
      </c>
      <c r="I444" s="102">
        <v>0</v>
      </c>
      <c r="J444" s="107">
        <v>1E-3</v>
      </c>
      <c r="K444" s="102">
        <v>0</v>
      </c>
      <c r="L444" s="102">
        <v>0.14943999999999999</v>
      </c>
      <c r="M444" s="201">
        <v>0</v>
      </c>
      <c r="N444" s="201">
        <v>0</v>
      </c>
      <c r="O444" s="201">
        <v>0</v>
      </c>
      <c r="P444" s="200">
        <v>0</v>
      </c>
      <c r="Q444" s="200">
        <v>0</v>
      </c>
      <c r="R444" s="200">
        <v>0</v>
      </c>
      <c r="S444" s="200">
        <v>0</v>
      </c>
      <c r="T444" s="91"/>
      <c r="U444" s="30"/>
    </row>
    <row r="445" spans="1:21" ht="48.75" customHeight="1" x14ac:dyDescent="0.2">
      <c r="A445" s="10" t="str">
        <f>IF(OR(LEFT(B445,1)="Y", LEFT(B445,1)="A"),CONCATENATE(#REF!,"-",B445),"")</f>
        <v/>
      </c>
      <c r="B445" s="89"/>
      <c r="C445" s="101" t="s">
        <v>86</v>
      </c>
      <c r="D445" s="190">
        <v>0</v>
      </c>
      <c r="E445" s="190">
        <v>0</v>
      </c>
      <c r="F445" s="190">
        <v>0</v>
      </c>
      <c r="G445" s="190">
        <v>0</v>
      </c>
      <c r="H445" s="190">
        <v>0</v>
      </c>
      <c r="I445" s="102">
        <v>0</v>
      </c>
      <c r="J445" s="107">
        <v>4.7999999999999996E-3</v>
      </c>
      <c r="K445" s="102">
        <v>5.9999999999999995E-4</v>
      </c>
      <c r="L445" s="102">
        <v>0</v>
      </c>
      <c r="M445" s="201">
        <v>0</v>
      </c>
      <c r="N445" s="201">
        <v>0</v>
      </c>
      <c r="O445" s="201">
        <v>0</v>
      </c>
      <c r="P445" s="200">
        <v>0</v>
      </c>
      <c r="Q445" s="200">
        <v>0</v>
      </c>
      <c r="R445" s="200">
        <v>0</v>
      </c>
      <c r="S445" s="200">
        <v>0</v>
      </c>
      <c r="T445" s="91"/>
      <c r="U445" s="30"/>
    </row>
    <row r="446" spans="1:21" ht="48.75" customHeight="1" x14ac:dyDescent="0.2">
      <c r="A446" s="10" t="str">
        <f>IF(OR(LEFT(B446,1)="Y", LEFT(B446,1)="A"),CONCATENATE(#REF!,"-",B446),"")</f>
        <v/>
      </c>
      <c r="B446" s="89"/>
      <c r="C446" s="101" t="s">
        <v>85</v>
      </c>
      <c r="D446" s="190">
        <v>0</v>
      </c>
      <c r="E446" s="190">
        <v>0</v>
      </c>
      <c r="F446" s="190">
        <v>0</v>
      </c>
      <c r="G446" s="190">
        <v>0</v>
      </c>
      <c r="H446" s="190">
        <v>0</v>
      </c>
      <c r="I446" s="102">
        <v>0</v>
      </c>
      <c r="J446" s="107">
        <v>4.0000000000000003E-5</v>
      </c>
      <c r="K446" s="102">
        <v>1E-4</v>
      </c>
      <c r="L446" s="102">
        <v>0</v>
      </c>
      <c r="M446" s="199">
        <v>0</v>
      </c>
      <c r="N446" s="199">
        <v>0</v>
      </c>
      <c r="O446" s="199">
        <v>0</v>
      </c>
      <c r="P446" s="200">
        <v>0</v>
      </c>
      <c r="Q446" s="200">
        <v>0</v>
      </c>
      <c r="R446" s="200">
        <v>0</v>
      </c>
      <c r="S446" s="200">
        <v>0</v>
      </c>
      <c r="T446" s="92"/>
      <c r="U446" s="31"/>
    </row>
    <row r="447" spans="1:21" ht="48.75" customHeight="1" x14ac:dyDescent="0.2">
      <c r="A447" s="10" t="str">
        <f>IF(OR(LEFT(B447,1)="Y", LEFT(B447,1)="A"),CONCATENATE(#REF!,"-",B447),"")</f>
        <v/>
      </c>
      <c r="B447" s="89"/>
      <c r="C447" s="101" t="s">
        <v>84</v>
      </c>
      <c r="D447" s="190">
        <v>0</v>
      </c>
      <c r="E447" s="190">
        <v>0</v>
      </c>
      <c r="F447" s="190">
        <v>0</v>
      </c>
      <c r="G447" s="190">
        <v>0</v>
      </c>
      <c r="H447" s="190">
        <v>3.0000000000000001E-3</v>
      </c>
      <c r="I447" s="102">
        <v>0.55700000000000005</v>
      </c>
      <c r="J447" s="107">
        <v>0</v>
      </c>
      <c r="K447" s="102">
        <v>0</v>
      </c>
      <c r="L447" s="102">
        <v>0</v>
      </c>
      <c r="M447" s="201">
        <v>0</v>
      </c>
      <c r="N447" s="201">
        <v>0</v>
      </c>
      <c r="O447" s="201">
        <v>0</v>
      </c>
      <c r="P447" s="200">
        <v>0</v>
      </c>
      <c r="Q447" s="200">
        <v>0</v>
      </c>
      <c r="R447" s="200">
        <v>0</v>
      </c>
      <c r="S447" s="200">
        <v>0</v>
      </c>
      <c r="T447" s="91"/>
      <c r="U447" s="30"/>
    </row>
    <row r="448" spans="1:21" ht="48.75" customHeight="1" x14ac:dyDescent="0.2">
      <c r="A448" s="10" t="str">
        <f>IF(OR(LEFT(B448,1)="Y", LEFT(B448,1)="A"),CONCATENATE(#REF!,"-",B448),"")</f>
        <v/>
      </c>
      <c r="B448" s="89"/>
      <c r="C448" s="101" t="s">
        <v>83</v>
      </c>
      <c r="D448" s="190">
        <v>0</v>
      </c>
      <c r="E448" s="190">
        <v>4.5359999999999996</v>
      </c>
      <c r="F448" s="190">
        <v>1.83</v>
      </c>
      <c r="G448" s="190">
        <v>1.9830000000000001</v>
      </c>
      <c r="H448" s="190">
        <v>7.0000000000000007E-2</v>
      </c>
      <c r="I448" s="102">
        <v>0.77</v>
      </c>
      <c r="J448" s="107">
        <v>1.2170000000000001</v>
      </c>
      <c r="K448" s="102">
        <v>0.182</v>
      </c>
      <c r="L448" s="102">
        <v>10.849</v>
      </c>
      <c r="M448" s="201">
        <v>8.1999999999999993</v>
      </c>
      <c r="N448" s="201">
        <v>0</v>
      </c>
      <c r="O448" s="201">
        <v>79.099999999999994</v>
      </c>
      <c r="P448" s="200">
        <v>0</v>
      </c>
      <c r="Q448" s="200">
        <v>0</v>
      </c>
      <c r="R448" s="200">
        <v>4.3</v>
      </c>
      <c r="S448" s="200">
        <v>0</v>
      </c>
      <c r="T448" s="91"/>
      <c r="U448" s="30"/>
    </row>
    <row r="449" spans="1:21" ht="48.75" customHeight="1" x14ac:dyDescent="0.2">
      <c r="A449" s="10" t="str">
        <f>IF(OR(LEFT(B449,1)="Y", LEFT(B449,1)="A"),CONCATENATE(#REF!,"-",B449),"")</f>
        <v/>
      </c>
      <c r="B449" s="89"/>
      <c r="C449" s="101" t="s">
        <v>82</v>
      </c>
      <c r="D449" s="190">
        <v>0</v>
      </c>
      <c r="E449" s="190">
        <v>0</v>
      </c>
      <c r="F449" s="190">
        <v>0</v>
      </c>
      <c r="G449" s="190">
        <v>0</v>
      </c>
      <c r="H449" s="190">
        <v>1.5</v>
      </c>
      <c r="I449" s="102">
        <v>0</v>
      </c>
      <c r="J449" s="107">
        <v>0</v>
      </c>
      <c r="K449" s="102">
        <v>0</v>
      </c>
      <c r="L449" s="102">
        <v>0</v>
      </c>
      <c r="M449" s="199">
        <v>0</v>
      </c>
      <c r="N449" s="199">
        <v>0</v>
      </c>
      <c r="O449" s="199">
        <v>0</v>
      </c>
      <c r="P449" s="200">
        <v>0</v>
      </c>
      <c r="Q449" s="200">
        <v>0</v>
      </c>
      <c r="R449" s="200">
        <v>0</v>
      </c>
      <c r="S449" s="200">
        <v>0</v>
      </c>
      <c r="T449" s="92"/>
      <c r="U449" s="31"/>
    </row>
    <row r="450" spans="1:21" ht="48.75" customHeight="1" x14ac:dyDescent="0.2">
      <c r="A450" s="10" t="str">
        <f>IF(OR(LEFT(B450,1)="Y", LEFT(B450,1)="A"),CONCATENATE(#REF!,"-",B450),"")</f>
        <v/>
      </c>
      <c r="B450" s="89"/>
      <c r="C450" s="101" t="s">
        <v>81</v>
      </c>
      <c r="D450" s="190">
        <v>0</v>
      </c>
      <c r="E450" s="190">
        <v>0</v>
      </c>
      <c r="F450" s="190">
        <v>0</v>
      </c>
      <c r="G450" s="190">
        <v>0</v>
      </c>
      <c r="H450" s="190">
        <v>0</v>
      </c>
      <c r="I450" s="102">
        <v>0</v>
      </c>
      <c r="J450" s="107">
        <v>0</v>
      </c>
      <c r="K450" s="102">
        <v>0</v>
      </c>
      <c r="L450" s="102">
        <v>0</v>
      </c>
      <c r="M450" s="199">
        <v>0</v>
      </c>
      <c r="N450" s="199">
        <v>0</v>
      </c>
      <c r="O450" s="199">
        <v>0</v>
      </c>
      <c r="P450" s="200">
        <v>0</v>
      </c>
      <c r="Q450" s="200">
        <v>0</v>
      </c>
      <c r="R450" s="200">
        <v>0</v>
      </c>
      <c r="S450" s="200">
        <v>0</v>
      </c>
      <c r="T450" s="92"/>
      <c r="U450" s="31"/>
    </row>
    <row r="451" spans="1:21" ht="48.75" customHeight="1" x14ac:dyDescent="0.2">
      <c r="A451" s="10" t="str">
        <f>IF(OR(LEFT(B451,1)="Y", LEFT(B451,1)="A"),CONCATENATE(#REF!,"-",B451),"")</f>
        <v/>
      </c>
      <c r="B451" s="89"/>
      <c r="C451" s="101" t="s">
        <v>80</v>
      </c>
      <c r="D451" s="190">
        <v>0</v>
      </c>
      <c r="E451" s="190">
        <v>0</v>
      </c>
      <c r="F451" s="190">
        <v>0</v>
      </c>
      <c r="G451" s="190">
        <v>0</v>
      </c>
      <c r="H451" s="190">
        <v>0</v>
      </c>
      <c r="I451" s="102">
        <v>0</v>
      </c>
      <c r="J451" s="107">
        <v>0</v>
      </c>
      <c r="K451" s="102">
        <v>0</v>
      </c>
      <c r="L451" s="102">
        <v>0</v>
      </c>
      <c r="M451" s="199">
        <v>0</v>
      </c>
      <c r="N451" s="199">
        <v>0</v>
      </c>
      <c r="O451" s="199">
        <v>0</v>
      </c>
      <c r="P451" s="200">
        <v>0</v>
      </c>
      <c r="Q451" s="200">
        <v>0</v>
      </c>
      <c r="R451" s="200">
        <v>0</v>
      </c>
      <c r="S451" s="200">
        <v>0</v>
      </c>
      <c r="T451" s="92"/>
      <c r="U451" s="31"/>
    </row>
    <row r="452" spans="1:21" ht="48.75" customHeight="1" x14ac:dyDescent="0.2">
      <c r="A452" s="10" t="str">
        <f>IF(OR(LEFT(B452,1)="Y", LEFT(B452,1)="A"),CONCATENATE(#REF!,"-",B452),"")</f>
        <v/>
      </c>
      <c r="B452" s="89"/>
      <c r="C452" s="101" t="s">
        <v>79</v>
      </c>
      <c r="D452" s="190">
        <v>0</v>
      </c>
      <c r="E452" s="190">
        <v>0</v>
      </c>
      <c r="F452" s="190">
        <v>0</v>
      </c>
      <c r="G452" s="190">
        <v>0</v>
      </c>
      <c r="H452" s="190">
        <v>0</v>
      </c>
      <c r="I452" s="102">
        <v>0</v>
      </c>
      <c r="J452" s="107">
        <v>0</v>
      </c>
      <c r="K452" s="102">
        <v>0</v>
      </c>
      <c r="L452" s="102">
        <v>0</v>
      </c>
      <c r="M452" s="199">
        <v>0</v>
      </c>
      <c r="N452" s="199">
        <v>0</v>
      </c>
      <c r="O452" s="199">
        <v>0</v>
      </c>
      <c r="P452" s="200">
        <v>0</v>
      </c>
      <c r="Q452" s="200">
        <v>0</v>
      </c>
      <c r="R452" s="200">
        <v>0</v>
      </c>
      <c r="S452" s="200">
        <v>0</v>
      </c>
      <c r="T452" s="92"/>
      <c r="U452" s="31"/>
    </row>
    <row r="453" spans="1:21" ht="48.75" customHeight="1" x14ac:dyDescent="0.2">
      <c r="A453" s="10" t="str">
        <f>IF(OR(LEFT(B453,1)="Y", LEFT(B453,1)="A"),CONCATENATE(#REF!,"-",B453),"")</f>
        <v/>
      </c>
      <c r="B453" s="89"/>
      <c r="C453" s="101" t="s">
        <v>78</v>
      </c>
      <c r="D453" s="190">
        <v>0</v>
      </c>
      <c r="E453" s="190">
        <v>180</v>
      </c>
      <c r="F453" s="190">
        <v>0</v>
      </c>
      <c r="G453" s="190">
        <v>0</v>
      </c>
      <c r="H453" s="190">
        <v>0</v>
      </c>
      <c r="I453" s="102">
        <v>0</v>
      </c>
      <c r="J453" s="107">
        <v>0</v>
      </c>
      <c r="K453" s="102">
        <v>0</v>
      </c>
      <c r="L453" s="102">
        <v>0</v>
      </c>
      <c r="M453" s="201">
        <v>0</v>
      </c>
      <c r="N453" s="201">
        <v>0</v>
      </c>
      <c r="O453" s="201">
        <v>0</v>
      </c>
      <c r="P453" s="200">
        <v>0</v>
      </c>
      <c r="Q453" s="200">
        <v>0</v>
      </c>
      <c r="R453" s="200">
        <v>0</v>
      </c>
      <c r="S453" s="200">
        <v>0</v>
      </c>
      <c r="T453" s="91"/>
      <c r="U453" s="30"/>
    </row>
    <row r="454" spans="1:21" ht="48.75" customHeight="1" x14ac:dyDescent="0.2">
      <c r="A454" s="10" t="str">
        <f>IF(OR(LEFT(B454,1)="Y", LEFT(B454,1)="A"),CONCATENATE(#REF!,"-",B454),"")</f>
        <v/>
      </c>
      <c r="B454" s="89"/>
      <c r="C454" s="101" t="s">
        <v>77</v>
      </c>
      <c r="D454" s="190">
        <v>0</v>
      </c>
      <c r="E454" s="190">
        <v>0</v>
      </c>
      <c r="F454" s="190">
        <v>0</v>
      </c>
      <c r="G454" s="190">
        <v>0</v>
      </c>
      <c r="H454" s="190">
        <v>3</v>
      </c>
      <c r="I454" s="102">
        <v>0.97</v>
      </c>
      <c r="J454" s="107">
        <v>0</v>
      </c>
      <c r="K454" s="102">
        <v>0</v>
      </c>
      <c r="L454" s="102">
        <v>0</v>
      </c>
      <c r="M454" s="199">
        <v>0</v>
      </c>
      <c r="N454" s="199">
        <v>0</v>
      </c>
      <c r="O454" s="199">
        <v>0</v>
      </c>
      <c r="P454" s="200">
        <v>0</v>
      </c>
      <c r="Q454" s="200">
        <v>0</v>
      </c>
      <c r="R454" s="200">
        <v>0</v>
      </c>
      <c r="S454" s="200">
        <v>0</v>
      </c>
      <c r="T454" s="92"/>
      <c r="U454" s="31"/>
    </row>
    <row r="455" spans="1:21" ht="48.75" customHeight="1" x14ac:dyDescent="0.2">
      <c r="A455" s="10" t="str">
        <f>IF(OR(LEFT(B455,1)="Y", LEFT(B455,1)="A"),CONCATENATE(#REF!,"-",B455),"")</f>
        <v/>
      </c>
      <c r="B455" s="89"/>
      <c r="C455" s="101" t="s">
        <v>76</v>
      </c>
      <c r="D455" s="190">
        <v>0</v>
      </c>
      <c r="E455" s="190">
        <v>0</v>
      </c>
      <c r="F455" s="190">
        <v>0</v>
      </c>
      <c r="G455" s="190">
        <v>0</v>
      </c>
      <c r="H455" s="190">
        <v>0</v>
      </c>
      <c r="I455" s="102">
        <v>0</v>
      </c>
      <c r="J455" s="107">
        <v>0</v>
      </c>
      <c r="K455" s="102">
        <v>0</v>
      </c>
      <c r="L455" s="102">
        <v>0</v>
      </c>
      <c r="M455" s="199">
        <v>0</v>
      </c>
      <c r="N455" s="199">
        <v>0</v>
      </c>
      <c r="O455" s="199">
        <v>0</v>
      </c>
      <c r="P455" s="200">
        <v>0</v>
      </c>
      <c r="Q455" s="200">
        <v>0</v>
      </c>
      <c r="R455" s="200">
        <v>0</v>
      </c>
      <c r="S455" s="200">
        <v>0</v>
      </c>
      <c r="T455" s="92"/>
      <c r="U455" s="31"/>
    </row>
    <row r="456" spans="1:21" ht="48.75" customHeight="1" x14ac:dyDescent="0.2">
      <c r="A456" s="10" t="str">
        <f>IF(OR(LEFT(B456,1)="Y", LEFT(B456,1)="A"),CONCATENATE(#REF!,"-",B456),"")</f>
        <v/>
      </c>
      <c r="B456" s="89"/>
      <c r="C456" s="101" t="s">
        <v>75</v>
      </c>
      <c r="D456" s="190">
        <v>0</v>
      </c>
      <c r="E456" s="190">
        <v>0</v>
      </c>
      <c r="F456" s="190">
        <v>0</v>
      </c>
      <c r="G456" s="190">
        <v>0</v>
      </c>
      <c r="H456" s="190">
        <v>0</v>
      </c>
      <c r="I456" s="102">
        <v>0</v>
      </c>
      <c r="J456" s="107">
        <v>0</v>
      </c>
      <c r="K456" s="102">
        <v>0</v>
      </c>
      <c r="L456" s="102">
        <v>0</v>
      </c>
      <c r="M456" s="201">
        <v>0.5</v>
      </c>
      <c r="N456" s="201">
        <v>0</v>
      </c>
      <c r="O456" s="201">
        <v>0</v>
      </c>
      <c r="P456" s="200">
        <v>0</v>
      </c>
      <c r="Q456" s="200">
        <v>0</v>
      </c>
      <c r="R456" s="200">
        <v>0</v>
      </c>
      <c r="S456" s="200">
        <v>0</v>
      </c>
      <c r="T456" s="91"/>
      <c r="U456" s="30"/>
    </row>
    <row r="457" spans="1:21" ht="48.75" customHeight="1" x14ac:dyDescent="0.2">
      <c r="A457" s="10" t="str">
        <f>IF(OR(LEFT(B457,1)="Y", LEFT(B457,1)="A"),CONCATENATE(#REF!,"-",B457),"")</f>
        <v/>
      </c>
      <c r="B457" s="89"/>
      <c r="C457" s="101" t="s">
        <v>74</v>
      </c>
      <c r="D457" s="190">
        <v>0</v>
      </c>
      <c r="E457" s="190">
        <v>0</v>
      </c>
      <c r="F457" s="190">
        <v>0</v>
      </c>
      <c r="G457" s="190">
        <v>0</v>
      </c>
      <c r="H457" s="190">
        <v>0</v>
      </c>
      <c r="I457" s="102">
        <v>0</v>
      </c>
      <c r="J457" s="107">
        <v>0</v>
      </c>
      <c r="K457" s="102">
        <v>0</v>
      </c>
      <c r="L457" s="102">
        <v>0</v>
      </c>
      <c r="M457" s="199">
        <v>0</v>
      </c>
      <c r="N457" s="199">
        <v>0</v>
      </c>
      <c r="O457" s="199">
        <v>0</v>
      </c>
      <c r="P457" s="200">
        <v>0</v>
      </c>
      <c r="Q457" s="200">
        <v>0</v>
      </c>
      <c r="R457" s="200">
        <v>0</v>
      </c>
      <c r="S457" s="200">
        <v>0</v>
      </c>
      <c r="T457" s="92"/>
      <c r="U457" s="31"/>
    </row>
    <row r="458" spans="1:21" ht="48.75" customHeight="1" x14ac:dyDescent="0.2">
      <c r="A458" s="10" t="str">
        <f>IF(OR(LEFT(B458,1)="Y", LEFT(B458,1)="A"),CONCATENATE(#REF!,"-",B458),"")</f>
        <v/>
      </c>
      <c r="B458" s="89"/>
      <c r="C458" s="101" t="s">
        <v>73</v>
      </c>
      <c r="D458" s="190">
        <v>0</v>
      </c>
      <c r="E458" s="190">
        <v>0</v>
      </c>
      <c r="F458" s="190">
        <v>0</v>
      </c>
      <c r="G458" s="190">
        <v>0</v>
      </c>
      <c r="H458" s="190">
        <v>0</v>
      </c>
      <c r="I458" s="102">
        <v>0</v>
      </c>
      <c r="J458" s="107">
        <v>0</v>
      </c>
      <c r="K458" s="102">
        <v>0</v>
      </c>
      <c r="L458" s="102">
        <v>0</v>
      </c>
      <c r="M458" s="199">
        <v>0</v>
      </c>
      <c r="N458" s="199">
        <v>0</v>
      </c>
      <c r="O458" s="199">
        <v>0</v>
      </c>
      <c r="P458" s="200">
        <v>0</v>
      </c>
      <c r="Q458" s="200">
        <v>0</v>
      </c>
      <c r="R458" s="200">
        <v>0</v>
      </c>
      <c r="S458" s="200">
        <v>0</v>
      </c>
      <c r="T458" s="92"/>
      <c r="U458" s="31"/>
    </row>
    <row r="459" spans="1:21" ht="48.75" customHeight="1" x14ac:dyDescent="0.2">
      <c r="A459" s="10" t="str">
        <f>IF(OR(LEFT(B459,1)="Y", LEFT(B459,1)="A"),CONCATENATE(#REF!,"-",B459),"")</f>
        <v/>
      </c>
      <c r="B459" s="89"/>
      <c r="C459" s="101" t="s">
        <v>72</v>
      </c>
      <c r="D459" s="190">
        <v>0</v>
      </c>
      <c r="E459" s="190">
        <v>0</v>
      </c>
      <c r="F459" s="190">
        <v>0</v>
      </c>
      <c r="G459" s="190">
        <v>0</v>
      </c>
      <c r="H459" s="190">
        <v>0</v>
      </c>
      <c r="I459" s="102">
        <v>0</v>
      </c>
      <c r="J459" s="107">
        <v>8.0000000000000002E-3</v>
      </c>
      <c r="K459" s="102">
        <v>1E-3</v>
      </c>
      <c r="L459" s="102">
        <v>0</v>
      </c>
      <c r="M459" s="201">
        <v>0</v>
      </c>
      <c r="N459" s="201">
        <v>0.1</v>
      </c>
      <c r="O459" s="201">
        <v>0.1</v>
      </c>
      <c r="P459" s="200">
        <v>0</v>
      </c>
      <c r="Q459" s="200">
        <v>0</v>
      </c>
      <c r="R459" s="200">
        <v>0</v>
      </c>
      <c r="S459" s="200">
        <v>1.2</v>
      </c>
      <c r="T459" s="91"/>
      <c r="U459" s="30"/>
    </row>
    <row r="460" spans="1:21" ht="48.75" customHeight="1" x14ac:dyDescent="0.2">
      <c r="A460" s="10" t="str">
        <f>IF(OR(LEFT(B460,1)="Y", LEFT(B460,1)="A"),CONCATENATE(#REF!,"-",B460),"")</f>
        <v/>
      </c>
      <c r="B460" s="89"/>
      <c r="C460" s="101" t="s">
        <v>71</v>
      </c>
      <c r="D460" s="190">
        <v>0</v>
      </c>
      <c r="E460" s="190">
        <v>0</v>
      </c>
      <c r="F460" s="190">
        <v>0</v>
      </c>
      <c r="G460" s="190">
        <v>0</v>
      </c>
      <c r="H460" s="190">
        <v>0</v>
      </c>
      <c r="I460" s="102">
        <v>0</v>
      </c>
      <c r="J460" s="107">
        <v>0</v>
      </c>
      <c r="K460" s="102">
        <v>0</v>
      </c>
      <c r="L460" s="102">
        <v>0</v>
      </c>
      <c r="M460" s="199">
        <v>0</v>
      </c>
      <c r="N460" s="199">
        <v>0</v>
      </c>
      <c r="O460" s="199">
        <v>0</v>
      </c>
      <c r="P460" s="200">
        <v>0</v>
      </c>
      <c r="Q460" s="200">
        <v>0</v>
      </c>
      <c r="R460" s="200">
        <v>0</v>
      </c>
      <c r="S460" s="200">
        <v>0</v>
      </c>
      <c r="T460" s="92"/>
      <c r="U460" s="31"/>
    </row>
    <row r="461" spans="1:21" ht="48.75" customHeight="1" x14ac:dyDescent="0.2">
      <c r="A461" s="10" t="str">
        <f>IF(OR(LEFT(B461,1)="Y", LEFT(B461,1)="A"),CONCATENATE(#REF!,"-",B461),"")</f>
        <v/>
      </c>
      <c r="B461" s="89"/>
      <c r="C461" s="101" t="s">
        <v>70</v>
      </c>
      <c r="D461" s="190">
        <v>0</v>
      </c>
      <c r="E461" s="190">
        <v>0.05</v>
      </c>
      <c r="F461" s="190">
        <v>0</v>
      </c>
      <c r="G461" s="190">
        <v>0</v>
      </c>
      <c r="H461" s="190">
        <v>0</v>
      </c>
      <c r="I461" s="102">
        <v>0.5</v>
      </c>
      <c r="J461" s="107">
        <v>0.50397000000000003</v>
      </c>
      <c r="K461" s="102">
        <v>4.2830000000000004</v>
      </c>
      <c r="L461" s="102">
        <v>2.2999999999999998</v>
      </c>
      <c r="M461" s="201">
        <v>2.4</v>
      </c>
      <c r="N461" s="201">
        <v>1.6</v>
      </c>
      <c r="O461" s="201">
        <v>2.6</v>
      </c>
      <c r="P461" s="200">
        <v>0</v>
      </c>
      <c r="Q461" s="200">
        <v>1.8</v>
      </c>
      <c r="R461" s="200">
        <v>0</v>
      </c>
      <c r="S461" s="200">
        <v>0</v>
      </c>
      <c r="T461" s="91"/>
      <c r="U461" s="30"/>
    </row>
    <row r="462" spans="1:21" ht="48.75" customHeight="1" x14ac:dyDescent="0.2">
      <c r="A462" s="10" t="str">
        <f>IF(OR(LEFT(B462,1)="Y", LEFT(B462,1)="A"),CONCATENATE(#REF!,"-",B462),"")</f>
        <v/>
      </c>
      <c r="B462" s="89"/>
      <c r="C462" s="101" t="s">
        <v>69</v>
      </c>
      <c r="D462" s="190">
        <v>0</v>
      </c>
      <c r="E462" s="190">
        <v>0</v>
      </c>
      <c r="F462" s="190">
        <v>0</v>
      </c>
      <c r="G462" s="190">
        <v>0</v>
      </c>
      <c r="H462" s="190">
        <v>0</v>
      </c>
      <c r="I462" s="102">
        <v>0</v>
      </c>
      <c r="J462" s="107">
        <v>0</v>
      </c>
      <c r="K462" s="102">
        <v>0</v>
      </c>
      <c r="L462" s="102">
        <v>0</v>
      </c>
      <c r="M462" s="199">
        <v>0</v>
      </c>
      <c r="N462" s="199">
        <v>0</v>
      </c>
      <c r="O462" s="199">
        <v>0</v>
      </c>
      <c r="P462" s="200">
        <v>0</v>
      </c>
      <c r="Q462" s="200">
        <v>0</v>
      </c>
      <c r="R462" s="200">
        <v>0</v>
      </c>
      <c r="S462" s="200">
        <v>0</v>
      </c>
      <c r="T462" s="92"/>
      <c r="U462" s="31"/>
    </row>
    <row r="463" spans="1:21" ht="48.75" customHeight="1" x14ac:dyDescent="0.2">
      <c r="A463" s="10" t="str">
        <f>IF(OR(LEFT(B463,1)="Y", LEFT(B463,1)="A"),CONCATENATE(#REF!,"-",B463),"")</f>
        <v/>
      </c>
      <c r="B463" s="89"/>
      <c r="C463" s="101" t="s">
        <v>68</v>
      </c>
      <c r="D463" s="190">
        <v>0</v>
      </c>
      <c r="E463" s="190">
        <v>0</v>
      </c>
      <c r="F463" s="190">
        <v>0</v>
      </c>
      <c r="G463" s="190">
        <v>0</v>
      </c>
      <c r="H463" s="190">
        <v>2.9</v>
      </c>
      <c r="I463" s="102">
        <v>1.3</v>
      </c>
      <c r="J463" s="107">
        <v>0</v>
      </c>
      <c r="K463" s="102">
        <v>0</v>
      </c>
      <c r="L463" s="102">
        <v>1E-3</v>
      </c>
      <c r="M463" s="199">
        <v>0</v>
      </c>
      <c r="N463" s="199">
        <v>0</v>
      </c>
      <c r="O463" s="199">
        <v>0</v>
      </c>
      <c r="P463" s="200">
        <v>0</v>
      </c>
      <c r="Q463" s="200">
        <v>0</v>
      </c>
      <c r="R463" s="200">
        <v>0</v>
      </c>
      <c r="S463" s="200">
        <v>0</v>
      </c>
      <c r="T463" s="92"/>
      <c r="U463" s="31"/>
    </row>
    <row r="464" spans="1:21" ht="48.75" customHeight="1" x14ac:dyDescent="0.2">
      <c r="A464" s="10" t="str">
        <f>IF(OR(LEFT(B464,1)="Y", LEFT(B464,1)="A"),CONCATENATE(#REF!,"-",B464),"")</f>
        <v/>
      </c>
      <c r="B464" s="89"/>
      <c r="C464" s="101" t="s">
        <v>67</v>
      </c>
      <c r="D464" s="190">
        <v>0</v>
      </c>
      <c r="E464" s="190">
        <v>0</v>
      </c>
      <c r="F464" s="190">
        <v>0.63400000000000001</v>
      </c>
      <c r="G464" s="190">
        <v>12.361000000000001</v>
      </c>
      <c r="H464" s="190">
        <v>12.36</v>
      </c>
      <c r="I464" s="102">
        <v>58.81</v>
      </c>
      <c r="J464" s="107">
        <v>0.222</v>
      </c>
      <c r="K464" s="102">
        <v>0.20100000000000001</v>
      </c>
      <c r="L464" s="102">
        <v>0.36099999999999999</v>
      </c>
      <c r="M464" s="201">
        <v>1.7</v>
      </c>
      <c r="N464" s="201">
        <v>2</v>
      </c>
      <c r="O464" s="201">
        <v>1.8</v>
      </c>
      <c r="P464" s="200">
        <v>4.8</v>
      </c>
      <c r="Q464" s="200">
        <v>0</v>
      </c>
      <c r="R464" s="200">
        <v>0</v>
      </c>
      <c r="S464" s="200">
        <v>15.2</v>
      </c>
      <c r="T464" s="91"/>
      <c r="U464" s="30"/>
    </row>
    <row r="465" spans="1:21" ht="48.75" customHeight="1" x14ac:dyDescent="0.2">
      <c r="A465" s="10" t="str">
        <f>IF(OR(LEFT(B465,1)="Y", LEFT(B465,1)="A"),CONCATENATE(#REF!,"-",B465),"")</f>
        <v/>
      </c>
      <c r="B465" s="89"/>
      <c r="C465" s="101" t="s">
        <v>66</v>
      </c>
      <c r="D465" s="190">
        <v>0</v>
      </c>
      <c r="E465" s="190">
        <v>0</v>
      </c>
      <c r="F465" s="190">
        <v>0.192</v>
      </c>
      <c r="G465" s="190">
        <v>9.6000000000000002E-2</v>
      </c>
      <c r="H465" s="190">
        <v>0.106</v>
      </c>
      <c r="I465" s="102">
        <v>0.31</v>
      </c>
      <c r="J465" s="107">
        <v>0.27</v>
      </c>
      <c r="K465" s="102">
        <v>0.08</v>
      </c>
      <c r="L465" s="102">
        <v>0.09</v>
      </c>
      <c r="M465" s="201">
        <v>0</v>
      </c>
      <c r="N465" s="201">
        <v>0</v>
      </c>
      <c r="O465" s="201">
        <v>0</v>
      </c>
      <c r="P465" s="200">
        <v>0</v>
      </c>
      <c r="Q465" s="200">
        <v>0</v>
      </c>
      <c r="R465" s="200">
        <v>0</v>
      </c>
      <c r="S465" s="200">
        <v>0</v>
      </c>
      <c r="T465" s="91"/>
      <c r="U465" s="30"/>
    </row>
    <row r="466" spans="1:21" ht="48.75" customHeight="1" x14ac:dyDescent="0.2">
      <c r="A466" s="10" t="str">
        <f>IF(OR(LEFT(B466,1)="Y", LEFT(B466,1)="A"),CONCATENATE(#REF!,"-",B466),"")</f>
        <v/>
      </c>
      <c r="B466" s="89"/>
      <c r="C466" s="101" t="s">
        <v>65</v>
      </c>
      <c r="D466" s="190">
        <v>0</v>
      </c>
      <c r="E466" s="190">
        <v>0</v>
      </c>
      <c r="F466" s="190">
        <v>0</v>
      </c>
      <c r="G466" s="190">
        <v>0</v>
      </c>
      <c r="H466" s="190">
        <v>0</v>
      </c>
      <c r="I466" s="102">
        <v>0</v>
      </c>
      <c r="J466" s="107">
        <v>0</v>
      </c>
      <c r="K466" s="102">
        <v>0</v>
      </c>
      <c r="L466" s="102">
        <v>0</v>
      </c>
      <c r="M466" s="199">
        <v>0</v>
      </c>
      <c r="N466" s="199">
        <v>0</v>
      </c>
      <c r="O466" s="199">
        <v>0</v>
      </c>
      <c r="P466" s="200">
        <v>0</v>
      </c>
      <c r="Q466" s="200">
        <v>0</v>
      </c>
      <c r="R466" s="200">
        <v>0</v>
      </c>
      <c r="S466" s="200">
        <v>0.2</v>
      </c>
      <c r="T466" s="92"/>
      <c r="U466" s="31"/>
    </row>
    <row r="467" spans="1:21" ht="48.75" customHeight="1" x14ac:dyDescent="0.2">
      <c r="A467" s="10" t="str">
        <f>IF(OR(LEFT(B467,1)="Y", LEFT(B467,1)="A"),CONCATENATE(#REF!,"-",B467),"")</f>
        <v/>
      </c>
      <c r="B467" s="89"/>
      <c r="C467" s="101" t="s">
        <v>64</v>
      </c>
      <c r="D467" s="190">
        <v>0</v>
      </c>
      <c r="E467" s="190">
        <v>0</v>
      </c>
      <c r="F467" s="190">
        <v>0</v>
      </c>
      <c r="G467" s="190">
        <v>0</v>
      </c>
      <c r="H467" s="190">
        <v>0</v>
      </c>
      <c r="I467" s="102">
        <v>0</v>
      </c>
      <c r="J467" s="107">
        <v>0</v>
      </c>
      <c r="K467" s="102">
        <v>0</v>
      </c>
      <c r="L467" s="102">
        <v>0</v>
      </c>
      <c r="M467" s="199">
        <v>0</v>
      </c>
      <c r="N467" s="199">
        <v>0</v>
      </c>
      <c r="O467" s="199">
        <v>0</v>
      </c>
      <c r="P467" s="200">
        <v>0</v>
      </c>
      <c r="Q467" s="200">
        <v>0</v>
      </c>
      <c r="R467" s="200">
        <v>0</v>
      </c>
      <c r="S467" s="200">
        <v>0</v>
      </c>
      <c r="T467" s="92"/>
      <c r="U467" s="31"/>
    </row>
    <row r="468" spans="1:21" ht="48.75" customHeight="1" x14ac:dyDescent="0.2">
      <c r="A468" s="10" t="str">
        <f>IF(OR(LEFT(B468,1)="Y", LEFT(B468,1)="A"),CONCATENATE(#REF!,"-",B468),"")</f>
        <v/>
      </c>
      <c r="B468" s="89"/>
      <c r="C468" s="101" t="s">
        <v>63</v>
      </c>
      <c r="D468" s="190">
        <v>0</v>
      </c>
      <c r="E468" s="190">
        <v>0</v>
      </c>
      <c r="F468" s="190">
        <v>0</v>
      </c>
      <c r="G468" s="190">
        <v>0</v>
      </c>
      <c r="H468" s="190">
        <v>0</v>
      </c>
      <c r="I468" s="102">
        <v>0</v>
      </c>
      <c r="J468" s="107">
        <v>0</v>
      </c>
      <c r="K468" s="102">
        <v>0</v>
      </c>
      <c r="L468" s="102">
        <v>0</v>
      </c>
      <c r="M468" s="199">
        <v>0</v>
      </c>
      <c r="N468" s="199">
        <v>0</v>
      </c>
      <c r="O468" s="199">
        <v>0</v>
      </c>
      <c r="P468" s="200">
        <v>0</v>
      </c>
      <c r="Q468" s="200">
        <v>0</v>
      </c>
      <c r="R468" s="200">
        <v>0</v>
      </c>
      <c r="S468" s="200">
        <v>0</v>
      </c>
      <c r="T468" s="92"/>
      <c r="U468" s="31"/>
    </row>
    <row r="469" spans="1:21" ht="48.75" customHeight="1" x14ac:dyDescent="0.2">
      <c r="A469" s="10" t="str">
        <f>IF(OR(LEFT(B469,1)="Y", LEFT(B469,1)="A"),CONCATENATE(#REF!,"-",B469),"")</f>
        <v/>
      </c>
      <c r="B469" s="89"/>
      <c r="C469" s="101" t="s">
        <v>62</v>
      </c>
      <c r="D469" s="190">
        <v>0</v>
      </c>
      <c r="E469" s="190">
        <v>0</v>
      </c>
      <c r="F469" s="190">
        <v>0</v>
      </c>
      <c r="G469" s="190">
        <v>0</v>
      </c>
      <c r="H469" s="190">
        <v>0</v>
      </c>
      <c r="I469" s="102">
        <v>17.707000000000001</v>
      </c>
      <c r="J469" s="107">
        <v>0</v>
      </c>
      <c r="K469" s="102">
        <v>0</v>
      </c>
      <c r="L469" s="102">
        <v>0</v>
      </c>
      <c r="M469" s="201">
        <v>0</v>
      </c>
      <c r="N469" s="201">
        <v>0</v>
      </c>
      <c r="O469" s="201">
        <v>0</v>
      </c>
      <c r="P469" s="200">
        <v>0</v>
      </c>
      <c r="Q469" s="200">
        <v>0</v>
      </c>
      <c r="R469" s="200">
        <v>0</v>
      </c>
      <c r="S469" s="200">
        <v>0</v>
      </c>
      <c r="T469" s="91"/>
      <c r="U469" s="30"/>
    </row>
    <row r="470" spans="1:21" ht="48.75" customHeight="1" x14ac:dyDescent="0.2">
      <c r="A470" s="10" t="str">
        <f>IF(OR(LEFT(B470,1)="Y", LEFT(B470,1)="A"),CONCATENATE(#REF!,"-",B470),"")</f>
        <v/>
      </c>
      <c r="B470" s="89"/>
      <c r="C470" s="101" t="s">
        <v>61</v>
      </c>
      <c r="D470" s="190">
        <v>0</v>
      </c>
      <c r="E470" s="190">
        <v>0</v>
      </c>
      <c r="F470" s="190">
        <v>0</v>
      </c>
      <c r="G470" s="190">
        <v>0</v>
      </c>
      <c r="H470" s="190">
        <v>0</v>
      </c>
      <c r="I470" s="102">
        <v>0</v>
      </c>
      <c r="J470" s="107">
        <v>0</v>
      </c>
      <c r="K470" s="102">
        <v>0</v>
      </c>
      <c r="L470" s="102">
        <v>0</v>
      </c>
      <c r="M470" s="199">
        <v>0</v>
      </c>
      <c r="N470" s="199">
        <v>0</v>
      </c>
      <c r="O470" s="199">
        <v>0</v>
      </c>
      <c r="P470" s="200">
        <v>0</v>
      </c>
      <c r="Q470" s="200">
        <v>0</v>
      </c>
      <c r="R470" s="200">
        <v>0</v>
      </c>
      <c r="S470" s="200">
        <v>0</v>
      </c>
      <c r="T470" s="92"/>
      <c r="U470" s="31"/>
    </row>
    <row r="471" spans="1:21" ht="48.75" customHeight="1" x14ac:dyDescent="0.2">
      <c r="A471" s="10" t="str">
        <f>IF(OR(LEFT(B471,1)="Y", LEFT(B471,1)="A"),CONCATENATE(#REF!,"-",B471),"")</f>
        <v/>
      </c>
      <c r="B471" s="89"/>
      <c r="C471" s="101" t="s">
        <v>60</v>
      </c>
      <c r="D471" s="190">
        <v>0</v>
      </c>
      <c r="E471" s="190">
        <v>0.01</v>
      </c>
      <c r="F471" s="190">
        <v>3.1E-2</v>
      </c>
      <c r="G471" s="190">
        <v>0</v>
      </c>
      <c r="H471" s="190">
        <v>0</v>
      </c>
      <c r="I471" s="102">
        <v>0</v>
      </c>
      <c r="J471" s="107">
        <v>0</v>
      </c>
      <c r="K471" s="102">
        <v>0</v>
      </c>
      <c r="L471" s="102">
        <v>0</v>
      </c>
      <c r="M471" s="199">
        <v>0</v>
      </c>
      <c r="N471" s="199">
        <v>0</v>
      </c>
      <c r="O471" s="199">
        <v>0</v>
      </c>
      <c r="P471" s="200">
        <v>0</v>
      </c>
      <c r="Q471" s="200">
        <v>0</v>
      </c>
      <c r="R471" s="200">
        <v>0</v>
      </c>
      <c r="S471" s="200">
        <v>0</v>
      </c>
      <c r="T471" s="92"/>
      <c r="U471" s="31"/>
    </row>
    <row r="472" spans="1:21" ht="48.75" customHeight="1" x14ac:dyDescent="0.2">
      <c r="A472" s="10" t="str">
        <f>IF(OR(LEFT(B472,1)="Y", LEFT(B472,1)="A"),CONCATENATE(#REF!,"-",B472),"")</f>
        <v/>
      </c>
      <c r="B472" s="89"/>
      <c r="C472" s="101" t="s">
        <v>59</v>
      </c>
      <c r="D472" s="190">
        <v>0</v>
      </c>
      <c r="E472" s="190">
        <v>0</v>
      </c>
      <c r="F472" s="190">
        <v>0</v>
      </c>
      <c r="G472" s="190">
        <v>0.09</v>
      </c>
      <c r="H472" s="190">
        <v>2.2669999999999999</v>
      </c>
      <c r="I472" s="102">
        <v>0</v>
      </c>
      <c r="J472" s="107">
        <v>8.0000000000000002E-3</v>
      </c>
      <c r="K472" s="102">
        <v>0</v>
      </c>
      <c r="L472" s="102">
        <v>0</v>
      </c>
      <c r="M472" s="199">
        <v>0</v>
      </c>
      <c r="N472" s="199">
        <v>0</v>
      </c>
      <c r="O472" s="199">
        <v>0</v>
      </c>
      <c r="P472" s="200">
        <v>0</v>
      </c>
      <c r="Q472" s="200">
        <v>0</v>
      </c>
      <c r="R472" s="200">
        <v>0</v>
      </c>
      <c r="S472" s="200">
        <v>0</v>
      </c>
      <c r="T472" s="92"/>
      <c r="U472" s="31"/>
    </row>
    <row r="473" spans="1:21" ht="48.75" customHeight="1" x14ac:dyDescent="0.2">
      <c r="A473" s="10" t="str">
        <f>IF(OR(LEFT(B473,1)="Y", LEFT(B473,1)="A"),CONCATENATE(#REF!,"-",B473),"")</f>
        <v/>
      </c>
      <c r="B473" s="89"/>
      <c r="C473" s="101" t="s">
        <v>58</v>
      </c>
      <c r="D473" s="190">
        <v>0</v>
      </c>
      <c r="E473" s="190">
        <v>0</v>
      </c>
      <c r="F473" s="190">
        <v>0</v>
      </c>
      <c r="G473" s="190">
        <v>0</v>
      </c>
      <c r="H473" s="190">
        <v>0</v>
      </c>
      <c r="I473" s="102">
        <v>0</v>
      </c>
      <c r="J473" s="107">
        <v>0</v>
      </c>
      <c r="K473" s="102">
        <v>0</v>
      </c>
      <c r="L473" s="102">
        <v>0</v>
      </c>
      <c r="M473" s="199">
        <v>0</v>
      </c>
      <c r="N473" s="199">
        <v>0</v>
      </c>
      <c r="O473" s="199">
        <v>0</v>
      </c>
      <c r="P473" s="200">
        <v>0</v>
      </c>
      <c r="Q473" s="200">
        <v>0</v>
      </c>
      <c r="R473" s="200">
        <v>0</v>
      </c>
      <c r="S473" s="200">
        <v>0</v>
      </c>
      <c r="T473" s="92"/>
      <c r="U473" s="31"/>
    </row>
    <row r="474" spans="1:21" ht="48.75" customHeight="1" x14ac:dyDescent="0.2">
      <c r="A474" s="10" t="str">
        <f>IF(OR(LEFT(B474,1)="Y", LEFT(B474,1)="A"),CONCATENATE(#REF!,"-",B474),"")</f>
        <v/>
      </c>
      <c r="B474" s="89"/>
      <c r="C474" s="101" t="s">
        <v>57</v>
      </c>
      <c r="D474" s="190">
        <v>0</v>
      </c>
      <c r="E474" s="190">
        <v>0</v>
      </c>
      <c r="F474" s="190">
        <v>0</v>
      </c>
      <c r="G474" s="190">
        <v>0</v>
      </c>
      <c r="H474" s="190">
        <v>0</v>
      </c>
      <c r="I474" s="102">
        <v>0</v>
      </c>
      <c r="J474" s="107">
        <v>0</v>
      </c>
      <c r="K474" s="102">
        <v>0</v>
      </c>
      <c r="L474" s="102">
        <v>0</v>
      </c>
      <c r="M474" s="199">
        <v>0</v>
      </c>
      <c r="N474" s="199">
        <v>0</v>
      </c>
      <c r="O474" s="199">
        <v>0</v>
      </c>
      <c r="P474" s="200">
        <v>0</v>
      </c>
      <c r="Q474" s="200">
        <v>0</v>
      </c>
      <c r="R474" s="200">
        <v>0</v>
      </c>
      <c r="S474" s="200">
        <v>0</v>
      </c>
      <c r="T474" s="92"/>
      <c r="U474" s="31"/>
    </row>
    <row r="475" spans="1:21" ht="48.75" customHeight="1" x14ac:dyDescent="0.2">
      <c r="A475" s="10" t="str">
        <f>IF(OR(LEFT(B475,1)="Y", LEFT(B475,1)="A"),CONCATENATE(#REF!,"-",B475),"")</f>
        <v/>
      </c>
      <c r="B475" s="89"/>
      <c r="C475" s="101" t="s">
        <v>56</v>
      </c>
      <c r="D475" s="190">
        <v>0</v>
      </c>
      <c r="E475" s="190">
        <v>0</v>
      </c>
      <c r="F475" s="190">
        <v>0</v>
      </c>
      <c r="G475" s="190">
        <v>0</v>
      </c>
      <c r="H475" s="190">
        <v>0</v>
      </c>
      <c r="I475" s="102">
        <v>0</v>
      </c>
      <c r="J475" s="107">
        <v>0</v>
      </c>
      <c r="K475" s="102">
        <v>0</v>
      </c>
      <c r="L475" s="102">
        <v>0</v>
      </c>
      <c r="M475" s="199">
        <v>0</v>
      </c>
      <c r="N475" s="199">
        <v>0</v>
      </c>
      <c r="O475" s="199">
        <v>0</v>
      </c>
      <c r="P475" s="200">
        <v>0</v>
      </c>
      <c r="Q475" s="200">
        <v>0</v>
      </c>
      <c r="R475" s="200">
        <v>0</v>
      </c>
      <c r="S475" s="200">
        <v>0</v>
      </c>
      <c r="T475" s="92"/>
      <c r="U475" s="31"/>
    </row>
    <row r="476" spans="1:21" ht="48.75" customHeight="1" x14ac:dyDescent="0.2">
      <c r="A476" s="10" t="str">
        <f>IF(OR(LEFT(B476,1)="Y", LEFT(B476,1)="A"),CONCATENATE(#REF!,"-",B476),"")</f>
        <v/>
      </c>
      <c r="B476" s="89"/>
      <c r="C476" s="101" t="s">
        <v>103</v>
      </c>
      <c r="D476" s="190">
        <v>0</v>
      </c>
      <c r="E476" s="190">
        <v>0</v>
      </c>
      <c r="F476" s="190">
        <v>0</v>
      </c>
      <c r="G476" s="190">
        <v>0</v>
      </c>
      <c r="H476" s="190">
        <v>0</v>
      </c>
      <c r="I476" s="102">
        <v>0</v>
      </c>
      <c r="J476" s="107">
        <v>6.3100000000000003E-2</v>
      </c>
      <c r="K476" s="102">
        <v>0.15109999999999998</v>
      </c>
      <c r="L476" s="102">
        <v>1.0000000000000001E-5</v>
      </c>
      <c r="M476" s="199">
        <v>0</v>
      </c>
      <c r="N476" s="199">
        <v>0</v>
      </c>
      <c r="O476" s="199">
        <v>0</v>
      </c>
      <c r="P476" s="200">
        <v>0</v>
      </c>
      <c r="Q476" s="200">
        <v>0</v>
      </c>
      <c r="R476" s="200">
        <v>0</v>
      </c>
      <c r="S476" s="200">
        <v>0</v>
      </c>
      <c r="T476" s="92"/>
      <c r="U476" s="31"/>
    </row>
    <row r="477" spans="1:21" ht="48.75" customHeight="1" x14ac:dyDescent="0.2">
      <c r="A477" s="10" t="str">
        <f>IF(OR(LEFT(B477,1)="Y", LEFT(B477,1)="A"),CONCATENATE(#REF!,"-",B477),"")</f>
        <v/>
      </c>
      <c r="B477" s="89"/>
      <c r="C477" s="101" t="s">
        <v>55</v>
      </c>
      <c r="D477" s="190">
        <v>0</v>
      </c>
      <c r="E477" s="190">
        <v>0</v>
      </c>
      <c r="F477" s="190">
        <v>0</v>
      </c>
      <c r="G477" s="190">
        <v>0</v>
      </c>
      <c r="H477" s="190">
        <v>0</v>
      </c>
      <c r="I477" s="102">
        <v>0</v>
      </c>
      <c r="J477" s="107">
        <v>0</v>
      </c>
      <c r="K477" s="102">
        <v>0</v>
      </c>
      <c r="L477" s="102">
        <v>0</v>
      </c>
      <c r="M477" s="199">
        <v>0</v>
      </c>
      <c r="N477" s="199">
        <v>0</v>
      </c>
      <c r="O477" s="199">
        <v>0</v>
      </c>
      <c r="P477" s="200">
        <v>0</v>
      </c>
      <c r="Q477" s="200">
        <v>0</v>
      </c>
      <c r="R477" s="200">
        <v>0</v>
      </c>
      <c r="S477" s="200">
        <v>0</v>
      </c>
      <c r="T477" s="92"/>
      <c r="U477" s="31"/>
    </row>
    <row r="478" spans="1:21" ht="48.75" customHeight="1" x14ac:dyDescent="0.2">
      <c r="A478" s="10" t="str">
        <f>IF(OR(LEFT(B478,1)="Y", LEFT(B478,1)="A"),CONCATENATE(#REF!,"-",B478),"")</f>
        <v/>
      </c>
      <c r="B478" s="89"/>
      <c r="C478" s="101" t="s">
        <v>54</v>
      </c>
      <c r="D478" s="190">
        <v>0</v>
      </c>
      <c r="E478" s="190">
        <v>0</v>
      </c>
      <c r="F478" s="190">
        <v>0</v>
      </c>
      <c r="G478" s="190">
        <v>0</v>
      </c>
      <c r="H478" s="190">
        <v>0</v>
      </c>
      <c r="I478" s="102">
        <v>0</v>
      </c>
      <c r="J478" s="107">
        <v>0.13</v>
      </c>
      <c r="K478" s="102">
        <v>0.17</v>
      </c>
      <c r="L478" s="102">
        <v>0</v>
      </c>
      <c r="M478" s="199">
        <v>0</v>
      </c>
      <c r="N478" s="199">
        <v>0</v>
      </c>
      <c r="O478" s="199">
        <v>0</v>
      </c>
      <c r="P478" s="200">
        <v>0</v>
      </c>
      <c r="Q478" s="200">
        <v>0</v>
      </c>
      <c r="R478" s="200">
        <v>0</v>
      </c>
      <c r="S478" s="200">
        <v>0</v>
      </c>
      <c r="T478" s="92"/>
      <c r="U478" s="31"/>
    </row>
    <row r="479" spans="1:21" ht="48.75" customHeight="1" x14ac:dyDescent="0.2">
      <c r="A479" s="10" t="str">
        <f>IF(OR(LEFT(B479,1)="Y", LEFT(B479,1)="A"),CONCATENATE(#REF!,"-",B479),"")</f>
        <v/>
      </c>
      <c r="B479" s="89"/>
      <c r="C479" s="101" t="s">
        <v>53</v>
      </c>
      <c r="D479" s="190">
        <v>0</v>
      </c>
      <c r="E479" s="190">
        <v>0</v>
      </c>
      <c r="F479" s="190">
        <v>0</v>
      </c>
      <c r="G479" s="190">
        <v>0</v>
      </c>
      <c r="H479" s="190">
        <v>0</v>
      </c>
      <c r="I479" s="102">
        <v>0</v>
      </c>
      <c r="J479" s="107">
        <v>0</v>
      </c>
      <c r="K479" s="102">
        <v>0</v>
      </c>
      <c r="L479" s="102">
        <v>0</v>
      </c>
      <c r="M479" s="199">
        <v>0</v>
      </c>
      <c r="N479" s="199">
        <v>0</v>
      </c>
      <c r="O479" s="199">
        <v>0</v>
      </c>
      <c r="P479" s="200">
        <v>0</v>
      </c>
      <c r="Q479" s="200">
        <v>0</v>
      </c>
      <c r="R479" s="200">
        <v>0</v>
      </c>
      <c r="S479" s="200">
        <v>0</v>
      </c>
      <c r="T479" s="92"/>
      <c r="U479" s="31"/>
    </row>
    <row r="480" spans="1:21" ht="48.75" customHeight="1" x14ac:dyDescent="0.2">
      <c r="A480" s="10" t="str">
        <f>IF(OR(LEFT(B480,1)="Y", LEFT(B480,1)="A"),CONCATENATE(#REF!,"-",B480),"")</f>
        <v/>
      </c>
      <c r="B480" s="89"/>
      <c r="C480" s="101" t="s">
        <v>52</v>
      </c>
      <c r="D480" s="190">
        <v>0</v>
      </c>
      <c r="E480" s="190">
        <v>0</v>
      </c>
      <c r="F480" s="190">
        <v>0</v>
      </c>
      <c r="G480" s="190">
        <v>0</v>
      </c>
      <c r="H480" s="190">
        <v>0</v>
      </c>
      <c r="I480" s="102">
        <v>0</v>
      </c>
      <c r="J480" s="107">
        <v>0</v>
      </c>
      <c r="K480" s="102">
        <v>0</v>
      </c>
      <c r="L480" s="102">
        <v>0</v>
      </c>
      <c r="M480" s="199">
        <v>0</v>
      </c>
      <c r="N480" s="199">
        <v>0</v>
      </c>
      <c r="O480" s="199">
        <v>0</v>
      </c>
      <c r="P480" s="200">
        <v>0</v>
      </c>
      <c r="Q480" s="200">
        <v>0</v>
      </c>
      <c r="R480" s="200">
        <v>0</v>
      </c>
      <c r="S480" s="200">
        <v>0</v>
      </c>
      <c r="T480" s="92"/>
      <c r="U480" s="31"/>
    </row>
    <row r="481" spans="1:21" ht="48.75" customHeight="1" x14ac:dyDescent="0.2">
      <c r="A481" s="10" t="str">
        <f>IF(OR(LEFT(B481,1)="Y", LEFT(B481,1)="A"),CONCATENATE(#REF!,"-",B481),"")</f>
        <v/>
      </c>
      <c r="B481" s="89"/>
      <c r="C481" s="101" t="s">
        <v>51</v>
      </c>
      <c r="D481" s="190">
        <v>0</v>
      </c>
      <c r="E481" s="190">
        <v>15.577500000000001</v>
      </c>
      <c r="F481" s="190">
        <v>14.632999999999999</v>
      </c>
      <c r="G481" s="190">
        <v>0</v>
      </c>
      <c r="H481" s="190">
        <v>0</v>
      </c>
      <c r="I481" s="102">
        <v>0</v>
      </c>
      <c r="J481" s="107">
        <v>0</v>
      </c>
      <c r="K481" s="102">
        <v>0</v>
      </c>
      <c r="L481" s="102">
        <v>0</v>
      </c>
      <c r="M481" s="199">
        <v>0</v>
      </c>
      <c r="N481" s="199">
        <v>0</v>
      </c>
      <c r="O481" s="199">
        <v>0</v>
      </c>
      <c r="P481" s="200">
        <v>0</v>
      </c>
      <c r="Q481" s="200">
        <v>0</v>
      </c>
      <c r="R481" s="200">
        <v>0</v>
      </c>
      <c r="S481" s="200">
        <v>0</v>
      </c>
      <c r="T481" s="92"/>
      <c r="U481" s="31"/>
    </row>
    <row r="482" spans="1:21" ht="48.75" customHeight="1" x14ac:dyDescent="0.2">
      <c r="A482" s="10" t="str">
        <f>IF(OR(LEFT(B482,1)="Y", LEFT(B482,1)="A"),CONCATENATE(#REF!,"-",B482),"")</f>
        <v/>
      </c>
      <c r="B482" s="89"/>
      <c r="C482" s="101" t="s">
        <v>50</v>
      </c>
      <c r="D482" s="190">
        <v>0</v>
      </c>
      <c r="E482" s="190">
        <v>0</v>
      </c>
      <c r="F482" s="190">
        <v>0</v>
      </c>
      <c r="G482" s="190">
        <v>0</v>
      </c>
      <c r="H482" s="190">
        <v>0</v>
      </c>
      <c r="I482" s="102">
        <v>0</v>
      </c>
      <c r="J482" s="107">
        <v>0</v>
      </c>
      <c r="K482" s="102">
        <v>0</v>
      </c>
      <c r="L482" s="102">
        <v>0</v>
      </c>
      <c r="M482" s="199">
        <v>0</v>
      </c>
      <c r="N482" s="199">
        <v>0</v>
      </c>
      <c r="O482" s="199">
        <v>0</v>
      </c>
      <c r="P482" s="200">
        <v>0</v>
      </c>
      <c r="Q482" s="200">
        <v>0</v>
      </c>
      <c r="R482" s="200">
        <v>0</v>
      </c>
      <c r="S482" s="200">
        <v>0</v>
      </c>
      <c r="T482" s="92"/>
      <c r="U482" s="31"/>
    </row>
    <row r="483" spans="1:21" ht="48.75" customHeight="1" x14ac:dyDescent="0.2">
      <c r="A483" s="10" t="str">
        <f>IF(OR(LEFT(B483,1)="Y", LEFT(B483,1)="A"),CONCATENATE(#REF!,"-",B483),"")</f>
        <v/>
      </c>
      <c r="B483" s="89"/>
      <c r="C483" s="101" t="s">
        <v>49</v>
      </c>
      <c r="D483" s="190">
        <v>0</v>
      </c>
      <c r="E483" s="190">
        <v>0</v>
      </c>
      <c r="F483" s="190">
        <v>0</v>
      </c>
      <c r="G483" s="190">
        <v>0</v>
      </c>
      <c r="H483" s="190">
        <v>0</v>
      </c>
      <c r="I483" s="102">
        <v>0</v>
      </c>
      <c r="J483" s="107">
        <v>3.0000000000000001E-3</v>
      </c>
      <c r="K483" s="102">
        <v>1E-3</v>
      </c>
      <c r="L483" s="102">
        <v>0</v>
      </c>
      <c r="M483" s="201">
        <v>0</v>
      </c>
      <c r="N483" s="201">
        <v>0</v>
      </c>
      <c r="O483" s="201">
        <v>0</v>
      </c>
      <c r="P483" s="200">
        <v>0</v>
      </c>
      <c r="Q483" s="200">
        <v>0</v>
      </c>
      <c r="R483" s="200">
        <v>0</v>
      </c>
      <c r="S483" s="200">
        <v>0</v>
      </c>
      <c r="T483" s="91"/>
      <c r="U483" s="30"/>
    </row>
    <row r="484" spans="1:21" ht="48.75" customHeight="1" x14ac:dyDescent="0.2">
      <c r="A484" s="10" t="str">
        <f>IF(OR(LEFT(B484,1)="Y", LEFT(B484,1)="A"),CONCATENATE(#REF!,"-",B484),"")</f>
        <v/>
      </c>
      <c r="B484" s="89"/>
      <c r="C484" s="103" t="s">
        <v>1</v>
      </c>
      <c r="D484" s="190">
        <v>0</v>
      </c>
      <c r="E484" s="190">
        <v>0</v>
      </c>
      <c r="F484" s="190">
        <v>0</v>
      </c>
      <c r="G484" s="190">
        <v>0</v>
      </c>
      <c r="H484" s="190">
        <v>0</v>
      </c>
      <c r="I484" s="102">
        <v>0</v>
      </c>
      <c r="J484" s="107">
        <v>0</v>
      </c>
      <c r="K484" s="102">
        <v>0</v>
      </c>
      <c r="L484" s="102">
        <v>0</v>
      </c>
      <c r="M484" s="199">
        <v>0</v>
      </c>
      <c r="N484" s="199">
        <v>0</v>
      </c>
      <c r="O484" s="199">
        <v>0</v>
      </c>
      <c r="P484" s="200">
        <v>0</v>
      </c>
      <c r="Q484" s="200">
        <v>0</v>
      </c>
      <c r="R484" s="200">
        <v>0</v>
      </c>
      <c r="S484" s="200">
        <v>0</v>
      </c>
      <c r="T484" s="92"/>
      <c r="U484" s="31"/>
    </row>
    <row r="485" spans="1:21" ht="48.75" customHeight="1" x14ac:dyDescent="0.2">
      <c r="A485" s="10" t="str">
        <f>IF(OR(LEFT(B485,1)="Y", LEFT(B485,1)="A"),CONCATENATE(#REF!,"-",B485),"")</f>
        <v/>
      </c>
      <c r="B485" s="89"/>
      <c r="C485" s="101" t="s">
        <v>48</v>
      </c>
      <c r="D485" s="190">
        <v>0</v>
      </c>
      <c r="E485" s="190">
        <v>0</v>
      </c>
      <c r="F485" s="190">
        <v>0</v>
      </c>
      <c r="G485" s="190">
        <v>0</v>
      </c>
      <c r="H485" s="190">
        <v>0</v>
      </c>
      <c r="I485" s="102">
        <v>0</v>
      </c>
      <c r="J485" s="107">
        <v>0</v>
      </c>
      <c r="K485" s="102">
        <v>0</v>
      </c>
      <c r="L485" s="102">
        <v>0</v>
      </c>
      <c r="M485" s="199">
        <v>0</v>
      </c>
      <c r="N485" s="199">
        <v>0</v>
      </c>
      <c r="O485" s="199">
        <v>0</v>
      </c>
      <c r="P485" s="200">
        <v>0</v>
      </c>
      <c r="Q485" s="200">
        <v>0</v>
      </c>
      <c r="R485" s="200">
        <v>0</v>
      </c>
      <c r="S485" s="200">
        <v>0</v>
      </c>
      <c r="T485" s="92"/>
      <c r="U485" s="31"/>
    </row>
    <row r="486" spans="1:21" ht="48.75" customHeight="1" x14ac:dyDescent="0.2">
      <c r="A486" s="10" t="str">
        <f>IF(OR(LEFT(B486,1)="Y", LEFT(B486,1)="A"),CONCATENATE(#REF!,"-",B486),"")</f>
        <v/>
      </c>
      <c r="B486" s="89"/>
      <c r="C486" s="101" t="s">
        <v>47</v>
      </c>
      <c r="D486" s="190">
        <v>0</v>
      </c>
      <c r="E486" s="190">
        <v>0</v>
      </c>
      <c r="F486" s="190">
        <v>0</v>
      </c>
      <c r="G486" s="190">
        <v>0</v>
      </c>
      <c r="H486" s="190">
        <v>0</v>
      </c>
      <c r="I486" s="102">
        <v>0</v>
      </c>
      <c r="J486" s="107">
        <v>0</v>
      </c>
      <c r="K486" s="102">
        <v>0</v>
      </c>
      <c r="L486" s="102">
        <v>0</v>
      </c>
      <c r="M486" s="199">
        <v>0</v>
      </c>
      <c r="N486" s="199">
        <v>0</v>
      </c>
      <c r="O486" s="199">
        <v>0</v>
      </c>
      <c r="P486" s="200">
        <v>0</v>
      </c>
      <c r="Q486" s="200">
        <v>0</v>
      </c>
      <c r="R486" s="200">
        <v>0</v>
      </c>
      <c r="S486" s="200">
        <v>0</v>
      </c>
      <c r="T486" s="92"/>
      <c r="U486" s="31"/>
    </row>
    <row r="487" spans="1:21" ht="48.75" customHeight="1" x14ac:dyDescent="0.2">
      <c r="A487" s="10" t="str">
        <f>IF(OR(LEFT(B487,1)="Y", LEFT(B487,1)="A"),CONCATENATE(#REF!,"-",B487),"")</f>
        <v/>
      </c>
      <c r="B487" s="89"/>
      <c r="C487" s="101" t="s">
        <v>46</v>
      </c>
      <c r="D487" s="190">
        <v>0</v>
      </c>
      <c r="E487" s="190">
        <v>0</v>
      </c>
      <c r="F487" s="190">
        <v>0</v>
      </c>
      <c r="G487" s="190">
        <v>0</v>
      </c>
      <c r="H487" s="190">
        <v>0</v>
      </c>
      <c r="I487" s="102">
        <v>0</v>
      </c>
      <c r="J487" s="107">
        <v>1E-3</v>
      </c>
      <c r="K487" s="102">
        <v>1E-3</v>
      </c>
      <c r="L487" s="102">
        <v>0</v>
      </c>
      <c r="M487" s="199">
        <v>0</v>
      </c>
      <c r="N487" s="199">
        <v>0</v>
      </c>
      <c r="O487" s="199">
        <v>0.1</v>
      </c>
      <c r="P487" s="200">
        <v>0</v>
      </c>
      <c r="Q487" s="200">
        <v>0.2</v>
      </c>
      <c r="R487" s="200">
        <v>0</v>
      </c>
      <c r="S487" s="200">
        <v>0</v>
      </c>
      <c r="T487" s="92"/>
      <c r="U487" s="31"/>
    </row>
    <row r="488" spans="1:21" ht="48.75" customHeight="1" x14ac:dyDescent="0.2">
      <c r="A488" s="10" t="str">
        <f>IF(OR(LEFT(B488,1)="Y", LEFT(B488,1)="A"),CONCATENATE(#REF!,"-",B488),"")</f>
        <v/>
      </c>
      <c r="B488" s="89"/>
      <c r="C488" s="101" t="s">
        <v>45</v>
      </c>
      <c r="D488" s="190">
        <v>0</v>
      </c>
      <c r="E488" s="190">
        <v>0</v>
      </c>
      <c r="F488" s="190">
        <v>0</v>
      </c>
      <c r="G488" s="190">
        <v>0</v>
      </c>
      <c r="H488" s="190">
        <v>0</v>
      </c>
      <c r="I488" s="102">
        <v>0</v>
      </c>
      <c r="J488" s="107">
        <v>0</v>
      </c>
      <c r="K488" s="102">
        <v>0</v>
      </c>
      <c r="L488" s="102">
        <v>0</v>
      </c>
      <c r="M488" s="199">
        <v>0</v>
      </c>
      <c r="N488" s="199">
        <v>0</v>
      </c>
      <c r="O488" s="199">
        <v>0</v>
      </c>
      <c r="P488" s="200">
        <v>0</v>
      </c>
      <c r="Q488" s="200">
        <v>0</v>
      </c>
      <c r="R488" s="200">
        <v>0</v>
      </c>
      <c r="S488" s="200">
        <v>0</v>
      </c>
      <c r="T488" s="92"/>
      <c r="U488" s="31"/>
    </row>
    <row r="489" spans="1:21" ht="48.75" customHeight="1" x14ac:dyDescent="0.2">
      <c r="A489" s="10" t="str">
        <f>IF(OR(LEFT(B489,1)="Y", LEFT(B489,1)="A"),CONCATENATE(#REF!,"-",B489),"")</f>
        <v/>
      </c>
      <c r="B489" s="89"/>
      <c r="C489" s="101" t="s">
        <v>44</v>
      </c>
      <c r="D489" s="190">
        <v>0</v>
      </c>
      <c r="E489" s="190">
        <v>0</v>
      </c>
      <c r="F489" s="190">
        <v>0</v>
      </c>
      <c r="G489" s="190">
        <v>0</v>
      </c>
      <c r="H489" s="190">
        <v>0</v>
      </c>
      <c r="I489" s="102">
        <v>0</v>
      </c>
      <c r="J489" s="107">
        <v>0</v>
      </c>
      <c r="K489" s="102">
        <v>0</v>
      </c>
      <c r="L489" s="102">
        <v>0</v>
      </c>
      <c r="M489" s="199">
        <v>0</v>
      </c>
      <c r="N489" s="199">
        <v>0</v>
      </c>
      <c r="O489" s="199">
        <v>0</v>
      </c>
      <c r="P489" s="200">
        <v>0</v>
      </c>
      <c r="Q489" s="200">
        <v>0</v>
      </c>
      <c r="R489" s="200">
        <v>0</v>
      </c>
      <c r="S489" s="200">
        <v>0</v>
      </c>
      <c r="T489" s="92"/>
      <c r="U489" s="31"/>
    </row>
    <row r="490" spans="1:21" ht="48.75" customHeight="1" x14ac:dyDescent="0.2">
      <c r="A490" s="10" t="str">
        <f>IF(OR(LEFT(B490,1)="Y", LEFT(B490,1)="A"),CONCATENATE(#REF!,"-",B490),"")</f>
        <v/>
      </c>
      <c r="B490" s="89"/>
      <c r="C490" s="101" t="s">
        <v>43</v>
      </c>
      <c r="D490" s="190">
        <v>0</v>
      </c>
      <c r="E490" s="190">
        <v>0</v>
      </c>
      <c r="F490" s="190">
        <v>0</v>
      </c>
      <c r="G490" s="190">
        <v>0</v>
      </c>
      <c r="H490" s="190">
        <v>0</v>
      </c>
      <c r="I490" s="102">
        <v>0</v>
      </c>
      <c r="J490" s="107">
        <v>0</v>
      </c>
      <c r="K490" s="102">
        <v>0</v>
      </c>
      <c r="L490" s="102">
        <v>0</v>
      </c>
      <c r="M490" s="199">
        <v>0</v>
      </c>
      <c r="N490" s="199">
        <v>0</v>
      </c>
      <c r="O490" s="199">
        <v>0</v>
      </c>
      <c r="P490" s="200">
        <v>0</v>
      </c>
      <c r="Q490" s="200">
        <v>0</v>
      </c>
      <c r="R490" s="200">
        <v>0</v>
      </c>
      <c r="S490" s="200">
        <v>0</v>
      </c>
      <c r="T490" s="92"/>
      <c r="U490" s="31"/>
    </row>
    <row r="491" spans="1:21" ht="48.75" customHeight="1" x14ac:dyDescent="0.2">
      <c r="A491" s="10" t="str">
        <f>IF(OR(LEFT(B491,1)="Y", LEFT(B491,1)="A"),CONCATENATE(#REF!,"-",B491),"")</f>
        <v/>
      </c>
      <c r="B491" s="89"/>
      <c r="C491" s="101" t="s">
        <v>42</v>
      </c>
      <c r="D491" s="190">
        <v>0</v>
      </c>
      <c r="E491" s="190">
        <v>0</v>
      </c>
      <c r="F491" s="190">
        <v>0</v>
      </c>
      <c r="G491" s="190">
        <v>0</v>
      </c>
      <c r="H491" s="190">
        <v>0</v>
      </c>
      <c r="I491" s="102">
        <v>0.45</v>
      </c>
      <c r="J491" s="107">
        <v>1.0000000000000001E-5</v>
      </c>
      <c r="K491" s="102">
        <v>0.13</v>
      </c>
      <c r="L491" s="102">
        <v>0</v>
      </c>
      <c r="M491" s="199">
        <v>0</v>
      </c>
      <c r="N491" s="199">
        <v>0</v>
      </c>
      <c r="O491" s="199">
        <v>0</v>
      </c>
      <c r="P491" s="200">
        <v>0</v>
      </c>
      <c r="Q491" s="200">
        <v>0</v>
      </c>
      <c r="R491" s="200">
        <v>0</v>
      </c>
      <c r="S491" s="200">
        <v>0</v>
      </c>
      <c r="T491" s="92"/>
      <c r="U491" s="31"/>
    </row>
    <row r="492" spans="1:21" ht="48.75" customHeight="1" x14ac:dyDescent="0.2">
      <c r="A492" s="10" t="str">
        <f>IF(OR(LEFT(B492,1)="Y", LEFT(B492,1)="A"),CONCATENATE(#REF!,"-",B492),"")</f>
        <v/>
      </c>
      <c r="B492" s="89"/>
      <c r="C492" s="101" t="s">
        <v>41</v>
      </c>
      <c r="D492" s="190">
        <v>0</v>
      </c>
      <c r="E492" s="190">
        <v>0</v>
      </c>
      <c r="F492" s="190">
        <v>0</v>
      </c>
      <c r="G492" s="190">
        <v>0</v>
      </c>
      <c r="H492" s="190">
        <v>0</v>
      </c>
      <c r="I492" s="102">
        <v>0</v>
      </c>
      <c r="J492" s="107">
        <v>0</v>
      </c>
      <c r="K492" s="102">
        <v>0</v>
      </c>
      <c r="L492" s="102">
        <v>0</v>
      </c>
      <c r="M492" s="199">
        <v>0</v>
      </c>
      <c r="N492" s="199">
        <v>0</v>
      </c>
      <c r="O492" s="199">
        <v>0</v>
      </c>
      <c r="P492" s="200">
        <v>0</v>
      </c>
      <c r="Q492" s="200">
        <v>0</v>
      </c>
      <c r="R492" s="200">
        <v>0</v>
      </c>
      <c r="S492" s="200">
        <v>0</v>
      </c>
      <c r="T492" s="92"/>
      <c r="U492" s="31"/>
    </row>
    <row r="493" spans="1:21" ht="48.75" customHeight="1" x14ac:dyDescent="0.2">
      <c r="A493" s="10" t="str">
        <f>IF(OR(LEFT(B493,1)="Y", LEFT(B493,1)="A"),CONCATENATE(#REF!,"-",B493),"")</f>
        <v/>
      </c>
      <c r="B493" s="89"/>
      <c r="C493" s="101" t="s">
        <v>104</v>
      </c>
      <c r="D493" s="190">
        <v>0</v>
      </c>
      <c r="E493" s="190">
        <v>0</v>
      </c>
      <c r="F493" s="190">
        <v>0</v>
      </c>
      <c r="G493" s="190">
        <v>0</v>
      </c>
      <c r="H493" s="190">
        <v>0</v>
      </c>
      <c r="I493" s="102">
        <v>0</v>
      </c>
      <c r="J493" s="107">
        <v>1E-3</v>
      </c>
      <c r="K493" s="102">
        <v>0</v>
      </c>
      <c r="L493" s="102">
        <v>0</v>
      </c>
      <c r="M493" s="199">
        <v>0</v>
      </c>
      <c r="N493" s="199">
        <v>1</v>
      </c>
      <c r="O493" s="199">
        <v>0.2</v>
      </c>
      <c r="P493" s="200">
        <v>0</v>
      </c>
      <c r="Q493" s="200">
        <v>0</v>
      </c>
      <c r="R493" s="200">
        <v>0</v>
      </c>
      <c r="S493" s="200">
        <v>0</v>
      </c>
      <c r="T493" s="92"/>
      <c r="U493" s="31"/>
    </row>
    <row r="494" spans="1:21" ht="48.75" customHeight="1" x14ac:dyDescent="0.2">
      <c r="A494" s="10" t="str">
        <f>IF(OR(LEFT(B494,1)="Y", LEFT(B494,1)="A"),CONCATENATE(#REF!,"-",B494),"")</f>
        <v/>
      </c>
      <c r="B494" s="89"/>
      <c r="C494" s="101" t="s">
        <v>40</v>
      </c>
      <c r="D494" s="190">
        <v>0</v>
      </c>
      <c r="E494" s="190">
        <v>0</v>
      </c>
      <c r="F494" s="190">
        <v>0</v>
      </c>
      <c r="G494" s="190">
        <v>0</v>
      </c>
      <c r="H494" s="190">
        <v>0</v>
      </c>
      <c r="I494" s="102">
        <v>2E-3</v>
      </c>
      <c r="J494" s="107">
        <v>5.0000000000000001E-3</v>
      </c>
      <c r="K494" s="102">
        <v>1.0000000000000001E-5</v>
      </c>
      <c r="L494" s="102">
        <v>0</v>
      </c>
      <c r="M494" s="199">
        <v>0</v>
      </c>
      <c r="N494" s="199">
        <v>0</v>
      </c>
      <c r="O494" s="199">
        <v>0</v>
      </c>
      <c r="P494" s="200">
        <v>0</v>
      </c>
      <c r="Q494" s="200">
        <v>0</v>
      </c>
      <c r="R494" s="200">
        <v>0</v>
      </c>
      <c r="S494" s="200">
        <v>0</v>
      </c>
      <c r="T494" s="92"/>
      <c r="U494" s="31"/>
    </row>
    <row r="495" spans="1:21" ht="48.75" customHeight="1" x14ac:dyDescent="0.2">
      <c r="A495" s="10" t="str">
        <f>IF(OR(LEFT(B495,1)="Y", LEFT(B495,1)="A"),CONCATENATE(#REF!,"-",B495),"")</f>
        <v/>
      </c>
      <c r="B495" s="89"/>
      <c r="C495" s="101" t="s">
        <v>39</v>
      </c>
      <c r="D495" s="190">
        <v>0</v>
      </c>
      <c r="E495" s="190">
        <v>0</v>
      </c>
      <c r="F495" s="190">
        <v>0</v>
      </c>
      <c r="G495" s="190">
        <v>0</v>
      </c>
      <c r="H495" s="190">
        <v>0</v>
      </c>
      <c r="I495" s="102">
        <v>0</v>
      </c>
      <c r="J495" s="107">
        <v>0</v>
      </c>
      <c r="K495" s="102">
        <v>0</v>
      </c>
      <c r="L495" s="102">
        <v>0</v>
      </c>
      <c r="M495" s="199">
        <v>0</v>
      </c>
      <c r="N495" s="199">
        <v>0</v>
      </c>
      <c r="O495" s="199">
        <v>0</v>
      </c>
      <c r="P495" s="200">
        <v>0</v>
      </c>
      <c r="Q495" s="200">
        <v>0</v>
      </c>
      <c r="R495" s="200">
        <v>0</v>
      </c>
      <c r="S495" s="200">
        <v>0</v>
      </c>
      <c r="T495" s="92"/>
      <c r="U495" s="31"/>
    </row>
    <row r="496" spans="1:21" ht="48.75" customHeight="1" x14ac:dyDescent="0.2">
      <c r="A496" s="10" t="str">
        <f>IF(OR(LEFT(B496,1)="Y", LEFT(B496,1)="A"),CONCATENATE(#REF!,"-",B496),"")</f>
        <v/>
      </c>
      <c r="B496" s="89"/>
      <c r="C496" s="101" t="s">
        <v>38</v>
      </c>
      <c r="D496" s="190">
        <v>0</v>
      </c>
      <c r="E496" s="190">
        <v>0</v>
      </c>
      <c r="F496" s="190">
        <v>0</v>
      </c>
      <c r="G496" s="190">
        <v>0</v>
      </c>
      <c r="H496" s="190">
        <v>0</v>
      </c>
      <c r="I496" s="102">
        <v>0</v>
      </c>
      <c r="J496" s="107">
        <v>0</v>
      </c>
      <c r="K496" s="102">
        <v>0</v>
      </c>
      <c r="L496" s="102">
        <v>0</v>
      </c>
      <c r="M496" s="199">
        <v>0</v>
      </c>
      <c r="N496" s="199">
        <v>0</v>
      </c>
      <c r="O496" s="199">
        <v>0</v>
      </c>
      <c r="P496" s="200">
        <v>0</v>
      </c>
      <c r="Q496" s="200">
        <v>0</v>
      </c>
      <c r="R496" s="200">
        <v>0</v>
      </c>
      <c r="S496" s="200">
        <v>0</v>
      </c>
      <c r="T496" s="92"/>
      <c r="U496" s="31"/>
    </row>
    <row r="497" spans="1:21" ht="48.75" customHeight="1" x14ac:dyDescent="0.2">
      <c r="A497" s="10" t="str">
        <f>IF(OR(LEFT(B497,1)="Y", LEFT(B497,1)="A"),CONCATENATE(#REF!,"-",B497),"")</f>
        <v/>
      </c>
      <c r="B497" s="89"/>
      <c r="C497" s="101" t="s">
        <v>37</v>
      </c>
      <c r="D497" s="190">
        <v>0</v>
      </c>
      <c r="E497" s="190">
        <v>0</v>
      </c>
      <c r="F497" s="190">
        <v>0</v>
      </c>
      <c r="G497" s="190">
        <v>0</v>
      </c>
      <c r="H497" s="190">
        <v>0</v>
      </c>
      <c r="I497" s="102">
        <v>0</v>
      </c>
      <c r="J497" s="107">
        <v>0</v>
      </c>
      <c r="K497" s="102">
        <v>0</v>
      </c>
      <c r="L497" s="102">
        <v>0</v>
      </c>
      <c r="M497" s="199">
        <v>0</v>
      </c>
      <c r="N497" s="199">
        <v>0</v>
      </c>
      <c r="O497" s="199">
        <v>0</v>
      </c>
      <c r="P497" s="200">
        <v>0</v>
      </c>
      <c r="Q497" s="200">
        <v>0</v>
      </c>
      <c r="R497" s="200">
        <v>0</v>
      </c>
      <c r="S497" s="200">
        <v>0</v>
      </c>
      <c r="T497" s="92"/>
      <c r="U497" s="31"/>
    </row>
    <row r="498" spans="1:21" ht="48.75" customHeight="1" x14ac:dyDescent="0.2">
      <c r="A498" s="10" t="str">
        <f>IF(OR(LEFT(B498,1)="Y", LEFT(B498,1)="A"),CONCATENATE(#REF!,"-",B498),"")</f>
        <v/>
      </c>
      <c r="B498" s="89"/>
      <c r="C498" s="101" t="s">
        <v>36</v>
      </c>
      <c r="D498" s="190">
        <v>0</v>
      </c>
      <c r="E498" s="190">
        <v>0</v>
      </c>
      <c r="F498" s="190">
        <v>0.126</v>
      </c>
      <c r="G498" s="190">
        <v>0</v>
      </c>
      <c r="H498" s="190">
        <v>0</v>
      </c>
      <c r="I498" s="102">
        <v>0</v>
      </c>
      <c r="J498" s="107">
        <v>0</v>
      </c>
      <c r="K498" s="102">
        <v>0</v>
      </c>
      <c r="L498" s="102">
        <v>0</v>
      </c>
      <c r="M498" s="199">
        <v>0</v>
      </c>
      <c r="N498" s="199">
        <v>0</v>
      </c>
      <c r="O498" s="199">
        <v>0</v>
      </c>
      <c r="P498" s="200">
        <v>0</v>
      </c>
      <c r="Q498" s="200">
        <v>0</v>
      </c>
      <c r="R498" s="200">
        <v>0</v>
      </c>
      <c r="S498" s="200">
        <v>0</v>
      </c>
      <c r="T498" s="92"/>
      <c r="U498" s="31"/>
    </row>
    <row r="499" spans="1:21" ht="48.75" customHeight="1" x14ac:dyDescent="0.2">
      <c r="A499" s="10" t="str">
        <f>IF(OR(LEFT(B499,1)="Y", LEFT(B499,1)="A"),CONCATENATE(#REF!,"-",B499),"")</f>
        <v/>
      </c>
      <c r="B499" s="89"/>
      <c r="C499" s="101" t="s">
        <v>35</v>
      </c>
      <c r="D499" s="190">
        <v>0</v>
      </c>
      <c r="E499" s="190">
        <v>0</v>
      </c>
      <c r="F499" s="190">
        <v>0</v>
      </c>
      <c r="G499" s="190">
        <v>0</v>
      </c>
      <c r="H499" s="190">
        <v>0</v>
      </c>
      <c r="I499" s="102">
        <v>0</v>
      </c>
      <c r="J499" s="107">
        <v>0</v>
      </c>
      <c r="K499" s="102">
        <v>0</v>
      </c>
      <c r="L499" s="102">
        <v>0</v>
      </c>
      <c r="M499" s="199">
        <v>0</v>
      </c>
      <c r="N499" s="199">
        <v>0</v>
      </c>
      <c r="O499" s="199">
        <v>0</v>
      </c>
      <c r="P499" s="200">
        <v>0</v>
      </c>
      <c r="Q499" s="200">
        <v>0</v>
      </c>
      <c r="R499" s="200">
        <v>0</v>
      </c>
      <c r="S499" s="200">
        <v>0</v>
      </c>
      <c r="T499" s="92"/>
      <c r="U499" s="31"/>
    </row>
    <row r="500" spans="1:21" ht="48.75" customHeight="1" x14ac:dyDescent="0.2">
      <c r="A500" s="10" t="str">
        <f>IF(OR(LEFT(B500,1)="Y", LEFT(B500,1)="A"),CONCATENATE(#REF!,"-",B500),"")</f>
        <v/>
      </c>
      <c r="B500" s="89"/>
      <c r="C500" s="101" t="s">
        <v>34</v>
      </c>
      <c r="D500" s="190">
        <v>0</v>
      </c>
      <c r="E500" s="190">
        <v>0</v>
      </c>
      <c r="F500" s="190">
        <v>0</v>
      </c>
      <c r="G500" s="190">
        <v>0</v>
      </c>
      <c r="H500" s="190">
        <v>0</v>
      </c>
      <c r="I500" s="102">
        <v>0</v>
      </c>
      <c r="J500" s="107">
        <v>0</v>
      </c>
      <c r="K500" s="102">
        <v>0</v>
      </c>
      <c r="L500" s="102">
        <v>0</v>
      </c>
      <c r="M500" s="199">
        <v>0</v>
      </c>
      <c r="N500" s="199">
        <v>0</v>
      </c>
      <c r="O500" s="199">
        <v>0</v>
      </c>
      <c r="P500" s="200">
        <v>0</v>
      </c>
      <c r="Q500" s="200">
        <v>0</v>
      </c>
      <c r="R500" s="200">
        <v>0</v>
      </c>
      <c r="S500" s="200">
        <v>0</v>
      </c>
      <c r="T500" s="92"/>
      <c r="U500" s="31"/>
    </row>
    <row r="501" spans="1:21" ht="48.75" customHeight="1" x14ac:dyDescent="0.2">
      <c r="A501" s="10" t="str">
        <f>IF(OR(LEFT(B501,1)="Y", LEFT(B501,1)="A"),CONCATENATE(#REF!,"-",B501),"")</f>
        <v/>
      </c>
      <c r="B501" s="89"/>
      <c r="C501" s="101" t="s">
        <v>33</v>
      </c>
      <c r="D501" s="190">
        <v>1.647</v>
      </c>
      <c r="E501" s="190">
        <v>0.03</v>
      </c>
      <c r="F501" s="190">
        <v>1.4999999999999999E-2</v>
      </c>
      <c r="G501" s="190">
        <v>0</v>
      </c>
      <c r="H501" s="190">
        <v>0</v>
      </c>
      <c r="I501" s="102">
        <v>0.67100000000000004</v>
      </c>
      <c r="J501" s="107">
        <v>0.28610000000000002</v>
      </c>
      <c r="K501" s="102">
        <v>38.142099999999999</v>
      </c>
      <c r="L501" s="102">
        <v>43.793999999999997</v>
      </c>
      <c r="M501" s="201">
        <v>33.4</v>
      </c>
      <c r="N501" s="201">
        <v>0</v>
      </c>
      <c r="O501" s="201">
        <v>0.1</v>
      </c>
      <c r="P501" s="200">
        <v>0</v>
      </c>
      <c r="Q501" s="200">
        <v>0</v>
      </c>
      <c r="R501" s="200">
        <v>0.3</v>
      </c>
      <c r="S501" s="200">
        <v>0</v>
      </c>
      <c r="T501" s="91"/>
      <c r="U501" s="30"/>
    </row>
    <row r="502" spans="1:21" ht="48.75" customHeight="1" x14ac:dyDescent="0.2">
      <c r="A502" s="10" t="str">
        <f>IF(OR(LEFT(B502,1)="Y", LEFT(B502,1)="A"),CONCATENATE(#REF!,"-",B502),"")</f>
        <v/>
      </c>
      <c r="B502" s="89"/>
      <c r="C502" s="101" t="s">
        <v>32</v>
      </c>
      <c r="D502" s="190">
        <v>0</v>
      </c>
      <c r="E502" s="190">
        <v>0</v>
      </c>
      <c r="F502" s="190">
        <v>0</v>
      </c>
      <c r="G502" s="190">
        <v>0</v>
      </c>
      <c r="H502" s="190">
        <v>0</v>
      </c>
      <c r="I502" s="102">
        <v>0</v>
      </c>
      <c r="J502" s="107">
        <v>0</v>
      </c>
      <c r="K502" s="102">
        <v>0</v>
      </c>
      <c r="L502" s="102">
        <v>0</v>
      </c>
      <c r="M502" s="199">
        <v>0</v>
      </c>
      <c r="N502" s="199">
        <v>0</v>
      </c>
      <c r="O502" s="199">
        <v>0</v>
      </c>
      <c r="P502" s="200">
        <v>0</v>
      </c>
      <c r="Q502" s="200">
        <v>0</v>
      </c>
      <c r="R502" s="200">
        <v>0</v>
      </c>
      <c r="S502" s="200">
        <v>0</v>
      </c>
      <c r="T502" s="92"/>
      <c r="U502" s="31"/>
    </row>
    <row r="503" spans="1:21" ht="48.75" customHeight="1" x14ac:dyDescent="0.2">
      <c r="A503" s="10" t="str">
        <f>IF(OR(LEFT(B503,1)="Y", LEFT(B503,1)="A"),CONCATENATE(#REF!,"-",B503),"")</f>
        <v/>
      </c>
      <c r="B503" s="89"/>
      <c r="C503" s="101" t="s">
        <v>31</v>
      </c>
      <c r="D503" s="190">
        <v>0</v>
      </c>
      <c r="E503" s="190">
        <v>0</v>
      </c>
      <c r="F503" s="190">
        <v>0</v>
      </c>
      <c r="G503" s="190">
        <v>0</v>
      </c>
      <c r="H503" s="190">
        <v>0</v>
      </c>
      <c r="I503" s="102">
        <v>0</v>
      </c>
      <c r="J503" s="107">
        <v>0</v>
      </c>
      <c r="K503" s="102">
        <v>0</v>
      </c>
      <c r="L503" s="102">
        <v>0</v>
      </c>
      <c r="M503" s="199">
        <v>0</v>
      </c>
      <c r="N503" s="199">
        <v>0</v>
      </c>
      <c r="O503" s="199">
        <v>0</v>
      </c>
      <c r="P503" s="200">
        <v>0</v>
      </c>
      <c r="Q503" s="200">
        <v>0</v>
      </c>
      <c r="R503" s="200">
        <v>0</v>
      </c>
      <c r="S503" s="200">
        <v>0</v>
      </c>
      <c r="T503" s="92"/>
      <c r="U503" s="31"/>
    </row>
    <row r="504" spans="1:21" ht="48.75" customHeight="1" x14ac:dyDescent="0.2">
      <c r="A504" s="10" t="str">
        <f>IF(OR(LEFT(B504,1)="Y", LEFT(B504,1)="A"),CONCATENATE(#REF!,"-",B504),"")</f>
        <v/>
      </c>
      <c r="B504" s="89"/>
      <c r="C504" s="101" t="s">
        <v>30</v>
      </c>
      <c r="D504" s="190">
        <v>0</v>
      </c>
      <c r="E504" s="190">
        <v>0</v>
      </c>
      <c r="F504" s="190">
        <v>0</v>
      </c>
      <c r="G504" s="190">
        <v>0</v>
      </c>
      <c r="H504" s="190">
        <v>0</v>
      </c>
      <c r="I504" s="102">
        <v>0</v>
      </c>
      <c r="J504" s="107">
        <v>0</v>
      </c>
      <c r="K504" s="102">
        <v>0</v>
      </c>
      <c r="L504" s="102">
        <v>0</v>
      </c>
      <c r="M504" s="199">
        <v>0</v>
      </c>
      <c r="N504" s="199">
        <v>0</v>
      </c>
      <c r="O504" s="199">
        <v>0</v>
      </c>
      <c r="P504" s="200">
        <v>0</v>
      </c>
      <c r="Q504" s="200">
        <v>0</v>
      </c>
      <c r="R504" s="200">
        <v>0</v>
      </c>
      <c r="S504" s="200">
        <v>0</v>
      </c>
      <c r="T504" s="92"/>
      <c r="U504" s="31"/>
    </row>
    <row r="505" spans="1:21" ht="48.75" customHeight="1" x14ac:dyDescent="0.2">
      <c r="A505" s="10" t="str">
        <f>IF(OR(LEFT(B505,1)="Y", LEFT(B505,1)="A"),CONCATENATE(#REF!,"-",B505),"")</f>
        <v/>
      </c>
      <c r="B505" s="89"/>
      <c r="C505" s="101" t="s">
        <v>29</v>
      </c>
      <c r="D505" s="190">
        <v>0</v>
      </c>
      <c r="E505" s="190">
        <v>0</v>
      </c>
      <c r="F505" s="190">
        <v>0</v>
      </c>
      <c r="G505" s="190">
        <v>0</v>
      </c>
      <c r="H505" s="190">
        <v>0</v>
      </c>
      <c r="I505" s="102">
        <v>0</v>
      </c>
      <c r="J505" s="107">
        <v>0</v>
      </c>
      <c r="K505" s="102">
        <v>0</v>
      </c>
      <c r="L505" s="102">
        <v>0</v>
      </c>
      <c r="M505" s="199">
        <v>0</v>
      </c>
      <c r="N505" s="199">
        <v>0</v>
      </c>
      <c r="O505" s="199">
        <v>0</v>
      </c>
      <c r="P505" s="200">
        <v>0</v>
      </c>
      <c r="Q505" s="200">
        <v>0</v>
      </c>
      <c r="R505" s="200">
        <v>0</v>
      </c>
      <c r="S505" s="200">
        <v>0</v>
      </c>
      <c r="T505" s="92"/>
      <c r="U505" s="31"/>
    </row>
    <row r="506" spans="1:21" ht="48.75" customHeight="1" x14ac:dyDescent="0.2">
      <c r="A506" s="10" t="str">
        <f>IF(OR(LEFT(B506,1)="Y", LEFT(B506,1)="A"),CONCATENATE(#REF!,"-",B506),"")</f>
        <v/>
      </c>
      <c r="B506" s="89"/>
      <c r="C506" s="101" t="s">
        <v>28</v>
      </c>
      <c r="D506" s="190">
        <v>0</v>
      </c>
      <c r="E506" s="190">
        <v>0</v>
      </c>
      <c r="F506" s="190">
        <v>0</v>
      </c>
      <c r="G506" s="190">
        <v>0</v>
      </c>
      <c r="H506" s="190">
        <v>0</v>
      </c>
      <c r="I506" s="102">
        <v>0</v>
      </c>
      <c r="J506" s="107">
        <v>0</v>
      </c>
      <c r="K506" s="102">
        <v>0</v>
      </c>
      <c r="L506" s="102">
        <v>0</v>
      </c>
      <c r="M506" s="199">
        <v>0</v>
      </c>
      <c r="N506" s="199">
        <v>0</v>
      </c>
      <c r="O506" s="199">
        <v>0</v>
      </c>
      <c r="P506" s="200">
        <v>0</v>
      </c>
      <c r="Q506" s="200">
        <v>0</v>
      </c>
      <c r="R506" s="200">
        <v>0</v>
      </c>
      <c r="S506" s="200">
        <v>0</v>
      </c>
      <c r="T506" s="92"/>
      <c r="U506" s="31"/>
    </row>
    <row r="507" spans="1:21" ht="48.75" customHeight="1" x14ac:dyDescent="0.2">
      <c r="A507" s="10" t="str">
        <f>IF(OR(LEFT(B507,1)="Y", LEFT(B507,1)="A"),CONCATENATE(#REF!,"-",B507),"")</f>
        <v/>
      </c>
      <c r="B507" s="89"/>
      <c r="C507" s="101" t="s">
        <v>27</v>
      </c>
      <c r="D507" s="190">
        <v>0</v>
      </c>
      <c r="E507" s="190">
        <v>0</v>
      </c>
      <c r="F507" s="190">
        <v>0</v>
      </c>
      <c r="G507" s="190">
        <v>0</v>
      </c>
      <c r="H507" s="190">
        <v>0</v>
      </c>
      <c r="I507" s="102">
        <v>0</v>
      </c>
      <c r="J507" s="107">
        <v>0</v>
      </c>
      <c r="K507" s="102">
        <v>0</v>
      </c>
      <c r="L507" s="102">
        <v>0</v>
      </c>
      <c r="M507" s="199">
        <v>0</v>
      </c>
      <c r="N507" s="199">
        <v>0</v>
      </c>
      <c r="O507" s="199">
        <v>0</v>
      </c>
      <c r="P507" s="200">
        <v>0</v>
      </c>
      <c r="Q507" s="200">
        <v>0</v>
      </c>
      <c r="R507" s="200">
        <v>0</v>
      </c>
      <c r="S507" s="200">
        <v>0</v>
      </c>
      <c r="T507" s="92"/>
      <c r="U507" s="31"/>
    </row>
    <row r="508" spans="1:21" ht="48.75" customHeight="1" x14ac:dyDescent="0.2">
      <c r="A508" s="10" t="str">
        <f>IF(OR(LEFT(B508,1)="Y", LEFT(B508,1)="A"),CONCATENATE(#REF!,"-",B508),"")</f>
        <v/>
      </c>
      <c r="B508" s="89"/>
      <c r="C508" s="101" t="s">
        <v>26</v>
      </c>
      <c r="D508" s="190">
        <v>0</v>
      </c>
      <c r="E508" s="190">
        <v>0</v>
      </c>
      <c r="F508" s="190">
        <v>0.52415999999999996</v>
      </c>
      <c r="G508" s="190">
        <v>0</v>
      </c>
      <c r="H508" s="190">
        <v>0</v>
      </c>
      <c r="I508" s="102">
        <v>0</v>
      </c>
      <c r="J508" s="107">
        <v>0</v>
      </c>
      <c r="K508" s="102">
        <v>0</v>
      </c>
      <c r="L508" s="102">
        <v>0</v>
      </c>
      <c r="M508" s="199">
        <v>0</v>
      </c>
      <c r="N508" s="199">
        <v>0</v>
      </c>
      <c r="O508" s="199">
        <v>0</v>
      </c>
      <c r="P508" s="200">
        <v>0</v>
      </c>
      <c r="Q508" s="200">
        <v>0</v>
      </c>
      <c r="R508" s="200">
        <v>0</v>
      </c>
      <c r="S508" s="200">
        <v>0</v>
      </c>
      <c r="T508" s="92"/>
      <c r="U508" s="31"/>
    </row>
    <row r="509" spans="1:21" ht="48.75" customHeight="1" x14ac:dyDescent="0.2">
      <c r="A509" s="10" t="str">
        <f>IF(OR(LEFT(B509,1)="Y", LEFT(B509,1)="A"),CONCATENATE(#REF!,"-",B509),"")</f>
        <v/>
      </c>
      <c r="B509" s="89"/>
      <c r="C509" s="101" t="s">
        <v>25</v>
      </c>
      <c r="D509" s="190">
        <v>0</v>
      </c>
      <c r="E509" s="190">
        <v>0</v>
      </c>
      <c r="F509" s="190">
        <v>0</v>
      </c>
      <c r="G509" s="190">
        <v>0.10317</v>
      </c>
      <c r="H509" s="190">
        <v>0</v>
      </c>
      <c r="I509" s="102">
        <v>0</v>
      </c>
      <c r="J509" s="107">
        <v>0</v>
      </c>
      <c r="K509" s="102">
        <v>0</v>
      </c>
      <c r="L509" s="102">
        <v>0</v>
      </c>
      <c r="M509" s="199">
        <v>0</v>
      </c>
      <c r="N509" s="199">
        <v>0</v>
      </c>
      <c r="O509" s="199">
        <v>0</v>
      </c>
      <c r="P509" s="200">
        <v>0</v>
      </c>
      <c r="Q509" s="200">
        <v>0</v>
      </c>
      <c r="R509" s="200">
        <v>0</v>
      </c>
      <c r="S509" s="200">
        <v>0</v>
      </c>
      <c r="T509" s="92"/>
      <c r="U509" s="31"/>
    </row>
    <row r="510" spans="1:21" ht="48.75" customHeight="1" x14ac:dyDescent="0.2">
      <c r="A510" s="10" t="str">
        <f>IF(OR(LEFT(B510,1)="Y", LEFT(B510,1)="A"),CONCATENATE(#REF!,"-",B510),"")</f>
        <v/>
      </c>
      <c r="B510" s="89"/>
      <c r="C510" s="101" t="s">
        <v>24</v>
      </c>
      <c r="D510" s="190">
        <v>0</v>
      </c>
      <c r="E510" s="190">
        <v>0</v>
      </c>
      <c r="F510" s="190">
        <v>0</v>
      </c>
      <c r="G510" s="190">
        <v>0</v>
      </c>
      <c r="H510" s="190">
        <v>0</v>
      </c>
      <c r="I510" s="102">
        <v>0</v>
      </c>
      <c r="J510" s="107">
        <v>0</v>
      </c>
      <c r="K510" s="102">
        <v>0.01</v>
      </c>
      <c r="L510" s="102">
        <v>0</v>
      </c>
      <c r="M510" s="199">
        <v>0</v>
      </c>
      <c r="N510" s="199">
        <v>0</v>
      </c>
      <c r="O510" s="199">
        <v>0</v>
      </c>
      <c r="P510" s="200">
        <v>0</v>
      </c>
      <c r="Q510" s="200">
        <v>0</v>
      </c>
      <c r="R510" s="200">
        <v>0</v>
      </c>
      <c r="S510" s="200">
        <v>0</v>
      </c>
      <c r="T510" s="92"/>
      <c r="U510" s="31"/>
    </row>
    <row r="511" spans="1:21" ht="48.75" customHeight="1" x14ac:dyDescent="0.2">
      <c r="A511" s="10" t="str">
        <f>IF(OR(LEFT(B511,1)="Y", LEFT(B511,1)="A"),CONCATENATE(#REF!,"-",B511),"")</f>
        <v/>
      </c>
      <c r="B511" s="89"/>
      <c r="C511" s="101" t="s">
        <v>23</v>
      </c>
      <c r="D511" s="190">
        <v>0</v>
      </c>
      <c r="E511" s="190">
        <v>0</v>
      </c>
      <c r="F511" s="190">
        <v>0</v>
      </c>
      <c r="G511" s="190">
        <v>0</v>
      </c>
      <c r="H511" s="190">
        <v>0</v>
      </c>
      <c r="I511" s="102">
        <v>0</v>
      </c>
      <c r="J511" s="107">
        <v>0</v>
      </c>
      <c r="K511" s="102">
        <v>0</v>
      </c>
      <c r="L511" s="102">
        <v>0</v>
      </c>
      <c r="M511" s="199">
        <v>0</v>
      </c>
      <c r="N511" s="199">
        <v>0</v>
      </c>
      <c r="O511" s="199">
        <v>0</v>
      </c>
      <c r="P511" s="200">
        <v>0</v>
      </c>
      <c r="Q511" s="200">
        <v>0</v>
      </c>
      <c r="R511" s="200">
        <v>0</v>
      </c>
      <c r="S511" s="200">
        <v>0</v>
      </c>
      <c r="T511" s="92"/>
      <c r="U511" s="31"/>
    </row>
    <row r="512" spans="1:21" ht="48.75" customHeight="1" x14ac:dyDescent="0.2">
      <c r="A512" s="10" t="str">
        <f>IF(OR(LEFT(B512,1)="Y", LEFT(B512,1)="A"),CONCATENATE(#REF!,"-",B512),"")</f>
        <v/>
      </c>
      <c r="B512" s="89"/>
      <c r="C512" s="101" t="s">
        <v>22</v>
      </c>
      <c r="D512" s="190">
        <v>0</v>
      </c>
      <c r="E512" s="190">
        <v>0</v>
      </c>
      <c r="F512" s="190">
        <v>0</v>
      </c>
      <c r="G512" s="190">
        <v>0</v>
      </c>
      <c r="H512" s="190">
        <v>0</v>
      </c>
      <c r="I512" s="102">
        <v>0</v>
      </c>
      <c r="J512" s="107">
        <v>0</v>
      </c>
      <c r="K512" s="102">
        <v>0</v>
      </c>
      <c r="L512" s="102">
        <v>0</v>
      </c>
      <c r="M512" s="199">
        <v>0</v>
      </c>
      <c r="N512" s="199">
        <v>0</v>
      </c>
      <c r="O512" s="199">
        <v>0</v>
      </c>
      <c r="P512" s="200">
        <v>0</v>
      </c>
      <c r="Q512" s="200">
        <v>0</v>
      </c>
      <c r="R512" s="200">
        <v>0</v>
      </c>
      <c r="S512" s="200">
        <v>0</v>
      </c>
      <c r="T512" s="92"/>
      <c r="U512" s="31"/>
    </row>
    <row r="513" spans="1:21" ht="48.75" customHeight="1" x14ac:dyDescent="0.2">
      <c r="A513" s="10" t="str">
        <f>IF(OR(LEFT(B513,1)="Y", LEFT(B513,1)="A"),CONCATENATE(#REF!,"-",B513),"")</f>
        <v/>
      </c>
      <c r="B513" s="89"/>
      <c r="C513" s="101" t="s">
        <v>21</v>
      </c>
      <c r="D513" s="190">
        <v>0</v>
      </c>
      <c r="E513" s="190">
        <v>0</v>
      </c>
      <c r="F513" s="190">
        <v>0</v>
      </c>
      <c r="G513" s="190">
        <v>0</v>
      </c>
      <c r="H513" s="190">
        <v>0</v>
      </c>
      <c r="I513" s="102">
        <v>0</v>
      </c>
      <c r="J513" s="107">
        <v>0</v>
      </c>
      <c r="K513" s="102">
        <v>0</v>
      </c>
      <c r="L513" s="102">
        <v>0</v>
      </c>
      <c r="M513" s="199">
        <v>0</v>
      </c>
      <c r="N513" s="199">
        <v>0</v>
      </c>
      <c r="O513" s="199">
        <v>0</v>
      </c>
      <c r="P513" s="200">
        <v>0</v>
      </c>
      <c r="Q513" s="200">
        <v>0.1</v>
      </c>
      <c r="R513" s="200">
        <v>0</v>
      </c>
      <c r="S513" s="200">
        <v>0</v>
      </c>
      <c r="T513" s="92"/>
      <c r="U513" s="31"/>
    </row>
    <row r="514" spans="1:21" ht="48.75" customHeight="1" x14ac:dyDescent="0.2">
      <c r="A514" s="10" t="str">
        <f>IF(OR(LEFT(B514,1)="Y", LEFT(B514,1)="A"),CONCATENATE(#REF!,"-",B514),"")</f>
        <v/>
      </c>
      <c r="B514" s="89"/>
      <c r="C514" s="101" t="s">
        <v>20</v>
      </c>
      <c r="D514" s="190">
        <v>0</v>
      </c>
      <c r="E514" s="190">
        <v>0</v>
      </c>
      <c r="F514" s="190">
        <v>0</v>
      </c>
      <c r="G514" s="190">
        <v>0</v>
      </c>
      <c r="H514" s="190">
        <v>0</v>
      </c>
      <c r="I514" s="102">
        <v>0</v>
      </c>
      <c r="J514" s="107">
        <v>0</v>
      </c>
      <c r="K514" s="102">
        <v>0</v>
      </c>
      <c r="L514" s="102">
        <v>0</v>
      </c>
      <c r="M514" s="199">
        <v>0</v>
      </c>
      <c r="N514" s="199">
        <v>0</v>
      </c>
      <c r="O514" s="199">
        <v>0</v>
      </c>
      <c r="P514" s="200">
        <v>0</v>
      </c>
      <c r="Q514" s="200">
        <v>0</v>
      </c>
      <c r="R514" s="200">
        <v>0</v>
      </c>
      <c r="S514" s="200">
        <v>0</v>
      </c>
      <c r="T514" s="92"/>
      <c r="U514" s="31"/>
    </row>
    <row r="515" spans="1:21" ht="48.75" customHeight="1" x14ac:dyDescent="0.2">
      <c r="A515" s="10" t="str">
        <f>IF(OR(LEFT(B515,1)="Y", LEFT(B515,1)="A"),CONCATENATE(#REF!,"-",B515),"")</f>
        <v/>
      </c>
      <c r="B515" s="89"/>
      <c r="C515" s="101" t="s">
        <v>19</v>
      </c>
      <c r="D515" s="190">
        <v>0</v>
      </c>
      <c r="E515" s="190">
        <v>0</v>
      </c>
      <c r="F515" s="190">
        <v>0</v>
      </c>
      <c r="G515" s="190">
        <v>0</v>
      </c>
      <c r="H515" s="190">
        <v>0</v>
      </c>
      <c r="I515" s="102">
        <v>0</v>
      </c>
      <c r="J515" s="107">
        <v>0</v>
      </c>
      <c r="K515" s="102">
        <v>0</v>
      </c>
      <c r="L515" s="102">
        <v>0</v>
      </c>
      <c r="M515" s="199">
        <v>0</v>
      </c>
      <c r="N515" s="199">
        <v>0</v>
      </c>
      <c r="O515" s="199">
        <v>0</v>
      </c>
      <c r="P515" s="200">
        <v>0</v>
      </c>
      <c r="Q515" s="200">
        <v>0</v>
      </c>
      <c r="R515" s="200">
        <v>0</v>
      </c>
      <c r="S515" s="200">
        <v>0</v>
      </c>
      <c r="T515" s="92"/>
      <c r="U515" s="31"/>
    </row>
    <row r="516" spans="1:21" ht="48.75" customHeight="1" x14ac:dyDescent="0.2">
      <c r="A516" s="10" t="str">
        <f>IF(OR(LEFT(B516,1)="Y", LEFT(B516,1)="A"),CONCATENATE(#REF!,"-",B516),"")</f>
        <v/>
      </c>
      <c r="B516" s="89"/>
      <c r="C516" s="101" t="s">
        <v>105</v>
      </c>
      <c r="D516" s="190">
        <v>0</v>
      </c>
      <c r="E516" s="190">
        <v>0</v>
      </c>
      <c r="F516" s="190">
        <v>0</v>
      </c>
      <c r="G516" s="190">
        <v>0</v>
      </c>
      <c r="H516" s="190">
        <v>0</v>
      </c>
      <c r="I516" s="102">
        <v>0</v>
      </c>
      <c r="J516" s="107">
        <v>0</v>
      </c>
      <c r="K516" s="102">
        <v>0</v>
      </c>
      <c r="L516" s="102">
        <v>0</v>
      </c>
      <c r="M516" s="199">
        <v>0</v>
      </c>
      <c r="N516" s="199">
        <v>0</v>
      </c>
      <c r="O516" s="199">
        <v>0</v>
      </c>
      <c r="P516" s="200">
        <v>0</v>
      </c>
      <c r="Q516" s="200">
        <v>0</v>
      </c>
      <c r="R516" s="200">
        <v>0</v>
      </c>
      <c r="S516" s="200">
        <v>0</v>
      </c>
      <c r="T516" s="92"/>
      <c r="U516" s="31"/>
    </row>
    <row r="517" spans="1:21" ht="48.75" customHeight="1" x14ac:dyDescent="0.2">
      <c r="A517" s="10" t="str">
        <f>IF(OR(LEFT(B517,1)="Y", LEFT(B517,1)="A"),CONCATENATE(#REF!,"-",B517),"")</f>
        <v/>
      </c>
      <c r="B517" s="89"/>
      <c r="C517" s="101" t="s">
        <v>18</v>
      </c>
      <c r="D517" s="190">
        <v>0</v>
      </c>
      <c r="E517" s="190">
        <v>0</v>
      </c>
      <c r="F517" s="190">
        <v>0</v>
      </c>
      <c r="G517" s="190">
        <v>0</v>
      </c>
      <c r="H517" s="190">
        <v>0</v>
      </c>
      <c r="I517" s="102">
        <v>0</v>
      </c>
      <c r="J517" s="107">
        <v>0</v>
      </c>
      <c r="K517" s="102">
        <v>0</v>
      </c>
      <c r="L517" s="102">
        <v>0</v>
      </c>
      <c r="M517" s="199">
        <v>0</v>
      </c>
      <c r="N517" s="199">
        <v>0</v>
      </c>
      <c r="O517" s="199">
        <v>0</v>
      </c>
      <c r="P517" s="200">
        <v>0</v>
      </c>
      <c r="Q517" s="200">
        <v>0</v>
      </c>
      <c r="R517" s="200">
        <v>0</v>
      </c>
      <c r="S517" s="200">
        <v>0</v>
      </c>
      <c r="T517" s="92"/>
      <c r="U517" s="31"/>
    </row>
    <row r="518" spans="1:21" ht="48.75" customHeight="1" x14ac:dyDescent="0.2">
      <c r="A518" s="10" t="str">
        <f>IF(OR(LEFT(B518,1)="Y", LEFT(B518,1)="A"),CONCATENATE(#REF!,"-",B518),"")</f>
        <v/>
      </c>
      <c r="B518" s="89"/>
      <c r="C518" s="101" t="s">
        <v>17</v>
      </c>
      <c r="D518" s="190">
        <v>0</v>
      </c>
      <c r="E518" s="190">
        <v>2.9371999999999998</v>
      </c>
      <c r="F518" s="190">
        <v>10.782200000000001</v>
      </c>
      <c r="G518" s="190">
        <v>9.4076000000000004</v>
      </c>
      <c r="H518" s="190">
        <v>7.4438000000000004</v>
      </c>
      <c r="I518" s="102">
        <v>0</v>
      </c>
      <c r="J518" s="107">
        <v>0.32</v>
      </c>
      <c r="K518" s="102">
        <v>0</v>
      </c>
      <c r="L518" s="102">
        <v>0</v>
      </c>
      <c r="M518" s="199">
        <v>0</v>
      </c>
      <c r="N518" s="199">
        <v>0</v>
      </c>
      <c r="O518" s="199">
        <v>0</v>
      </c>
      <c r="P518" s="200">
        <v>0</v>
      </c>
      <c r="Q518" s="200">
        <v>0</v>
      </c>
      <c r="R518" s="200">
        <v>0</v>
      </c>
      <c r="S518" s="200">
        <v>0</v>
      </c>
      <c r="T518" s="92"/>
      <c r="U518" s="31"/>
    </row>
    <row r="519" spans="1:21" ht="48.75" customHeight="1" x14ac:dyDescent="0.2">
      <c r="A519" s="10" t="str">
        <f>IF(OR(LEFT(B519,1)="Y", LEFT(B519,1)="A"),CONCATENATE(#REF!,"-",B519),"")</f>
        <v/>
      </c>
      <c r="B519" s="89"/>
      <c r="C519" s="101" t="s">
        <v>16</v>
      </c>
      <c r="D519" s="190">
        <v>0</v>
      </c>
      <c r="E519" s="190">
        <v>0</v>
      </c>
      <c r="F519" s="190">
        <v>0</v>
      </c>
      <c r="G519" s="190">
        <v>0</v>
      </c>
      <c r="H519" s="190">
        <v>0</v>
      </c>
      <c r="I519" s="102">
        <v>0</v>
      </c>
      <c r="J519" s="107">
        <v>0</v>
      </c>
      <c r="K519" s="102">
        <v>0</v>
      </c>
      <c r="L519" s="102">
        <v>0</v>
      </c>
      <c r="M519" s="199">
        <v>0</v>
      </c>
      <c r="N519" s="199">
        <v>0</v>
      </c>
      <c r="O519" s="199">
        <v>0</v>
      </c>
      <c r="P519" s="200">
        <v>0</v>
      </c>
      <c r="Q519" s="200">
        <v>0</v>
      </c>
      <c r="R519" s="200">
        <v>0</v>
      </c>
      <c r="S519" s="200">
        <v>0</v>
      </c>
      <c r="T519" s="92"/>
      <c r="U519" s="31"/>
    </row>
    <row r="520" spans="1:21" ht="48.75" customHeight="1" x14ac:dyDescent="0.2">
      <c r="A520" s="10" t="str">
        <f>IF(OR(LEFT(B520,1)="Y", LEFT(B520,1)="A"),CONCATENATE(#REF!,"-",B520),"")</f>
        <v/>
      </c>
      <c r="B520" s="89"/>
      <c r="C520" s="101" t="s">
        <v>15</v>
      </c>
      <c r="D520" s="190">
        <v>0</v>
      </c>
      <c r="E520" s="190">
        <v>0</v>
      </c>
      <c r="F520" s="190">
        <v>0</v>
      </c>
      <c r="G520" s="190">
        <v>0</v>
      </c>
      <c r="H520" s="190">
        <v>9.5649999999999999E-2</v>
      </c>
      <c r="I520" s="102">
        <v>0</v>
      </c>
      <c r="J520" s="107">
        <v>1.4810999999999999</v>
      </c>
      <c r="K520" s="102">
        <v>5.0000000000000001E-4</v>
      </c>
      <c r="L520" s="102">
        <v>3.4660000000000002</v>
      </c>
      <c r="M520" s="201">
        <v>3.3</v>
      </c>
      <c r="N520" s="201">
        <v>3.2</v>
      </c>
      <c r="O520" s="201">
        <v>0</v>
      </c>
      <c r="P520" s="200">
        <v>0</v>
      </c>
      <c r="Q520" s="200">
        <v>0</v>
      </c>
      <c r="R520" s="200">
        <v>0</v>
      </c>
      <c r="S520" s="200">
        <v>0</v>
      </c>
      <c r="T520" s="91"/>
      <c r="U520" s="30"/>
    </row>
    <row r="521" spans="1:21" ht="48.75" customHeight="1" x14ac:dyDescent="0.2">
      <c r="A521" s="10" t="str">
        <f>IF(OR(LEFT(B521,1)="Y", LEFT(B521,1)="A"),CONCATENATE(#REF!,"-",B521),"")</f>
        <v/>
      </c>
      <c r="B521" s="89"/>
      <c r="C521" s="101" t="s">
        <v>106</v>
      </c>
      <c r="D521" s="190">
        <v>0</v>
      </c>
      <c r="E521" s="190">
        <v>0.1</v>
      </c>
      <c r="F521" s="190">
        <v>0.17299999999999999</v>
      </c>
      <c r="G521" s="190">
        <v>0</v>
      </c>
      <c r="H521" s="190">
        <v>0</v>
      </c>
      <c r="I521" s="102">
        <v>0.58050000000000002</v>
      </c>
      <c r="J521" s="107">
        <v>7.0000000000000001E-3</v>
      </c>
      <c r="K521" s="102">
        <v>0.109</v>
      </c>
      <c r="L521" s="102">
        <v>9.4E-2</v>
      </c>
      <c r="M521" s="201">
        <v>0.1</v>
      </c>
      <c r="N521" s="201">
        <v>0.1</v>
      </c>
      <c r="O521" s="201">
        <v>0</v>
      </c>
      <c r="P521" s="200">
        <v>0</v>
      </c>
      <c r="Q521" s="200">
        <v>0</v>
      </c>
      <c r="R521" s="200">
        <v>0</v>
      </c>
      <c r="S521" s="200">
        <v>0</v>
      </c>
      <c r="T521" s="91"/>
      <c r="U521" s="30"/>
    </row>
    <row r="522" spans="1:21" ht="48.75" customHeight="1" x14ac:dyDescent="0.2">
      <c r="A522" s="10" t="str">
        <f>IF(OR(LEFT(B522,1)="Y", LEFT(B522,1)="A"),CONCATENATE(#REF!,"-",B522),"")</f>
        <v/>
      </c>
      <c r="B522" s="89"/>
      <c r="C522" s="101" t="s">
        <v>14</v>
      </c>
      <c r="D522" s="190">
        <v>0</v>
      </c>
      <c r="E522" s="190">
        <v>0</v>
      </c>
      <c r="F522" s="190">
        <v>0</v>
      </c>
      <c r="G522" s="190">
        <v>0</v>
      </c>
      <c r="H522" s="190">
        <v>0</v>
      </c>
      <c r="I522" s="102">
        <v>0</v>
      </c>
      <c r="J522" s="107">
        <v>0</v>
      </c>
      <c r="K522" s="102">
        <v>0</v>
      </c>
      <c r="L522" s="102">
        <v>0</v>
      </c>
      <c r="M522" s="199">
        <v>0</v>
      </c>
      <c r="N522" s="199">
        <v>0</v>
      </c>
      <c r="O522" s="199">
        <v>0</v>
      </c>
      <c r="P522" s="200">
        <v>0</v>
      </c>
      <c r="Q522" s="200">
        <v>0</v>
      </c>
      <c r="R522" s="200">
        <v>0</v>
      </c>
      <c r="S522" s="200">
        <v>0</v>
      </c>
      <c r="T522" s="92"/>
      <c r="U522" s="31"/>
    </row>
    <row r="523" spans="1:21" ht="48.75" customHeight="1" x14ac:dyDescent="0.2">
      <c r="A523" s="10" t="str">
        <f>IF(OR(LEFT(B523,1)="Y", LEFT(B523,1)="A"),CONCATENATE(#REF!,"-",B523),"")</f>
        <v/>
      </c>
      <c r="B523" s="89"/>
      <c r="C523" s="101" t="s">
        <v>13</v>
      </c>
      <c r="D523" s="190">
        <v>0</v>
      </c>
      <c r="E523" s="190">
        <v>0</v>
      </c>
      <c r="F523" s="190">
        <v>0</v>
      </c>
      <c r="G523" s="190">
        <v>0</v>
      </c>
      <c r="H523" s="190">
        <v>0</v>
      </c>
      <c r="I523" s="102">
        <v>0</v>
      </c>
      <c r="J523" s="107">
        <v>0</v>
      </c>
      <c r="K523" s="102">
        <v>0</v>
      </c>
      <c r="L523" s="102">
        <v>0</v>
      </c>
      <c r="M523" s="199">
        <v>0</v>
      </c>
      <c r="N523" s="199">
        <v>0</v>
      </c>
      <c r="O523" s="199">
        <v>0</v>
      </c>
      <c r="P523" s="200">
        <v>0</v>
      </c>
      <c r="Q523" s="200">
        <v>0</v>
      </c>
      <c r="R523" s="200">
        <v>0</v>
      </c>
      <c r="S523" s="200">
        <v>0</v>
      </c>
      <c r="T523" s="92"/>
      <c r="U523" s="31"/>
    </row>
    <row r="524" spans="1:21" ht="48.75" customHeight="1" x14ac:dyDescent="0.2">
      <c r="A524" s="10" t="str">
        <f>IF(OR(LEFT(B524,1)="Y", LEFT(B524,1)="A"),CONCATENATE(#REF!,"-",B524),"")</f>
        <v/>
      </c>
      <c r="B524" s="89"/>
      <c r="C524" s="101" t="s">
        <v>12</v>
      </c>
      <c r="D524" s="190">
        <v>0</v>
      </c>
      <c r="E524" s="190">
        <v>0</v>
      </c>
      <c r="F524" s="190">
        <v>0</v>
      </c>
      <c r="G524" s="190">
        <v>0</v>
      </c>
      <c r="H524" s="190">
        <v>0</v>
      </c>
      <c r="I524" s="102">
        <v>351.22199999999998</v>
      </c>
      <c r="J524" s="107">
        <v>5.0309999999999997</v>
      </c>
      <c r="K524" s="102">
        <v>4.266</v>
      </c>
      <c r="L524" s="102">
        <v>0.36599999999999999</v>
      </c>
      <c r="M524" s="199">
        <v>0</v>
      </c>
      <c r="N524" s="199">
        <v>0.1</v>
      </c>
      <c r="O524" s="199">
        <v>0</v>
      </c>
      <c r="P524" s="200">
        <v>0</v>
      </c>
      <c r="Q524" s="200">
        <v>0</v>
      </c>
      <c r="R524" s="200">
        <v>0</v>
      </c>
      <c r="S524" s="200">
        <v>0</v>
      </c>
      <c r="T524" s="92"/>
      <c r="U524" s="31"/>
    </row>
    <row r="525" spans="1:21" ht="48.75" customHeight="1" x14ac:dyDescent="0.2">
      <c r="A525" s="10" t="str">
        <f>IF(OR(LEFT(B525,1)="Y", LEFT(B525,1)="A"),CONCATENATE(#REF!,"-",B525),"")</f>
        <v/>
      </c>
      <c r="B525" s="89"/>
      <c r="C525" s="101" t="s">
        <v>11</v>
      </c>
      <c r="D525" s="190">
        <v>0</v>
      </c>
      <c r="E525" s="190">
        <v>0</v>
      </c>
      <c r="F525" s="190">
        <v>0</v>
      </c>
      <c r="G525" s="190">
        <v>0</v>
      </c>
      <c r="H525" s="190">
        <v>0</v>
      </c>
      <c r="I525" s="102">
        <v>1.2E-2</v>
      </c>
      <c r="J525" s="107">
        <v>0.34300000000000003</v>
      </c>
      <c r="K525" s="102">
        <v>0.12</v>
      </c>
      <c r="L525" s="102">
        <v>0</v>
      </c>
      <c r="M525" s="199">
        <v>0</v>
      </c>
      <c r="N525" s="199">
        <v>0</v>
      </c>
      <c r="O525" s="199">
        <v>0</v>
      </c>
      <c r="P525" s="200">
        <v>0</v>
      </c>
      <c r="Q525" s="200">
        <v>0</v>
      </c>
      <c r="R525" s="200">
        <v>0.4</v>
      </c>
      <c r="S525" s="200">
        <v>1.4</v>
      </c>
      <c r="T525" s="92"/>
      <c r="U525" s="31"/>
    </row>
    <row r="526" spans="1:21" ht="48.75" customHeight="1" x14ac:dyDescent="0.2">
      <c r="A526" s="10" t="str">
        <f>IF(OR(LEFT(B526,1)="Y", LEFT(B526,1)="A"),CONCATENATE(#REF!,"-",B526),"")</f>
        <v/>
      </c>
      <c r="B526" s="89"/>
      <c r="C526" s="101" t="s">
        <v>10</v>
      </c>
      <c r="D526" s="190">
        <v>0</v>
      </c>
      <c r="E526" s="190">
        <v>0</v>
      </c>
      <c r="F526" s="190">
        <v>0</v>
      </c>
      <c r="G526" s="190">
        <v>0</v>
      </c>
      <c r="H526" s="190">
        <v>0</v>
      </c>
      <c r="I526" s="102">
        <v>0</v>
      </c>
      <c r="J526" s="107">
        <v>0</v>
      </c>
      <c r="K526" s="102">
        <v>0</v>
      </c>
      <c r="L526" s="102">
        <v>0</v>
      </c>
      <c r="M526" s="199">
        <v>0</v>
      </c>
      <c r="N526" s="199">
        <v>0</v>
      </c>
      <c r="O526" s="199">
        <v>0</v>
      </c>
      <c r="P526" s="200">
        <v>0</v>
      </c>
      <c r="Q526" s="200">
        <v>0</v>
      </c>
      <c r="R526" s="200">
        <v>0</v>
      </c>
      <c r="S526" s="200">
        <v>0</v>
      </c>
      <c r="T526" s="92"/>
      <c r="U526" s="31"/>
    </row>
    <row r="527" spans="1:21" ht="48.75" customHeight="1" x14ac:dyDescent="0.2">
      <c r="A527" s="10" t="str">
        <f>IF(OR(LEFT(B527,1)="Y", LEFT(B527,1)="A"),CONCATENATE(#REF!,"-",B527),"")</f>
        <v/>
      </c>
      <c r="B527" s="89"/>
      <c r="C527" s="101" t="s">
        <v>9</v>
      </c>
      <c r="D527" s="190">
        <v>0</v>
      </c>
      <c r="E527" s="190">
        <v>0</v>
      </c>
      <c r="F527" s="190">
        <v>0</v>
      </c>
      <c r="G527" s="190">
        <v>0.19700000000000001</v>
      </c>
      <c r="H527" s="190">
        <v>0</v>
      </c>
      <c r="I527" s="102">
        <v>0</v>
      </c>
      <c r="J527" s="107">
        <v>0</v>
      </c>
      <c r="K527" s="102">
        <v>0</v>
      </c>
      <c r="L527" s="102">
        <v>0</v>
      </c>
      <c r="M527" s="199">
        <v>0</v>
      </c>
      <c r="N527" s="199">
        <v>0</v>
      </c>
      <c r="O527" s="199">
        <v>0</v>
      </c>
      <c r="P527" s="200">
        <v>0</v>
      </c>
      <c r="Q527" s="200">
        <v>0</v>
      </c>
      <c r="R527" s="200">
        <v>0</v>
      </c>
      <c r="S527" s="200">
        <v>0</v>
      </c>
      <c r="T527" s="92"/>
      <c r="U527" s="31"/>
    </row>
    <row r="528" spans="1:21" ht="48.75" customHeight="1" x14ac:dyDescent="0.2">
      <c r="A528" s="10" t="str">
        <f>IF(OR(LEFT(B528,1)="Y", LEFT(B528,1)="A"),CONCATENATE(#REF!,"-",B528),"")</f>
        <v/>
      </c>
      <c r="B528" s="89"/>
      <c r="C528" s="101" t="s">
        <v>8</v>
      </c>
      <c r="D528" s="190">
        <v>0</v>
      </c>
      <c r="E528" s="190">
        <v>0</v>
      </c>
      <c r="F528" s="190">
        <v>0</v>
      </c>
      <c r="G528" s="190">
        <v>0</v>
      </c>
      <c r="H528" s="190">
        <v>0</v>
      </c>
      <c r="I528" s="102">
        <v>0</v>
      </c>
      <c r="J528" s="107">
        <v>0</v>
      </c>
      <c r="K528" s="102">
        <v>0</v>
      </c>
      <c r="L528" s="102">
        <v>0</v>
      </c>
      <c r="M528" s="199">
        <v>0</v>
      </c>
      <c r="N528" s="199">
        <v>0</v>
      </c>
      <c r="O528" s="199">
        <v>0</v>
      </c>
      <c r="P528" s="200">
        <v>0</v>
      </c>
      <c r="Q528" s="200">
        <v>0</v>
      </c>
      <c r="R528" s="200">
        <v>0</v>
      </c>
      <c r="S528" s="200">
        <v>0</v>
      </c>
      <c r="T528" s="92"/>
      <c r="U528" s="31"/>
    </row>
    <row r="529" spans="1:22" ht="48.75" customHeight="1" x14ac:dyDescent="0.2">
      <c r="A529" s="10" t="str">
        <f>IF(OR(LEFT(B529,1)="Y", LEFT(B529,1)="A"),CONCATENATE(#REF!,"-",B529),"")</f>
        <v/>
      </c>
      <c r="B529" s="89"/>
      <c r="C529" s="101" t="s">
        <v>7</v>
      </c>
      <c r="D529" s="190">
        <v>0</v>
      </c>
      <c r="E529" s="190">
        <v>0</v>
      </c>
      <c r="F529" s="190">
        <v>0</v>
      </c>
      <c r="G529" s="190">
        <v>0</v>
      </c>
      <c r="H529" s="190">
        <v>0</v>
      </c>
      <c r="I529" s="102">
        <v>0</v>
      </c>
      <c r="J529" s="107">
        <v>0</v>
      </c>
      <c r="K529" s="102">
        <v>0</v>
      </c>
      <c r="L529" s="102">
        <v>0</v>
      </c>
      <c r="M529" s="199">
        <v>0</v>
      </c>
      <c r="N529" s="199">
        <v>0</v>
      </c>
      <c r="O529" s="199">
        <v>0</v>
      </c>
      <c r="P529" s="200">
        <v>0</v>
      </c>
      <c r="Q529" s="200">
        <v>0</v>
      </c>
      <c r="R529" s="200">
        <v>0</v>
      </c>
      <c r="S529" s="200">
        <v>0</v>
      </c>
      <c r="T529" s="92"/>
      <c r="U529" s="31"/>
    </row>
    <row r="530" spans="1:22" ht="48.75" customHeight="1" x14ac:dyDescent="0.2">
      <c r="A530" s="10" t="str">
        <f>IF(OR(LEFT(B530,1)="Y", LEFT(B530,1)="A"),CONCATENATE(#REF!,"-",B530),"")</f>
        <v/>
      </c>
      <c r="B530" s="89"/>
      <c r="C530" s="101" t="s">
        <v>6</v>
      </c>
      <c r="D530" s="190">
        <v>0</v>
      </c>
      <c r="E530" s="190">
        <v>0</v>
      </c>
      <c r="F530" s="190">
        <v>0.01</v>
      </c>
      <c r="G530" s="190">
        <v>0</v>
      </c>
      <c r="H530" s="190">
        <v>0</v>
      </c>
      <c r="I530" s="102">
        <v>0</v>
      </c>
      <c r="J530" s="107">
        <v>0</v>
      </c>
      <c r="K530" s="102">
        <v>0</v>
      </c>
      <c r="L530" s="102">
        <v>0</v>
      </c>
      <c r="M530" s="199">
        <v>0</v>
      </c>
      <c r="N530" s="199">
        <v>0</v>
      </c>
      <c r="O530" s="199">
        <v>0.9</v>
      </c>
      <c r="P530" s="200">
        <v>0</v>
      </c>
      <c r="Q530" s="200">
        <v>0</v>
      </c>
      <c r="R530" s="200">
        <v>0</v>
      </c>
      <c r="S530" s="200">
        <v>0</v>
      </c>
      <c r="T530" s="92"/>
      <c r="U530" s="31"/>
    </row>
    <row r="531" spans="1:22" ht="48.75" customHeight="1" x14ac:dyDescent="0.2">
      <c r="A531" s="10" t="str">
        <f>IF(OR(LEFT(B531,1)="Y", LEFT(B531,1)="A"),CONCATENATE(#REF!,"-",B531),"")</f>
        <v/>
      </c>
      <c r="B531" s="89"/>
      <c r="C531" s="101" t="s">
        <v>5</v>
      </c>
      <c r="D531" s="190">
        <v>0</v>
      </c>
      <c r="E531" s="190">
        <v>0.13900000000000001</v>
      </c>
      <c r="F531" s="190">
        <v>0.16056000000000001</v>
      </c>
      <c r="G531" s="190">
        <v>0</v>
      </c>
      <c r="H531" s="190">
        <v>1.5049999999999999</v>
      </c>
      <c r="I531" s="102">
        <v>0.161</v>
      </c>
      <c r="J531" s="107">
        <v>1.7682200000000001</v>
      </c>
      <c r="K531" s="102">
        <v>1.9730000000000001</v>
      </c>
      <c r="L531" s="102">
        <v>1.3900000000000001E-2</v>
      </c>
      <c r="M531" s="201">
        <v>0</v>
      </c>
      <c r="N531" s="201">
        <v>0</v>
      </c>
      <c r="O531" s="201">
        <v>0</v>
      </c>
      <c r="P531" s="200">
        <v>0.8</v>
      </c>
      <c r="Q531" s="200">
        <v>0</v>
      </c>
      <c r="R531" s="200">
        <v>1.7</v>
      </c>
      <c r="S531" s="200">
        <v>0</v>
      </c>
      <c r="T531" s="91"/>
      <c r="U531" s="30"/>
    </row>
    <row r="532" spans="1:22" ht="48.75" customHeight="1" x14ac:dyDescent="0.2">
      <c r="A532" s="10" t="str">
        <f>IF(OR(LEFT(B532,1)="Y", LEFT(B532,1)="A"),CONCATENATE(#REF!,"-",B532),"")</f>
        <v/>
      </c>
      <c r="B532" s="89"/>
      <c r="C532" s="101" t="s">
        <v>4</v>
      </c>
      <c r="D532" s="190">
        <v>0</v>
      </c>
      <c r="E532" s="190">
        <v>2.4</v>
      </c>
      <c r="F532" s="190">
        <v>7.6719999999999997</v>
      </c>
      <c r="G532" s="190">
        <v>0</v>
      </c>
      <c r="H532" s="190">
        <v>0</v>
      </c>
      <c r="I532" s="102">
        <v>0</v>
      </c>
      <c r="J532" s="107">
        <v>0.83799999999999997</v>
      </c>
      <c r="K532" s="102">
        <v>1.5109999999999999</v>
      </c>
      <c r="L532" s="102">
        <v>1E-3</v>
      </c>
      <c r="M532" s="201">
        <v>0</v>
      </c>
      <c r="N532" s="201">
        <v>0</v>
      </c>
      <c r="O532" s="201">
        <v>0</v>
      </c>
      <c r="P532" s="200">
        <v>0</v>
      </c>
      <c r="Q532" s="200">
        <v>0</v>
      </c>
      <c r="R532" s="200">
        <v>0</v>
      </c>
      <c r="S532" s="200">
        <v>0</v>
      </c>
      <c r="T532" s="91"/>
      <c r="U532" s="30"/>
    </row>
    <row r="533" spans="1:22" ht="48.75" customHeight="1" x14ac:dyDescent="0.2">
      <c r="A533" s="10" t="str">
        <f>IF(OR(LEFT(B533,1)="Y", LEFT(B533,1)="A"),CONCATENATE(#REF!,"-",B533),"")</f>
        <v/>
      </c>
      <c r="B533" s="89"/>
      <c r="C533" s="101" t="s">
        <v>3</v>
      </c>
      <c r="D533" s="190">
        <v>0</v>
      </c>
      <c r="E533" s="190">
        <v>0</v>
      </c>
      <c r="F533" s="190">
        <v>0</v>
      </c>
      <c r="G533" s="190">
        <v>0</v>
      </c>
      <c r="H533" s="190">
        <v>0</v>
      </c>
      <c r="I533" s="102">
        <v>0</v>
      </c>
      <c r="J533" s="107">
        <v>0</v>
      </c>
      <c r="K533" s="102">
        <v>0</v>
      </c>
      <c r="L533" s="102">
        <v>0</v>
      </c>
      <c r="M533" s="199">
        <v>0</v>
      </c>
      <c r="N533" s="199">
        <v>0</v>
      </c>
      <c r="O533" s="199">
        <v>0</v>
      </c>
      <c r="P533" s="200">
        <v>0</v>
      </c>
      <c r="Q533" s="200">
        <v>0</v>
      </c>
      <c r="R533" s="200">
        <v>0</v>
      </c>
      <c r="S533" s="200">
        <v>0</v>
      </c>
      <c r="T533" s="92"/>
      <c r="U533" s="31"/>
    </row>
    <row r="534" spans="1:22" ht="48.75" customHeight="1" thickBot="1" x14ac:dyDescent="0.25">
      <c r="A534" s="10" t="str">
        <f>IF(OR(LEFT(B534,1)="Y", LEFT(B534,1)="A"),CONCATENATE(#REF!,"-",B534),"")</f>
        <v/>
      </c>
      <c r="B534" s="89"/>
      <c r="C534" s="115" t="s">
        <v>2</v>
      </c>
      <c r="D534" s="191">
        <v>0</v>
      </c>
      <c r="E534" s="191">
        <v>0</v>
      </c>
      <c r="F534" s="191">
        <v>0</v>
      </c>
      <c r="G534" s="191">
        <v>0</v>
      </c>
      <c r="H534" s="191">
        <v>0</v>
      </c>
      <c r="I534" s="116">
        <v>0</v>
      </c>
      <c r="J534" s="119">
        <v>0</v>
      </c>
      <c r="K534" s="116">
        <v>0</v>
      </c>
      <c r="L534" s="116">
        <v>0</v>
      </c>
      <c r="M534" s="204">
        <v>0</v>
      </c>
      <c r="N534" s="204">
        <v>0</v>
      </c>
      <c r="O534" s="204">
        <v>0</v>
      </c>
      <c r="P534" s="200">
        <v>0</v>
      </c>
      <c r="Q534" s="200">
        <v>0</v>
      </c>
      <c r="R534" s="200">
        <v>0</v>
      </c>
      <c r="S534" s="200">
        <v>0</v>
      </c>
      <c r="T534" s="92"/>
      <c r="U534" s="31"/>
    </row>
    <row r="535" spans="1:22" ht="48.75" customHeight="1" thickBot="1" x14ac:dyDescent="0.25">
      <c r="A535" s="10" t="str">
        <f>IF(OR(LEFT(B535,1)="Y", LEFT(B535,1)="A"),CONCATENATE(#REF!,"-",B535),"")</f>
        <v/>
      </c>
      <c r="B535" s="89"/>
      <c r="C535" s="117" t="s">
        <v>117</v>
      </c>
      <c r="D535" s="118">
        <f>SUM(D431:D534)</f>
        <v>92.031000000000006</v>
      </c>
      <c r="E535" s="118">
        <f t="shared" ref="E535:M535" si="8">SUM(E431:E534)</f>
        <v>508.0016</v>
      </c>
      <c r="F535" s="118">
        <f t="shared" si="8"/>
        <v>311.49491999999992</v>
      </c>
      <c r="G535" s="118">
        <f t="shared" si="8"/>
        <v>354.8505199999999</v>
      </c>
      <c r="H535" s="118">
        <f t="shared" si="8"/>
        <v>624.46957000000009</v>
      </c>
      <c r="I535" s="118">
        <f t="shared" si="8"/>
        <v>561.27174999999988</v>
      </c>
      <c r="J535" s="118">
        <f t="shared" si="8"/>
        <v>196.36234000000005</v>
      </c>
      <c r="K535" s="118">
        <f t="shared" si="8"/>
        <v>178.54140000000001</v>
      </c>
      <c r="L535" s="118">
        <f t="shared" si="8"/>
        <v>108.09808</v>
      </c>
      <c r="M535" s="212">
        <f t="shared" si="8"/>
        <v>173.79999999999998</v>
      </c>
      <c r="N535" s="212">
        <f t="shared" ref="N535:S535" si="9">SUM(N431:N534)</f>
        <v>42.100000000000009</v>
      </c>
      <c r="O535" s="212">
        <f t="shared" si="9"/>
        <v>124.19999999999999</v>
      </c>
      <c r="P535" s="212">
        <f t="shared" si="9"/>
        <v>62.79999999999999</v>
      </c>
      <c r="Q535" s="212">
        <f t="shared" si="9"/>
        <v>39.1</v>
      </c>
      <c r="R535" s="212">
        <f t="shared" si="9"/>
        <v>43.099999999999994</v>
      </c>
      <c r="S535" s="212">
        <f t="shared" si="9"/>
        <v>57.70000000000001</v>
      </c>
      <c r="T535" s="162"/>
      <c r="U535" s="32"/>
      <c r="V535" s="23"/>
    </row>
    <row r="536" spans="1:22" ht="54.75" customHeight="1" thickBot="1" x14ac:dyDescent="0.25">
      <c r="A536" s="10" t="str">
        <f>IF(OR(LEFT(B536,1)="Y", LEFT(B536,1)="A"),CONCATENATE(#REF!,"-",B536),"")</f>
        <v/>
      </c>
      <c r="B536" s="89"/>
      <c r="C536" s="112" t="s">
        <v>118</v>
      </c>
      <c r="D536" s="192"/>
      <c r="E536" s="192"/>
      <c r="F536" s="192"/>
      <c r="G536" s="192"/>
      <c r="H536" s="192"/>
      <c r="I536" s="123"/>
      <c r="J536" s="124"/>
      <c r="K536" s="123"/>
      <c r="L536" s="123"/>
      <c r="M536" s="206"/>
      <c r="N536" s="206"/>
      <c r="O536" s="206"/>
      <c r="P536" s="206"/>
      <c r="Q536" s="206"/>
      <c r="R536" s="206"/>
      <c r="S536" s="206"/>
      <c r="T536" s="93"/>
      <c r="U536" s="32"/>
    </row>
    <row r="537" spans="1:22" ht="48.75" customHeight="1" x14ac:dyDescent="0.2">
      <c r="A537" s="10" t="str">
        <f>IF(OR(LEFT(B537,1)="Y", LEFT(B537,1)="A"),CONCATENATE(#REF!,"-",B537),"")</f>
        <v/>
      </c>
      <c r="B537" s="89"/>
      <c r="C537" s="109" t="s">
        <v>100</v>
      </c>
      <c r="D537" s="189">
        <v>0</v>
      </c>
      <c r="E537" s="189">
        <v>0</v>
      </c>
      <c r="F537" s="189">
        <v>0</v>
      </c>
      <c r="G537" s="189">
        <v>0</v>
      </c>
      <c r="H537" s="189">
        <v>0</v>
      </c>
      <c r="I537" s="110">
        <v>0</v>
      </c>
      <c r="J537" s="111">
        <v>0.60497000000000001</v>
      </c>
      <c r="K537" s="110">
        <v>0.96399999999999997</v>
      </c>
      <c r="L537" s="110">
        <v>0</v>
      </c>
      <c r="M537" s="200">
        <v>0</v>
      </c>
      <c r="N537" s="200">
        <v>0</v>
      </c>
      <c r="O537" s="200">
        <v>0</v>
      </c>
      <c r="P537" s="200">
        <v>0</v>
      </c>
      <c r="Q537" s="200">
        <v>0</v>
      </c>
      <c r="R537" s="200">
        <v>0</v>
      </c>
      <c r="S537" s="200">
        <v>0</v>
      </c>
      <c r="T537" s="91"/>
      <c r="U537" s="30"/>
    </row>
    <row r="538" spans="1:22" ht="48.75" customHeight="1" x14ac:dyDescent="0.2">
      <c r="A538" s="10" t="str">
        <f>IF(OR(LEFT(B538,1)="Y", LEFT(B538,1)="A"),CONCATENATE(#REF!,"-",B538),"")</f>
        <v/>
      </c>
      <c r="B538" s="89"/>
      <c r="C538" s="101" t="s">
        <v>99</v>
      </c>
      <c r="D538" s="190">
        <v>0</v>
      </c>
      <c r="E538" s="190">
        <v>0</v>
      </c>
      <c r="F538" s="190">
        <v>0</v>
      </c>
      <c r="G538" s="190">
        <v>0</v>
      </c>
      <c r="H538" s="190">
        <v>0</v>
      </c>
      <c r="I538" s="102">
        <v>0</v>
      </c>
      <c r="J538" s="107">
        <v>0</v>
      </c>
      <c r="K538" s="102">
        <v>0</v>
      </c>
      <c r="L538" s="102">
        <v>0</v>
      </c>
      <c r="M538" s="199">
        <v>0</v>
      </c>
      <c r="N538" s="199">
        <v>0</v>
      </c>
      <c r="O538" s="199">
        <v>0</v>
      </c>
      <c r="P538" s="200">
        <v>0</v>
      </c>
      <c r="Q538" s="200">
        <v>0</v>
      </c>
      <c r="R538" s="200">
        <v>0</v>
      </c>
      <c r="S538" s="200">
        <v>0</v>
      </c>
      <c r="T538" s="92"/>
      <c r="U538" s="31"/>
    </row>
    <row r="539" spans="1:22" ht="48.75" customHeight="1" x14ac:dyDescent="0.2">
      <c r="A539" s="10" t="str">
        <f>IF(OR(LEFT(B539,1)="Y", LEFT(B539,1)="A"),CONCATENATE(#REF!,"-",B539),"")</f>
        <v/>
      </c>
      <c r="B539" s="89"/>
      <c r="C539" s="101" t="s">
        <v>98</v>
      </c>
      <c r="D539" s="190">
        <v>0</v>
      </c>
      <c r="E539" s="190">
        <v>0</v>
      </c>
      <c r="F539" s="190">
        <v>0</v>
      </c>
      <c r="G539" s="190">
        <v>0</v>
      </c>
      <c r="H539" s="190">
        <v>0</v>
      </c>
      <c r="I539" s="102">
        <v>0</v>
      </c>
      <c r="J539" s="107">
        <v>0</v>
      </c>
      <c r="K539" s="102">
        <v>0</v>
      </c>
      <c r="L539" s="102">
        <v>0</v>
      </c>
      <c r="M539" s="199">
        <v>0</v>
      </c>
      <c r="N539" s="199">
        <v>0</v>
      </c>
      <c r="O539" s="199">
        <v>0</v>
      </c>
      <c r="P539" s="200">
        <v>0</v>
      </c>
      <c r="Q539" s="200">
        <v>0</v>
      </c>
      <c r="R539" s="200">
        <v>0</v>
      </c>
      <c r="S539" s="200">
        <v>0</v>
      </c>
      <c r="T539" s="92"/>
      <c r="U539" s="31"/>
    </row>
    <row r="540" spans="1:22" ht="48.75" customHeight="1" x14ac:dyDescent="0.2">
      <c r="A540" s="10" t="str">
        <f>IF(OR(LEFT(B540,1)="Y", LEFT(B540,1)="A"),CONCATENATE(#REF!,"-",B540),"")</f>
        <v/>
      </c>
      <c r="B540" s="89"/>
      <c r="C540" s="101" t="s">
        <v>97</v>
      </c>
      <c r="D540" s="190">
        <v>0</v>
      </c>
      <c r="E540" s="190">
        <v>0</v>
      </c>
      <c r="F540" s="190">
        <v>0</v>
      </c>
      <c r="G540" s="190">
        <v>0</v>
      </c>
      <c r="H540" s="190">
        <v>0</v>
      </c>
      <c r="I540" s="102">
        <v>0</v>
      </c>
      <c r="J540" s="107">
        <v>0</v>
      </c>
      <c r="K540" s="102">
        <v>0</v>
      </c>
      <c r="L540" s="102">
        <v>0</v>
      </c>
      <c r="M540" s="199">
        <v>0</v>
      </c>
      <c r="N540" s="199">
        <v>0</v>
      </c>
      <c r="O540" s="199">
        <v>0</v>
      </c>
      <c r="P540" s="200">
        <v>0</v>
      </c>
      <c r="Q540" s="200">
        <v>0</v>
      </c>
      <c r="R540" s="200">
        <v>0</v>
      </c>
      <c r="S540" s="200">
        <v>0</v>
      </c>
      <c r="T540" s="92"/>
      <c r="U540" s="31"/>
    </row>
    <row r="541" spans="1:22" ht="48.75" customHeight="1" x14ac:dyDescent="0.2">
      <c r="A541" s="10" t="str">
        <f>IF(OR(LEFT(B541,1)="Y", LEFT(B541,1)="A"),CONCATENATE(#REF!,"-",B541),"")</f>
        <v/>
      </c>
      <c r="B541" s="89"/>
      <c r="C541" s="101" t="s">
        <v>96</v>
      </c>
      <c r="D541" s="190">
        <v>0</v>
      </c>
      <c r="E541" s="190">
        <v>0</v>
      </c>
      <c r="F541" s="190">
        <v>0</v>
      </c>
      <c r="G541" s="190">
        <v>0</v>
      </c>
      <c r="H541" s="190">
        <v>0</v>
      </c>
      <c r="I541" s="102">
        <v>0</v>
      </c>
      <c r="J541" s="107">
        <v>0</v>
      </c>
      <c r="K541" s="102">
        <v>0</v>
      </c>
      <c r="L541" s="102">
        <v>0</v>
      </c>
      <c r="M541" s="199">
        <v>0</v>
      </c>
      <c r="N541" s="199">
        <v>0</v>
      </c>
      <c r="O541" s="199">
        <v>0</v>
      </c>
      <c r="P541" s="200">
        <v>0</v>
      </c>
      <c r="Q541" s="200">
        <v>0</v>
      </c>
      <c r="R541" s="200">
        <v>0</v>
      </c>
      <c r="S541" s="200">
        <v>0</v>
      </c>
      <c r="T541" s="92"/>
      <c r="U541" s="31"/>
    </row>
    <row r="542" spans="1:22" ht="48.75" customHeight="1" x14ac:dyDescent="0.2">
      <c r="A542" s="10" t="str">
        <f>IF(OR(LEFT(B542,1)="Y", LEFT(B542,1)="A"),CONCATENATE(#REF!,"-",B542),"")</f>
        <v/>
      </c>
      <c r="B542" s="89"/>
      <c r="C542" s="101" t="s">
        <v>95</v>
      </c>
      <c r="D542" s="190">
        <v>0</v>
      </c>
      <c r="E542" s="190">
        <v>0</v>
      </c>
      <c r="F542" s="190">
        <v>0</v>
      </c>
      <c r="G542" s="190">
        <v>0</v>
      </c>
      <c r="H542" s="190">
        <v>0</v>
      </c>
      <c r="I542" s="102">
        <v>1E-3</v>
      </c>
      <c r="J542" s="107">
        <v>1E-3</v>
      </c>
      <c r="K542" s="102">
        <v>1E-3</v>
      </c>
      <c r="L542" s="102">
        <v>1E-3</v>
      </c>
      <c r="M542" s="199">
        <v>0</v>
      </c>
      <c r="N542" s="199">
        <v>0</v>
      </c>
      <c r="O542" s="199">
        <v>0</v>
      </c>
      <c r="P542" s="200">
        <v>0</v>
      </c>
      <c r="Q542" s="200">
        <v>0</v>
      </c>
      <c r="R542" s="200">
        <v>0</v>
      </c>
      <c r="S542" s="200">
        <v>0</v>
      </c>
      <c r="T542" s="92"/>
      <c r="U542" s="31"/>
    </row>
    <row r="543" spans="1:22" ht="48.75" customHeight="1" x14ac:dyDescent="0.2">
      <c r="A543" s="10" t="str">
        <f>IF(OR(LEFT(B543,1)="Y", LEFT(B543,1)="A"),CONCATENATE(#REF!,"-",B543),"")</f>
        <v/>
      </c>
      <c r="B543" s="89"/>
      <c r="C543" s="101" t="s">
        <v>94</v>
      </c>
      <c r="D543" s="190">
        <v>0</v>
      </c>
      <c r="E543" s="190">
        <v>0</v>
      </c>
      <c r="F543" s="190">
        <v>0</v>
      </c>
      <c r="G543" s="190">
        <v>0</v>
      </c>
      <c r="H543" s="190">
        <v>0</v>
      </c>
      <c r="I543" s="102">
        <v>0</v>
      </c>
      <c r="J543" s="107">
        <v>0</v>
      </c>
      <c r="K543" s="102">
        <v>0</v>
      </c>
      <c r="L543" s="102">
        <v>0</v>
      </c>
      <c r="M543" s="199">
        <v>0</v>
      </c>
      <c r="N543" s="199">
        <v>0</v>
      </c>
      <c r="O543" s="199">
        <v>0</v>
      </c>
      <c r="P543" s="200">
        <v>0</v>
      </c>
      <c r="Q543" s="200">
        <v>0</v>
      </c>
      <c r="R543" s="200">
        <v>0</v>
      </c>
      <c r="S543" s="200">
        <v>0</v>
      </c>
      <c r="T543" s="92"/>
      <c r="U543" s="31"/>
    </row>
    <row r="544" spans="1:22" ht="48.75" customHeight="1" x14ac:dyDescent="0.2">
      <c r="A544" s="10" t="str">
        <f>IF(OR(LEFT(B544,1)="Y", LEFT(B544,1)="A"),CONCATENATE(#REF!,"-",B544),"")</f>
        <v/>
      </c>
      <c r="B544" s="89"/>
      <c r="C544" s="101" t="s">
        <v>93</v>
      </c>
      <c r="D544" s="190">
        <v>0</v>
      </c>
      <c r="E544" s="190">
        <v>0</v>
      </c>
      <c r="F544" s="190">
        <v>0</v>
      </c>
      <c r="G544" s="190">
        <v>0</v>
      </c>
      <c r="H544" s="190">
        <v>0</v>
      </c>
      <c r="I544" s="102">
        <v>0</v>
      </c>
      <c r="J544" s="107">
        <v>1.4315199999999999</v>
      </c>
      <c r="K544" s="102">
        <v>1.0089999999999999</v>
      </c>
      <c r="L544" s="102">
        <v>0</v>
      </c>
      <c r="M544" s="201">
        <v>0</v>
      </c>
      <c r="N544" s="201">
        <v>0</v>
      </c>
      <c r="O544" s="201">
        <v>0</v>
      </c>
      <c r="P544" s="200">
        <v>0</v>
      </c>
      <c r="Q544" s="200">
        <v>0</v>
      </c>
      <c r="R544" s="200">
        <v>0</v>
      </c>
      <c r="S544" s="200">
        <v>0</v>
      </c>
      <c r="T544" s="91"/>
      <c r="U544" s="30"/>
    </row>
    <row r="545" spans="1:21" ht="48.75" customHeight="1" x14ac:dyDescent="0.2">
      <c r="A545" s="10" t="str">
        <f>IF(OR(LEFT(B545,1)="Y", LEFT(B545,1)="A"),CONCATENATE(#REF!,"-",B545),"")</f>
        <v/>
      </c>
      <c r="B545" s="89"/>
      <c r="C545" s="101" t="s">
        <v>92</v>
      </c>
      <c r="D545" s="190">
        <v>0</v>
      </c>
      <c r="E545" s="190">
        <v>0</v>
      </c>
      <c r="F545" s="190">
        <v>0</v>
      </c>
      <c r="G545" s="190">
        <v>0</v>
      </c>
      <c r="H545" s="190">
        <v>0</v>
      </c>
      <c r="I545" s="102">
        <v>0</v>
      </c>
      <c r="J545" s="107">
        <v>0</v>
      </c>
      <c r="K545" s="102">
        <v>0</v>
      </c>
      <c r="L545" s="102">
        <v>0.04</v>
      </c>
      <c r="M545" s="199">
        <v>0</v>
      </c>
      <c r="N545" s="199">
        <v>5.5</v>
      </c>
      <c r="O545" s="199">
        <v>0</v>
      </c>
      <c r="P545" s="200">
        <v>0</v>
      </c>
      <c r="Q545" s="200">
        <v>0</v>
      </c>
      <c r="R545" s="200">
        <v>0</v>
      </c>
      <c r="S545" s="200">
        <v>0</v>
      </c>
      <c r="T545" s="92"/>
      <c r="U545" s="31"/>
    </row>
    <row r="546" spans="1:21" ht="48.75" customHeight="1" x14ac:dyDescent="0.2">
      <c r="A546" s="10" t="str">
        <f>IF(OR(LEFT(B546,1)="Y", LEFT(B546,1)="A"),CONCATENATE(#REF!,"-",B546),"")</f>
        <v/>
      </c>
      <c r="B546" s="89"/>
      <c r="C546" s="101" t="s">
        <v>91</v>
      </c>
      <c r="D546" s="190">
        <v>0</v>
      </c>
      <c r="E546" s="190">
        <v>0</v>
      </c>
      <c r="F546" s="190">
        <v>0</v>
      </c>
      <c r="G546" s="190">
        <v>0</v>
      </c>
      <c r="H546" s="190">
        <v>0</v>
      </c>
      <c r="I546" s="102">
        <v>0</v>
      </c>
      <c r="J546" s="107">
        <v>0</v>
      </c>
      <c r="K546" s="102">
        <v>0</v>
      </c>
      <c r="L546" s="102">
        <v>0</v>
      </c>
      <c r="M546" s="199">
        <v>0</v>
      </c>
      <c r="N546" s="199">
        <v>0</v>
      </c>
      <c r="O546" s="199">
        <v>0</v>
      </c>
      <c r="P546" s="200">
        <v>0</v>
      </c>
      <c r="Q546" s="200">
        <v>0</v>
      </c>
      <c r="R546" s="200">
        <v>0</v>
      </c>
      <c r="S546" s="200">
        <v>0</v>
      </c>
      <c r="T546" s="92"/>
      <c r="U546" s="31"/>
    </row>
    <row r="547" spans="1:21" ht="48.75" customHeight="1" x14ac:dyDescent="0.2">
      <c r="A547" s="10" t="str">
        <f>IF(OR(LEFT(B547,1)="Y", LEFT(B547,1)="A"),CONCATENATE(#REF!,"-",B547),"")</f>
        <v/>
      </c>
      <c r="B547" s="89"/>
      <c r="C547" s="101" t="s">
        <v>90</v>
      </c>
      <c r="D547" s="190">
        <v>0</v>
      </c>
      <c r="E547" s="190">
        <v>0</v>
      </c>
      <c r="F547" s="190">
        <v>0</v>
      </c>
      <c r="G547" s="190">
        <v>0</v>
      </c>
      <c r="H547" s="190">
        <v>0</v>
      </c>
      <c r="I547" s="102">
        <v>0</v>
      </c>
      <c r="J547" s="107">
        <v>0</v>
      </c>
      <c r="K547" s="102">
        <v>0</v>
      </c>
      <c r="L547" s="102">
        <v>0</v>
      </c>
      <c r="M547" s="199">
        <v>0</v>
      </c>
      <c r="N547" s="199">
        <v>0</v>
      </c>
      <c r="O547" s="199">
        <v>0</v>
      </c>
      <c r="P547" s="200">
        <v>0</v>
      </c>
      <c r="Q547" s="200">
        <v>0</v>
      </c>
      <c r="R547" s="200">
        <v>0</v>
      </c>
      <c r="S547" s="200">
        <v>0</v>
      </c>
      <c r="T547" s="92"/>
      <c r="U547" s="31"/>
    </row>
    <row r="548" spans="1:21" ht="48.75" customHeight="1" x14ac:dyDescent="0.2">
      <c r="A548" s="10" t="str">
        <f>IF(OR(LEFT(B548,1)="Y", LEFT(B548,1)="A"),CONCATENATE(#REF!,"-",B548),"")</f>
        <v/>
      </c>
      <c r="B548" s="89"/>
      <c r="C548" s="101" t="s">
        <v>89</v>
      </c>
      <c r="D548" s="190">
        <v>0</v>
      </c>
      <c r="E548" s="190">
        <v>0</v>
      </c>
      <c r="F548" s="190">
        <v>0</v>
      </c>
      <c r="G548" s="190">
        <v>0</v>
      </c>
      <c r="H548" s="190">
        <v>1.7999999999999999E-2</v>
      </c>
      <c r="I548" s="102">
        <v>0</v>
      </c>
      <c r="J548" s="107">
        <v>0</v>
      </c>
      <c r="K548" s="102">
        <v>0</v>
      </c>
      <c r="L548" s="102">
        <v>1E-3</v>
      </c>
      <c r="M548" s="201">
        <v>0</v>
      </c>
      <c r="N548" s="201">
        <v>0</v>
      </c>
      <c r="O548" s="201">
        <v>0</v>
      </c>
      <c r="P548" s="200">
        <v>0</v>
      </c>
      <c r="Q548" s="200">
        <v>0</v>
      </c>
      <c r="R548" s="200">
        <v>0</v>
      </c>
      <c r="S548" s="200">
        <v>0</v>
      </c>
      <c r="T548" s="91"/>
      <c r="U548" s="30"/>
    </row>
    <row r="549" spans="1:21" ht="48.75" customHeight="1" x14ac:dyDescent="0.2">
      <c r="A549" s="10" t="str">
        <f>IF(OR(LEFT(B549,1)="Y", LEFT(B549,1)="A"),CONCATENATE(#REF!,"-",B549),"")</f>
        <v/>
      </c>
      <c r="B549" s="89"/>
      <c r="C549" s="101" t="s">
        <v>88</v>
      </c>
      <c r="D549" s="190">
        <v>0</v>
      </c>
      <c r="E549" s="190">
        <v>0</v>
      </c>
      <c r="F549" s="190">
        <v>0</v>
      </c>
      <c r="G549" s="190">
        <v>0</v>
      </c>
      <c r="H549" s="190">
        <v>0</v>
      </c>
      <c r="I549" s="102">
        <v>0</v>
      </c>
      <c r="J549" s="107">
        <v>0</v>
      </c>
      <c r="K549" s="102">
        <v>0</v>
      </c>
      <c r="L549" s="102">
        <v>0</v>
      </c>
      <c r="M549" s="199">
        <v>0</v>
      </c>
      <c r="N549" s="199">
        <v>0</v>
      </c>
      <c r="O549" s="199">
        <v>0</v>
      </c>
      <c r="P549" s="200">
        <v>0</v>
      </c>
      <c r="Q549" s="200">
        <v>0</v>
      </c>
      <c r="R549" s="200">
        <v>0</v>
      </c>
      <c r="S549" s="200">
        <v>0</v>
      </c>
      <c r="T549" s="92"/>
      <c r="U549" s="31"/>
    </row>
    <row r="550" spans="1:21" ht="48.75" customHeight="1" x14ac:dyDescent="0.2">
      <c r="A550" s="10" t="str">
        <f>IF(OR(LEFT(B550,1)="Y", LEFT(B550,1)="A"),CONCATENATE(#REF!,"-",B550),"")</f>
        <v/>
      </c>
      <c r="B550" s="89"/>
      <c r="C550" s="101" t="s">
        <v>87</v>
      </c>
      <c r="D550" s="190">
        <v>0</v>
      </c>
      <c r="E550" s="190">
        <v>0</v>
      </c>
      <c r="F550" s="190">
        <v>0</v>
      </c>
      <c r="G550" s="190">
        <v>0</v>
      </c>
      <c r="H550" s="190">
        <v>0</v>
      </c>
      <c r="I550" s="102">
        <v>0</v>
      </c>
      <c r="J550" s="107">
        <v>0</v>
      </c>
      <c r="K550" s="102">
        <v>0</v>
      </c>
      <c r="L550" s="102">
        <v>0</v>
      </c>
      <c r="M550" s="199">
        <v>0</v>
      </c>
      <c r="N550" s="199">
        <v>0</v>
      </c>
      <c r="O550" s="199">
        <v>0</v>
      </c>
      <c r="P550" s="200">
        <v>0</v>
      </c>
      <c r="Q550" s="200">
        <v>0</v>
      </c>
      <c r="R550" s="200">
        <v>0</v>
      </c>
      <c r="S550" s="200">
        <v>0</v>
      </c>
      <c r="T550" s="92"/>
      <c r="U550" s="31"/>
    </row>
    <row r="551" spans="1:21" ht="48.75" customHeight="1" x14ac:dyDescent="0.2">
      <c r="A551" s="10" t="str">
        <f>IF(OR(LEFT(B551,1)="Y", LEFT(B551,1)="A"),CONCATENATE(#REF!,"-",B551),"")</f>
        <v/>
      </c>
      <c r="B551" s="89"/>
      <c r="C551" s="101" t="s">
        <v>86</v>
      </c>
      <c r="D551" s="190">
        <v>0</v>
      </c>
      <c r="E551" s="190">
        <v>0</v>
      </c>
      <c r="F551" s="190">
        <v>0</v>
      </c>
      <c r="G551" s="190">
        <v>0</v>
      </c>
      <c r="H551" s="190">
        <v>0</v>
      </c>
      <c r="I551" s="102">
        <v>0</v>
      </c>
      <c r="J551" s="107">
        <v>0</v>
      </c>
      <c r="K551" s="102">
        <v>0</v>
      </c>
      <c r="L551" s="102">
        <v>0</v>
      </c>
      <c r="M551" s="199">
        <v>0</v>
      </c>
      <c r="N551" s="199">
        <v>0</v>
      </c>
      <c r="O551" s="199">
        <v>0</v>
      </c>
      <c r="P551" s="200">
        <v>0</v>
      </c>
      <c r="Q551" s="200">
        <v>0</v>
      </c>
      <c r="R551" s="200">
        <v>0</v>
      </c>
      <c r="S551" s="200">
        <v>0</v>
      </c>
      <c r="T551" s="92"/>
      <c r="U551" s="31"/>
    </row>
    <row r="552" spans="1:21" ht="48.75" customHeight="1" x14ac:dyDescent="0.2">
      <c r="A552" s="10" t="str">
        <f>IF(OR(LEFT(B552,1)="Y", LEFT(B552,1)="A"),CONCATENATE(#REF!,"-",B552),"")</f>
        <v/>
      </c>
      <c r="B552" s="89"/>
      <c r="C552" s="101" t="s">
        <v>85</v>
      </c>
      <c r="D552" s="190">
        <v>0</v>
      </c>
      <c r="E552" s="190">
        <v>0</v>
      </c>
      <c r="F552" s="190">
        <v>0</v>
      </c>
      <c r="G552" s="190">
        <v>0</v>
      </c>
      <c r="H552" s="190">
        <v>0</v>
      </c>
      <c r="I552" s="102">
        <v>0</v>
      </c>
      <c r="J552" s="107">
        <v>0</v>
      </c>
      <c r="K552" s="102">
        <v>0</v>
      </c>
      <c r="L552" s="102">
        <v>0</v>
      </c>
      <c r="M552" s="199">
        <v>0</v>
      </c>
      <c r="N552" s="199">
        <v>0</v>
      </c>
      <c r="O552" s="199">
        <v>0</v>
      </c>
      <c r="P552" s="200">
        <v>0</v>
      </c>
      <c r="Q552" s="200">
        <v>0</v>
      </c>
      <c r="R552" s="200">
        <v>0</v>
      </c>
      <c r="S552" s="200">
        <v>0</v>
      </c>
      <c r="T552" s="92"/>
      <c r="U552" s="31"/>
    </row>
    <row r="553" spans="1:21" ht="48.75" customHeight="1" x14ac:dyDescent="0.2">
      <c r="A553" s="10" t="str">
        <f>IF(OR(LEFT(B553,1)="Y", LEFT(B553,1)="A"),CONCATENATE(#REF!,"-",B553),"")</f>
        <v/>
      </c>
      <c r="B553" s="89"/>
      <c r="C553" s="101" t="s">
        <v>84</v>
      </c>
      <c r="D553" s="190">
        <v>0</v>
      </c>
      <c r="E553" s="190">
        <v>0</v>
      </c>
      <c r="F553" s="190">
        <v>0</v>
      </c>
      <c r="G553" s="190">
        <v>0</v>
      </c>
      <c r="H553" s="190">
        <v>0</v>
      </c>
      <c r="I553" s="102">
        <v>0</v>
      </c>
      <c r="J553" s="107">
        <v>0</v>
      </c>
      <c r="K553" s="102">
        <v>0</v>
      </c>
      <c r="L553" s="102">
        <v>0</v>
      </c>
      <c r="M553" s="199">
        <v>0</v>
      </c>
      <c r="N553" s="199">
        <v>0</v>
      </c>
      <c r="O553" s="199">
        <v>0</v>
      </c>
      <c r="P553" s="200">
        <v>0</v>
      </c>
      <c r="Q553" s="200">
        <v>0</v>
      </c>
      <c r="R553" s="200">
        <v>0</v>
      </c>
      <c r="S553" s="200">
        <v>0</v>
      </c>
      <c r="T553" s="92"/>
      <c r="U553" s="31"/>
    </row>
    <row r="554" spans="1:21" ht="48.75" customHeight="1" x14ac:dyDescent="0.2">
      <c r="A554" s="10" t="str">
        <f>IF(OR(LEFT(B554,1)="Y", LEFT(B554,1)="A"),CONCATENATE(#REF!,"-",B554),"")</f>
        <v/>
      </c>
      <c r="B554" s="89"/>
      <c r="C554" s="101" t="s">
        <v>83</v>
      </c>
      <c r="D554" s="190">
        <v>0</v>
      </c>
      <c r="E554" s="190">
        <v>0</v>
      </c>
      <c r="F554" s="190">
        <v>0</v>
      </c>
      <c r="G554" s="190">
        <v>0</v>
      </c>
      <c r="H554" s="190">
        <v>0</v>
      </c>
      <c r="I554" s="102">
        <v>0</v>
      </c>
      <c r="J554" s="107">
        <v>0</v>
      </c>
      <c r="K554" s="102">
        <v>0</v>
      </c>
      <c r="L554" s="102">
        <v>0</v>
      </c>
      <c r="M554" s="199">
        <v>0</v>
      </c>
      <c r="N554" s="199">
        <v>0</v>
      </c>
      <c r="O554" s="199">
        <v>0</v>
      </c>
      <c r="P554" s="200">
        <v>0</v>
      </c>
      <c r="Q554" s="200">
        <v>0</v>
      </c>
      <c r="R554" s="200">
        <v>0</v>
      </c>
      <c r="S554" s="200">
        <v>0</v>
      </c>
      <c r="T554" s="92"/>
      <c r="U554" s="31"/>
    </row>
    <row r="555" spans="1:21" ht="48.75" customHeight="1" x14ac:dyDescent="0.2">
      <c r="A555" s="10" t="str">
        <f>IF(OR(LEFT(B555,1)="Y", LEFT(B555,1)="A"),CONCATENATE(#REF!,"-",B555),"")</f>
        <v/>
      </c>
      <c r="B555" s="89"/>
      <c r="C555" s="101" t="s">
        <v>82</v>
      </c>
      <c r="D555" s="190">
        <v>0</v>
      </c>
      <c r="E555" s="190">
        <v>0</v>
      </c>
      <c r="F555" s="190">
        <v>0</v>
      </c>
      <c r="G555" s="190">
        <v>0</v>
      </c>
      <c r="H555" s="190">
        <v>0</v>
      </c>
      <c r="I555" s="102">
        <v>0</v>
      </c>
      <c r="J555" s="107">
        <v>0</v>
      </c>
      <c r="K555" s="102">
        <v>0</v>
      </c>
      <c r="L555" s="102">
        <v>0</v>
      </c>
      <c r="M555" s="199">
        <v>0</v>
      </c>
      <c r="N555" s="199">
        <v>0</v>
      </c>
      <c r="O555" s="199">
        <v>0</v>
      </c>
      <c r="P555" s="200">
        <v>0</v>
      </c>
      <c r="Q555" s="200">
        <v>0</v>
      </c>
      <c r="R555" s="200">
        <v>0</v>
      </c>
      <c r="S555" s="200">
        <v>0</v>
      </c>
      <c r="T555" s="92"/>
      <c r="U555" s="31"/>
    </row>
    <row r="556" spans="1:21" ht="48.75" customHeight="1" x14ac:dyDescent="0.2">
      <c r="A556" s="10" t="str">
        <f>IF(OR(LEFT(B556,1)="Y", LEFT(B556,1)="A"),CONCATENATE(#REF!,"-",B556),"")</f>
        <v/>
      </c>
      <c r="B556" s="89"/>
      <c r="C556" s="101" t="s">
        <v>81</v>
      </c>
      <c r="D556" s="190">
        <v>0</v>
      </c>
      <c r="E556" s="190">
        <v>0</v>
      </c>
      <c r="F556" s="190">
        <v>0</v>
      </c>
      <c r="G556" s="190">
        <v>0</v>
      </c>
      <c r="H556" s="190">
        <v>0</v>
      </c>
      <c r="I556" s="102">
        <v>0</v>
      </c>
      <c r="J556" s="107">
        <v>0</v>
      </c>
      <c r="K556" s="102">
        <v>0</v>
      </c>
      <c r="L556" s="102">
        <v>0</v>
      </c>
      <c r="M556" s="199">
        <v>0</v>
      </c>
      <c r="N556" s="199">
        <v>0</v>
      </c>
      <c r="O556" s="199">
        <v>0</v>
      </c>
      <c r="P556" s="200">
        <v>0</v>
      </c>
      <c r="Q556" s="200">
        <v>0</v>
      </c>
      <c r="R556" s="200">
        <v>0</v>
      </c>
      <c r="S556" s="200">
        <v>0</v>
      </c>
      <c r="T556" s="92"/>
      <c r="U556" s="31"/>
    </row>
    <row r="557" spans="1:21" ht="48.75" customHeight="1" x14ac:dyDescent="0.2">
      <c r="A557" s="10" t="str">
        <f>IF(OR(LEFT(B557,1)="Y", LEFT(B557,1)="A"),CONCATENATE(#REF!,"-",B557),"")</f>
        <v/>
      </c>
      <c r="B557" s="89"/>
      <c r="C557" s="101" t="s">
        <v>80</v>
      </c>
      <c r="D557" s="190">
        <v>0</v>
      </c>
      <c r="E557" s="190">
        <v>0</v>
      </c>
      <c r="F557" s="190">
        <v>0</v>
      </c>
      <c r="G557" s="190">
        <v>0</v>
      </c>
      <c r="H557" s="190">
        <v>0</v>
      </c>
      <c r="I557" s="102">
        <v>0</v>
      </c>
      <c r="J557" s="107">
        <v>0</v>
      </c>
      <c r="K557" s="102">
        <v>0</v>
      </c>
      <c r="L557" s="102">
        <v>0</v>
      </c>
      <c r="M557" s="199">
        <v>0</v>
      </c>
      <c r="N557" s="199">
        <v>0</v>
      </c>
      <c r="O557" s="199">
        <v>0</v>
      </c>
      <c r="P557" s="200">
        <v>0</v>
      </c>
      <c r="Q557" s="200">
        <v>0</v>
      </c>
      <c r="R557" s="200">
        <v>0</v>
      </c>
      <c r="S557" s="200">
        <v>0</v>
      </c>
      <c r="T557" s="92"/>
      <c r="U557" s="31"/>
    </row>
    <row r="558" spans="1:21" ht="48.75" customHeight="1" x14ac:dyDescent="0.2">
      <c r="A558" s="10" t="str">
        <f>IF(OR(LEFT(B558,1)="Y", LEFT(B558,1)="A"),CONCATENATE(#REF!,"-",B558),"")</f>
        <v/>
      </c>
      <c r="B558" s="89"/>
      <c r="C558" s="101" t="s">
        <v>79</v>
      </c>
      <c r="D558" s="190">
        <v>0</v>
      </c>
      <c r="E558" s="190">
        <v>0</v>
      </c>
      <c r="F558" s="190">
        <v>0</v>
      </c>
      <c r="G558" s="190">
        <v>0</v>
      </c>
      <c r="H558" s="190">
        <v>0</v>
      </c>
      <c r="I558" s="102">
        <v>0</v>
      </c>
      <c r="J558" s="107">
        <v>0</v>
      </c>
      <c r="K558" s="102">
        <v>0</v>
      </c>
      <c r="L558" s="102">
        <v>0</v>
      </c>
      <c r="M558" s="199">
        <v>0</v>
      </c>
      <c r="N558" s="199">
        <v>0</v>
      </c>
      <c r="O558" s="199">
        <v>0</v>
      </c>
      <c r="P558" s="200">
        <v>0</v>
      </c>
      <c r="Q558" s="200">
        <v>0</v>
      </c>
      <c r="R558" s="200">
        <v>0</v>
      </c>
      <c r="S558" s="200">
        <v>0</v>
      </c>
      <c r="T558" s="92"/>
      <c r="U558" s="31"/>
    </row>
    <row r="559" spans="1:21" ht="48.75" customHeight="1" x14ac:dyDescent="0.2">
      <c r="A559" s="10" t="str">
        <f>IF(OR(LEFT(B559,1)="Y", LEFT(B559,1)="A"),CONCATENATE(#REF!,"-",B559),"")</f>
        <v/>
      </c>
      <c r="B559" s="89"/>
      <c r="C559" s="101" t="s">
        <v>78</v>
      </c>
      <c r="D559" s="190">
        <v>0</v>
      </c>
      <c r="E559" s="190">
        <v>0</v>
      </c>
      <c r="F559" s="190">
        <v>0</v>
      </c>
      <c r="G559" s="190">
        <v>0</v>
      </c>
      <c r="H559" s="190">
        <v>0</v>
      </c>
      <c r="I559" s="102">
        <v>0</v>
      </c>
      <c r="J559" s="107">
        <v>0</v>
      </c>
      <c r="K559" s="102">
        <v>0</v>
      </c>
      <c r="L559" s="102">
        <v>0</v>
      </c>
      <c r="M559" s="199">
        <v>0</v>
      </c>
      <c r="N559" s="199">
        <v>0</v>
      </c>
      <c r="O559" s="199">
        <v>0</v>
      </c>
      <c r="P559" s="200">
        <v>0</v>
      </c>
      <c r="Q559" s="200">
        <v>0</v>
      </c>
      <c r="R559" s="200">
        <v>0</v>
      </c>
      <c r="S559" s="200">
        <v>0</v>
      </c>
      <c r="T559" s="92"/>
      <c r="U559" s="31"/>
    </row>
    <row r="560" spans="1:21" ht="48.75" customHeight="1" x14ac:dyDescent="0.2">
      <c r="A560" s="10" t="str">
        <f>IF(OR(LEFT(B560,1)="Y", LEFT(B560,1)="A"),CONCATENATE(#REF!,"-",B560),"")</f>
        <v/>
      </c>
      <c r="B560" s="89"/>
      <c r="C560" s="101" t="s">
        <v>77</v>
      </c>
      <c r="D560" s="190">
        <v>0</v>
      </c>
      <c r="E560" s="190">
        <v>0</v>
      </c>
      <c r="F560" s="190">
        <v>0</v>
      </c>
      <c r="G560" s="190">
        <v>0</v>
      </c>
      <c r="H560" s="190">
        <v>0</v>
      </c>
      <c r="I560" s="102">
        <v>0</v>
      </c>
      <c r="J560" s="107">
        <v>0</v>
      </c>
      <c r="K560" s="102">
        <v>0</v>
      </c>
      <c r="L560" s="102">
        <v>0</v>
      </c>
      <c r="M560" s="199">
        <v>0</v>
      </c>
      <c r="N560" s="199">
        <v>0</v>
      </c>
      <c r="O560" s="199">
        <v>0</v>
      </c>
      <c r="P560" s="200">
        <v>0</v>
      </c>
      <c r="Q560" s="200">
        <v>0</v>
      </c>
      <c r="R560" s="200">
        <v>0</v>
      </c>
      <c r="S560" s="200">
        <v>0</v>
      </c>
      <c r="T560" s="92"/>
      <c r="U560" s="31"/>
    </row>
    <row r="561" spans="1:21" ht="48.75" customHeight="1" x14ac:dyDescent="0.2">
      <c r="A561" s="10" t="str">
        <f>IF(OR(LEFT(B561,1)="Y", LEFT(B561,1)="A"),CONCATENATE(#REF!,"-",B561),"")</f>
        <v/>
      </c>
      <c r="B561" s="89"/>
      <c r="C561" s="101" t="s">
        <v>76</v>
      </c>
      <c r="D561" s="190">
        <v>0</v>
      </c>
      <c r="E561" s="190">
        <v>0</v>
      </c>
      <c r="F561" s="190">
        <v>0</v>
      </c>
      <c r="G561" s="190">
        <v>0</v>
      </c>
      <c r="H561" s="190">
        <v>0</v>
      </c>
      <c r="I561" s="102">
        <v>0</v>
      </c>
      <c r="J561" s="107">
        <v>0</v>
      </c>
      <c r="K561" s="102">
        <v>0</v>
      </c>
      <c r="L561" s="102">
        <v>0</v>
      </c>
      <c r="M561" s="199">
        <v>0</v>
      </c>
      <c r="N561" s="199">
        <v>0</v>
      </c>
      <c r="O561" s="199">
        <v>0</v>
      </c>
      <c r="P561" s="200">
        <v>0</v>
      </c>
      <c r="Q561" s="200">
        <v>0</v>
      </c>
      <c r="R561" s="200">
        <v>0</v>
      </c>
      <c r="S561" s="200">
        <v>0</v>
      </c>
      <c r="T561" s="92"/>
      <c r="U561" s="31"/>
    </row>
    <row r="562" spans="1:21" ht="48.75" customHeight="1" x14ac:dyDescent="0.2">
      <c r="A562" s="10" t="str">
        <f>IF(OR(LEFT(B562,1)="Y", LEFT(B562,1)="A"),CONCATENATE(#REF!,"-",B562),"")</f>
        <v/>
      </c>
      <c r="B562" s="89"/>
      <c r="C562" s="101" t="s">
        <v>75</v>
      </c>
      <c r="D562" s="190">
        <v>0</v>
      </c>
      <c r="E562" s="190">
        <v>0</v>
      </c>
      <c r="F562" s="190">
        <v>0</v>
      </c>
      <c r="G562" s="190">
        <v>0</v>
      </c>
      <c r="H562" s="190">
        <v>0</v>
      </c>
      <c r="I562" s="102">
        <v>0</v>
      </c>
      <c r="J562" s="107">
        <v>0</v>
      </c>
      <c r="K562" s="102">
        <v>0</v>
      </c>
      <c r="L562" s="102">
        <v>0</v>
      </c>
      <c r="M562" s="199">
        <v>0</v>
      </c>
      <c r="N562" s="199">
        <v>0</v>
      </c>
      <c r="O562" s="199">
        <v>0</v>
      </c>
      <c r="P562" s="200">
        <v>0</v>
      </c>
      <c r="Q562" s="200">
        <v>0</v>
      </c>
      <c r="R562" s="200">
        <v>0</v>
      </c>
      <c r="S562" s="200">
        <v>0</v>
      </c>
      <c r="T562" s="92"/>
      <c r="U562" s="31"/>
    </row>
    <row r="563" spans="1:21" ht="48.75" customHeight="1" x14ac:dyDescent="0.2">
      <c r="A563" s="10" t="str">
        <f>IF(OR(LEFT(B563,1)="Y", LEFT(B563,1)="A"),CONCATENATE(#REF!,"-",B563),"")</f>
        <v/>
      </c>
      <c r="B563" s="89"/>
      <c r="C563" s="101" t="s">
        <v>74</v>
      </c>
      <c r="D563" s="190">
        <v>0</v>
      </c>
      <c r="E563" s="190">
        <v>0</v>
      </c>
      <c r="F563" s="190">
        <v>0</v>
      </c>
      <c r="G563" s="190">
        <v>0</v>
      </c>
      <c r="H563" s="190">
        <v>0</v>
      </c>
      <c r="I563" s="102">
        <v>0</v>
      </c>
      <c r="J563" s="107">
        <v>0</v>
      </c>
      <c r="K563" s="102">
        <v>0</v>
      </c>
      <c r="L563" s="102">
        <v>0</v>
      </c>
      <c r="M563" s="199">
        <v>0</v>
      </c>
      <c r="N563" s="199">
        <v>0</v>
      </c>
      <c r="O563" s="199">
        <v>0</v>
      </c>
      <c r="P563" s="200">
        <v>0</v>
      </c>
      <c r="Q563" s="200">
        <v>0</v>
      </c>
      <c r="R563" s="200">
        <v>0</v>
      </c>
      <c r="S563" s="200">
        <v>0</v>
      </c>
      <c r="T563" s="92"/>
      <c r="U563" s="31"/>
    </row>
    <row r="564" spans="1:21" ht="48.75" customHeight="1" x14ac:dyDescent="0.2">
      <c r="A564" s="10" t="str">
        <f>IF(OR(LEFT(B564,1)="Y", LEFT(B564,1)="A"),CONCATENATE(#REF!,"-",B564),"")</f>
        <v/>
      </c>
      <c r="B564" s="89"/>
      <c r="C564" s="101" t="s">
        <v>73</v>
      </c>
      <c r="D564" s="190">
        <v>0</v>
      </c>
      <c r="E564" s="190">
        <v>0</v>
      </c>
      <c r="F564" s="190">
        <v>0</v>
      </c>
      <c r="G564" s="190">
        <v>0</v>
      </c>
      <c r="H564" s="190">
        <v>0</v>
      </c>
      <c r="I564" s="102">
        <v>0</v>
      </c>
      <c r="J564" s="107">
        <v>0</v>
      </c>
      <c r="K564" s="102">
        <v>0</v>
      </c>
      <c r="L564" s="102">
        <v>0</v>
      </c>
      <c r="M564" s="199">
        <v>0</v>
      </c>
      <c r="N564" s="199">
        <v>0</v>
      </c>
      <c r="O564" s="199">
        <v>0</v>
      </c>
      <c r="P564" s="200">
        <v>0</v>
      </c>
      <c r="Q564" s="200">
        <v>0</v>
      </c>
      <c r="R564" s="200">
        <v>0</v>
      </c>
      <c r="S564" s="200">
        <v>0</v>
      </c>
      <c r="T564" s="92"/>
      <c r="U564" s="31"/>
    </row>
    <row r="565" spans="1:21" ht="48.75" customHeight="1" x14ac:dyDescent="0.2">
      <c r="A565" s="10" t="str">
        <f>IF(OR(LEFT(B565,1)="Y", LEFT(B565,1)="A"),CONCATENATE(#REF!,"-",B565),"")</f>
        <v/>
      </c>
      <c r="B565" s="89"/>
      <c r="C565" s="101" t="s">
        <v>72</v>
      </c>
      <c r="D565" s="190">
        <v>0</v>
      </c>
      <c r="E565" s="190">
        <v>0</v>
      </c>
      <c r="F565" s="190">
        <v>0</v>
      </c>
      <c r="G565" s="190">
        <v>0</v>
      </c>
      <c r="H565" s="190">
        <v>0</v>
      </c>
      <c r="I565" s="102">
        <v>0</v>
      </c>
      <c r="J565" s="107">
        <v>0</v>
      </c>
      <c r="K565" s="102">
        <v>1E-3</v>
      </c>
      <c r="L565" s="102">
        <v>1E-3</v>
      </c>
      <c r="M565" s="199">
        <v>0</v>
      </c>
      <c r="N565" s="199">
        <v>0</v>
      </c>
      <c r="O565" s="199">
        <v>0</v>
      </c>
      <c r="P565" s="200">
        <v>0</v>
      </c>
      <c r="Q565" s="200">
        <v>0</v>
      </c>
      <c r="R565" s="200">
        <v>0</v>
      </c>
      <c r="S565" s="200">
        <v>0</v>
      </c>
      <c r="T565" s="92"/>
      <c r="U565" s="31"/>
    </row>
    <row r="566" spans="1:21" ht="48.75" customHeight="1" x14ac:dyDescent="0.2">
      <c r="A566" s="10" t="str">
        <f>IF(OR(LEFT(B566,1)="Y", LEFT(B566,1)="A"),CONCATENATE(#REF!,"-",B566),"")</f>
        <v/>
      </c>
      <c r="B566" s="89"/>
      <c r="C566" s="101" t="s">
        <v>71</v>
      </c>
      <c r="D566" s="190">
        <v>0</v>
      </c>
      <c r="E566" s="190">
        <v>0</v>
      </c>
      <c r="F566" s="190">
        <v>0</v>
      </c>
      <c r="G566" s="190">
        <v>0</v>
      </c>
      <c r="H566" s="190">
        <v>0</v>
      </c>
      <c r="I566" s="102">
        <v>0</v>
      </c>
      <c r="J566" s="107">
        <v>0</v>
      </c>
      <c r="K566" s="102">
        <v>0</v>
      </c>
      <c r="L566" s="102">
        <v>0</v>
      </c>
      <c r="M566" s="199">
        <v>0</v>
      </c>
      <c r="N566" s="199">
        <v>0</v>
      </c>
      <c r="O566" s="199">
        <v>0</v>
      </c>
      <c r="P566" s="200">
        <v>0</v>
      </c>
      <c r="Q566" s="200">
        <v>0</v>
      </c>
      <c r="R566" s="200">
        <v>0</v>
      </c>
      <c r="S566" s="200">
        <v>0</v>
      </c>
      <c r="T566" s="92"/>
      <c r="U566" s="31"/>
    </row>
    <row r="567" spans="1:21" ht="48.75" customHeight="1" x14ac:dyDescent="0.2">
      <c r="A567" s="10" t="str">
        <f>IF(OR(LEFT(B567,1)="Y", LEFT(B567,1)="A"),CONCATENATE(#REF!,"-",B567),"")</f>
        <v/>
      </c>
      <c r="B567" s="89"/>
      <c r="C567" s="101" t="s">
        <v>70</v>
      </c>
      <c r="D567" s="190">
        <v>0</v>
      </c>
      <c r="E567" s="190">
        <v>0</v>
      </c>
      <c r="F567" s="190">
        <v>0</v>
      </c>
      <c r="G567" s="190">
        <v>0.09</v>
      </c>
      <c r="H567" s="190">
        <v>1.9E-2</v>
      </c>
      <c r="I567" s="102">
        <v>5.4999999999999997E-3</v>
      </c>
      <c r="J567" s="107">
        <v>7.9000000000000001E-2</v>
      </c>
      <c r="K567" s="102">
        <v>1.1000000000000001E-3</v>
      </c>
      <c r="L567" s="102">
        <v>9.5000000000000001E-2</v>
      </c>
      <c r="M567" s="201">
        <v>0</v>
      </c>
      <c r="N567" s="201">
        <v>0</v>
      </c>
      <c r="O567" s="201">
        <v>6.7</v>
      </c>
      <c r="P567" s="200">
        <v>0</v>
      </c>
      <c r="Q567" s="200">
        <v>0</v>
      </c>
      <c r="R567" s="200">
        <v>0</v>
      </c>
      <c r="S567" s="200">
        <v>0</v>
      </c>
      <c r="T567" s="91"/>
      <c r="U567" s="30"/>
    </row>
    <row r="568" spans="1:21" ht="48.75" customHeight="1" x14ac:dyDescent="0.2">
      <c r="A568" s="10" t="str">
        <f>IF(OR(LEFT(B568,1)="Y", LEFT(B568,1)="A"),CONCATENATE(#REF!,"-",B568),"")</f>
        <v/>
      </c>
      <c r="B568" s="89"/>
      <c r="C568" s="101" t="s">
        <v>69</v>
      </c>
      <c r="D568" s="190">
        <v>0</v>
      </c>
      <c r="E568" s="190">
        <v>0</v>
      </c>
      <c r="F568" s="190">
        <v>0</v>
      </c>
      <c r="G568" s="190">
        <v>0</v>
      </c>
      <c r="H568" s="190">
        <v>0</v>
      </c>
      <c r="I568" s="102">
        <v>0</v>
      </c>
      <c r="J568" s="107">
        <v>0</v>
      </c>
      <c r="K568" s="102">
        <v>0</v>
      </c>
      <c r="L568" s="102">
        <v>0</v>
      </c>
      <c r="M568" s="199">
        <v>0</v>
      </c>
      <c r="N568" s="199">
        <v>0</v>
      </c>
      <c r="O568" s="199">
        <v>0</v>
      </c>
      <c r="P568" s="200">
        <v>0</v>
      </c>
      <c r="Q568" s="200">
        <v>0</v>
      </c>
      <c r="R568" s="200">
        <v>0</v>
      </c>
      <c r="S568" s="200">
        <v>0</v>
      </c>
      <c r="T568" s="92"/>
      <c r="U568" s="31"/>
    </row>
    <row r="569" spans="1:21" ht="48.75" customHeight="1" x14ac:dyDescent="0.2">
      <c r="A569" s="10" t="str">
        <f>IF(OR(LEFT(B569,1)="Y", LEFT(B569,1)="A"),CONCATENATE(#REF!,"-",B569),"")</f>
        <v/>
      </c>
      <c r="B569" s="89"/>
      <c r="C569" s="101" t="s">
        <v>68</v>
      </c>
      <c r="D569" s="190">
        <v>0</v>
      </c>
      <c r="E569" s="190">
        <v>0</v>
      </c>
      <c r="F569" s="190">
        <v>0</v>
      </c>
      <c r="G569" s="190">
        <v>0</v>
      </c>
      <c r="H569" s="190">
        <v>0</v>
      </c>
      <c r="I569" s="102">
        <v>0</v>
      </c>
      <c r="J569" s="107">
        <v>0</v>
      </c>
      <c r="K569" s="102">
        <v>0</v>
      </c>
      <c r="L569" s="102">
        <v>0</v>
      </c>
      <c r="M569" s="199">
        <v>0</v>
      </c>
      <c r="N569" s="199">
        <v>0</v>
      </c>
      <c r="O569" s="199">
        <v>0</v>
      </c>
      <c r="P569" s="200">
        <v>0</v>
      </c>
      <c r="Q569" s="200">
        <v>0</v>
      </c>
      <c r="R569" s="200">
        <v>0</v>
      </c>
      <c r="S569" s="200">
        <v>0</v>
      </c>
      <c r="T569" s="92"/>
      <c r="U569" s="31"/>
    </row>
    <row r="570" spans="1:21" ht="48.75" customHeight="1" x14ac:dyDescent="0.2">
      <c r="A570" s="10" t="str">
        <f>IF(OR(LEFT(B570,1)="Y", LEFT(B570,1)="A"),CONCATENATE(#REF!,"-",B570),"")</f>
        <v/>
      </c>
      <c r="B570" s="89"/>
      <c r="C570" s="101" t="s">
        <v>67</v>
      </c>
      <c r="D570" s="190">
        <v>0</v>
      </c>
      <c r="E570" s="190">
        <v>0</v>
      </c>
      <c r="F570" s="190">
        <v>3.7499999999999999E-2</v>
      </c>
      <c r="G570" s="190">
        <v>0</v>
      </c>
      <c r="H570" s="190">
        <v>4.5199999999999997E-3</v>
      </c>
      <c r="I570" s="102">
        <v>0</v>
      </c>
      <c r="J570" s="107">
        <v>0</v>
      </c>
      <c r="K570" s="102">
        <v>0</v>
      </c>
      <c r="L570" s="102">
        <v>8.0579999999999999E-2</v>
      </c>
      <c r="M570" s="201">
        <v>1.9</v>
      </c>
      <c r="N570" s="201">
        <v>0</v>
      </c>
      <c r="O570" s="201">
        <v>0</v>
      </c>
      <c r="P570" s="200">
        <v>0</v>
      </c>
      <c r="Q570" s="200">
        <v>9.3000000000000007</v>
      </c>
      <c r="R570" s="200">
        <v>0</v>
      </c>
      <c r="S570" s="200">
        <v>0</v>
      </c>
      <c r="T570" s="91"/>
      <c r="U570" s="30"/>
    </row>
    <row r="571" spans="1:21" ht="48.75" customHeight="1" x14ac:dyDescent="0.2">
      <c r="A571" s="10" t="str">
        <f>IF(OR(LEFT(B571,1)="Y", LEFT(B571,1)="A"),CONCATENATE(#REF!,"-",B571),"")</f>
        <v/>
      </c>
      <c r="B571" s="89"/>
      <c r="C571" s="101" t="s">
        <v>66</v>
      </c>
      <c r="D571" s="190">
        <v>0</v>
      </c>
      <c r="E571" s="190">
        <v>4.0640000000000001</v>
      </c>
      <c r="F571" s="190">
        <v>0</v>
      </c>
      <c r="G571" s="190">
        <v>0</v>
      </c>
      <c r="H571" s="190">
        <v>0</v>
      </c>
      <c r="I571" s="102">
        <v>0</v>
      </c>
      <c r="J571" s="107">
        <v>0</v>
      </c>
      <c r="K571" s="102">
        <v>0</v>
      </c>
      <c r="L571" s="102">
        <v>0.14637999999999998</v>
      </c>
      <c r="M571" s="201">
        <v>0</v>
      </c>
      <c r="N571" s="201">
        <v>0</v>
      </c>
      <c r="O571" s="201">
        <v>0</v>
      </c>
      <c r="P571" s="200">
        <v>0</v>
      </c>
      <c r="Q571" s="200">
        <v>0</v>
      </c>
      <c r="R571" s="200">
        <v>0</v>
      </c>
      <c r="S571" s="200">
        <v>0</v>
      </c>
      <c r="T571" s="91"/>
      <c r="U571" s="30"/>
    </row>
    <row r="572" spans="1:21" ht="48.75" customHeight="1" x14ac:dyDescent="0.2">
      <c r="A572" s="10" t="str">
        <f>IF(OR(LEFT(B572,1)="Y", LEFT(B572,1)="A"),CONCATENATE(#REF!,"-",B572),"")</f>
        <v/>
      </c>
      <c r="B572" s="89"/>
      <c r="C572" s="101" t="s">
        <v>65</v>
      </c>
      <c r="D572" s="190">
        <v>0</v>
      </c>
      <c r="E572" s="190">
        <v>0</v>
      </c>
      <c r="F572" s="190">
        <v>0</v>
      </c>
      <c r="G572" s="190">
        <v>0</v>
      </c>
      <c r="H572" s="190">
        <v>0</v>
      </c>
      <c r="I572" s="102">
        <v>0</v>
      </c>
      <c r="J572" s="107">
        <v>0</v>
      </c>
      <c r="K572" s="102">
        <v>0</v>
      </c>
      <c r="L572" s="102">
        <v>0</v>
      </c>
      <c r="M572" s="199">
        <v>0</v>
      </c>
      <c r="N572" s="199">
        <v>0</v>
      </c>
      <c r="O572" s="199">
        <v>0</v>
      </c>
      <c r="P572" s="200">
        <v>0</v>
      </c>
      <c r="Q572" s="200">
        <v>0</v>
      </c>
      <c r="R572" s="200">
        <v>0</v>
      </c>
      <c r="S572" s="200">
        <v>0</v>
      </c>
      <c r="T572" s="92"/>
      <c r="U572" s="31"/>
    </row>
    <row r="573" spans="1:21" ht="48.75" customHeight="1" x14ac:dyDescent="0.2">
      <c r="A573" s="10" t="str">
        <f>IF(OR(LEFT(B573,1)="Y", LEFT(B573,1)="A"),CONCATENATE(#REF!,"-",B573),"")</f>
        <v/>
      </c>
      <c r="B573" s="89"/>
      <c r="C573" s="101" t="s">
        <v>64</v>
      </c>
      <c r="D573" s="190">
        <v>0</v>
      </c>
      <c r="E573" s="190">
        <v>0</v>
      </c>
      <c r="F573" s="190">
        <v>0</v>
      </c>
      <c r="G573" s="190">
        <v>0</v>
      </c>
      <c r="H573" s="190">
        <v>0</v>
      </c>
      <c r="I573" s="102">
        <v>0</v>
      </c>
      <c r="J573" s="107">
        <v>0</v>
      </c>
      <c r="K573" s="102">
        <v>0</v>
      </c>
      <c r="L573" s="102">
        <v>0</v>
      </c>
      <c r="M573" s="199">
        <v>0</v>
      </c>
      <c r="N573" s="199">
        <v>0</v>
      </c>
      <c r="O573" s="199">
        <v>0</v>
      </c>
      <c r="P573" s="200">
        <v>0</v>
      </c>
      <c r="Q573" s="200">
        <v>0</v>
      </c>
      <c r="R573" s="200">
        <v>0</v>
      </c>
      <c r="S573" s="200">
        <v>0</v>
      </c>
      <c r="T573" s="92"/>
      <c r="U573" s="31"/>
    </row>
    <row r="574" spans="1:21" ht="48.75" customHeight="1" x14ac:dyDescent="0.2">
      <c r="A574" s="10" t="str">
        <f>IF(OR(LEFT(B574,1)="Y", LEFT(B574,1)="A"),CONCATENATE(#REF!,"-",B574),"")</f>
        <v/>
      </c>
      <c r="B574" s="89"/>
      <c r="C574" s="101" t="s">
        <v>63</v>
      </c>
      <c r="D574" s="190">
        <v>0</v>
      </c>
      <c r="E574" s="190">
        <v>0</v>
      </c>
      <c r="F574" s="190">
        <v>0</v>
      </c>
      <c r="G574" s="190">
        <v>0</v>
      </c>
      <c r="H574" s="190">
        <v>0</v>
      </c>
      <c r="I574" s="102">
        <v>0</v>
      </c>
      <c r="J574" s="107">
        <v>0</v>
      </c>
      <c r="K574" s="102">
        <v>0</v>
      </c>
      <c r="L574" s="102">
        <v>0</v>
      </c>
      <c r="M574" s="199">
        <v>0</v>
      </c>
      <c r="N574" s="199">
        <v>0</v>
      </c>
      <c r="O574" s="199">
        <v>0</v>
      </c>
      <c r="P574" s="200">
        <v>0</v>
      </c>
      <c r="Q574" s="200">
        <v>0</v>
      </c>
      <c r="R574" s="200">
        <v>0</v>
      </c>
      <c r="S574" s="200">
        <v>0</v>
      </c>
      <c r="T574" s="92"/>
      <c r="U574" s="31"/>
    </row>
    <row r="575" spans="1:21" ht="48.75" customHeight="1" x14ac:dyDescent="0.2">
      <c r="A575" s="10" t="str">
        <f>IF(OR(LEFT(B575,1)="Y", LEFT(B575,1)="A"),CONCATENATE(#REF!,"-",B575),"")</f>
        <v/>
      </c>
      <c r="B575" s="89"/>
      <c r="C575" s="101" t="s">
        <v>62</v>
      </c>
      <c r="D575" s="190">
        <v>0</v>
      </c>
      <c r="E575" s="190">
        <v>0</v>
      </c>
      <c r="F575" s="190">
        <v>0</v>
      </c>
      <c r="G575" s="190">
        <v>0</v>
      </c>
      <c r="H575" s="190">
        <v>0</v>
      </c>
      <c r="I575" s="102">
        <v>0</v>
      </c>
      <c r="J575" s="107">
        <v>0</v>
      </c>
      <c r="K575" s="102">
        <v>0</v>
      </c>
      <c r="L575" s="102">
        <v>0</v>
      </c>
      <c r="M575" s="199">
        <v>0</v>
      </c>
      <c r="N575" s="199">
        <v>0</v>
      </c>
      <c r="O575" s="199">
        <v>0</v>
      </c>
      <c r="P575" s="200">
        <v>0</v>
      </c>
      <c r="Q575" s="200">
        <v>0</v>
      </c>
      <c r="R575" s="200">
        <v>0</v>
      </c>
      <c r="S575" s="200">
        <v>0</v>
      </c>
      <c r="T575" s="92"/>
      <c r="U575" s="31"/>
    </row>
    <row r="576" spans="1:21" ht="48.75" customHeight="1" x14ac:dyDescent="0.2">
      <c r="A576" s="10" t="str">
        <f>IF(OR(LEFT(B576,1)="Y", LEFT(B576,1)="A"),CONCATENATE(#REF!,"-",B576),"")</f>
        <v/>
      </c>
      <c r="B576" s="89"/>
      <c r="C576" s="101" t="s">
        <v>61</v>
      </c>
      <c r="D576" s="190">
        <v>0</v>
      </c>
      <c r="E576" s="190">
        <v>0</v>
      </c>
      <c r="F576" s="190">
        <v>0</v>
      </c>
      <c r="G576" s="190">
        <v>0</v>
      </c>
      <c r="H576" s="190">
        <v>0</v>
      </c>
      <c r="I576" s="102">
        <v>0</v>
      </c>
      <c r="J576" s="107">
        <v>0</v>
      </c>
      <c r="K576" s="102">
        <v>0</v>
      </c>
      <c r="L576" s="102">
        <v>0</v>
      </c>
      <c r="M576" s="199">
        <v>0</v>
      </c>
      <c r="N576" s="199">
        <v>0</v>
      </c>
      <c r="O576" s="199">
        <v>0</v>
      </c>
      <c r="P576" s="200">
        <v>0</v>
      </c>
      <c r="Q576" s="200">
        <v>0</v>
      </c>
      <c r="R576" s="200">
        <v>0</v>
      </c>
      <c r="S576" s="200">
        <v>0</v>
      </c>
      <c r="T576" s="92"/>
      <c r="U576" s="31"/>
    </row>
    <row r="577" spans="1:21" ht="48.75" customHeight="1" x14ac:dyDescent="0.2">
      <c r="A577" s="10" t="str">
        <f>IF(OR(LEFT(B577,1)="Y", LEFT(B577,1)="A"),CONCATENATE(#REF!,"-",B577),"")</f>
        <v/>
      </c>
      <c r="B577" s="89"/>
      <c r="C577" s="101" t="s">
        <v>60</v>
      </c>
      <c r="D577" s="190">
        <v>0</v>
      </c>
      <c r="E577" s="190">
        <v>0</v>
      </c>
      <c r="F577" s="190">
        <v>0</v>
      </c>
      <c r="G577" s="190">
        <v>0</v>
      </c>
      <c r="H577" s="190">
        <v>0</v>
      </c>
      <c r="I577" s="102">
        <v>0</v>
      </c>
      <c r="J577" s="107">
        <v>0</v>
      </c>
      <c r="K577" s="102">
        <v>0</v>
      </c>
      <c r="L577" s="102">
        <v>0</v>
      </c>
      <c r="M577" s="199">
        <v>0</v>
      </c>
      <c r="N577" s="199">
        <v>0</v>
      </c>
      <c r="O577" s="199">
        <v>0</v>
      </c>
      <c r="P577" s="200">
        <v>0</v>
      </c>
      <c r="Q577" s="200">
        <v>0</v>
      </c>
      <c r="R577" s="200">
        <v>0</v>
      </c>
      <c r="S577" s="200">
        <v>0</v>
      </c>
      <c r="T577" s="92"/>
      <c r="U577" s="31"/>
    </row>
    <row r="578" spans="1:21" ht="48.75" customHeight="1" x14ac:dyDescent="0.2">
      <c r="A578" s="10" t="str">
        <f>IF(OR(LEFT(B578,1)="Y", LEFT(B578,1)="A"),CONCATENATE(#REF!,"-",B578),"")</f>
        <v/>
      </c>
      <c r="B578" s="89"/>
      <c r="C578" s="101" t="s">
        <v>59</v>
      </c>
      <c r="D578" s="190">
        <v>0</v>
      </c>
      <c r="E578" s="190">
        <v>0</v>
      </c>
      <c r="F578" s="190">
        <v>0</v>
      </c>
      <c r="G578" s="190">
        <v>0</v>
      </c>
      <c r="H578" s="190">
        <v>0</v>
      </c>
      <c r="I578" s="102">
        <v>0</v>
      </c>
      <c r="J578" s="107">
        <v>0</v>
      </c>
      <c r="K578" s="102">
        <v>0</v>
      </c>
      <c r="L578" s="102">
        <v>0</v>
      </c>
      <c r="M578" s="199">
        <v>0</v>
      </c>
      <c r="N578" s="199">
        <v>0.1</v>
      </c>
      <c r="O578" s="199">
        <v>0</v>
      </c>
      <c r="P578" s="200">
        <v>0</v>
      </c>
      <c r="Q578" s="200">
        <v>0</v>
      </c>
      <c r="R578" s="200">
        <v>0</v>
      </c>
      <c r="S578" s="200">
        <v>0</v>
      </c>
      <c r="T578" s="92"/>
      <c r="U578" s="31"/>
    </row>
    <row r="579" spans="1:21" ht="48.75" customHeight="1" x14ac:dyDescent="0.2">
      <c r="A579" s="10" t="str">
        <f>IF(OR(LEFT(B579,1)="Y", LEFT(B579,1)="A"),CONCATENATE(#REF!,"-",B579),"")</f>
        <v/>
      </c>
      <c r="B579" s="89"/>
      <c r="C579" s="101" t="s">
        <v>58</v>
      </c>
      <c r="D579" s="190">
        <v>0</v>
      </c>
      <c r="E579" s="190">
        <v>0</v>
      </c>
      <c r="F579" s="190">
        <v>0</v>
      </c>
      <c r="G579" s="190">
        <v>0</v>
      </c>
      <c r="H579" s="190">
        <v>0</v>
      </c>
      <c r="I579" s="102">
        <v>0</v>
      </c>
      <c r="J579" s="107">
        <v>0</v>
      </c>
      <c r="K579" s="102">
        <v>0</v>
      </c>
      <c r="L579" s="102">
        <v>0</v>
      </c>
      <c r="M579" s="199">
        <v>0</v>
      </c>
      <c r="N579" s="199">
        <v>0</v>
      </c>
      <c r="O579" s="199">
        <v>0</v>
      </c>
      <c r="P579" s="200">
        <v>0</v>
      </c>
      <c r="Q579" s="200">
        <v>0</v>
      </c>
      <c r="R579" s="200">
        <v>0</v>
      </c>
      <c r="S579" s="200">
        <v>0</v>
      </c>
      <c r="T579" s="92"/>
      <c r="U579" s="31"/>
    </row>
    <row r="580" spans="1:21" ht="48.75" customHeight="1" x14ac:dyDescent="0.2">
      <c r="A580" s="10" t="str">
        <f>IF(OR(LEFT(B580,1)="Y", LEFT(B580,1)="A"),CONCATENATE(#REF!,"-",B580),"")</f>
        <v/>
      </c>
      <c r="B580" s="89"/>
      <c r="C580" s="101" t="s">
        <v>57</v>
      </c>
      <c r="D580" s="190">
        <v>0</v>
      </c>
      <c r="E580" s="190">
        <v>0</v>
      </c>
      <c r="F580" s="190">
        <v>0</v>
      </c>
      <c r="G580" s="190">
        <v>0</v>
      </c>
      <c r="H580" s="190">
        <v>0</v>
      </c>
      <c r="I580" s="102">
        <v>0</v>
      </c>
      <c r="J580" s="107">
        <v>0</v>
      </c>
      <c r="K580" s="102">
        <v>0</v>
      </c>
      <c r="L580" s="102">
        <v>0</v>
      </c>
      <c r="M580" s="199">
        <v>0</v>
      </c>
      <c r="N580" s="199">
        <v>0</v>
      </c>
      <c r="O580" s="199">
        <v>0</v>
      </c>
      <c r="P580" s="200">
        <v>0</v>
      </c>
      <c r="Q580" s="200">
        <v>0</v>
      </c>
      <c r="R580" s="200">
        <v>0</v>
      </c>
      <c r="S580" s="200">
        <v>0</v>
      </c>
      <c r="T580" s="92"/>
      <c r="U580" s="31"/>
    </row>
    <row r="581" spans="1:21" ht="48.75" customHeight="1" x14ac:dyDescent="0.2">
      <c r="A581" s="10" t="str">
        <f>IF(OR(LEFT(B581,1)="Y", LEFT(B581,1)="A"),CONCATENATE(#REF!,"-",B581),"")</f>
        <v/>
      </c>
      <c r="B581" s="89"/>
      <c r="C581" s="101" t="s">
        <v>56</v>
      </c>
      <c r="D581" s="190">
        <v>0</v>
      </c>
      <c r="E581" s="190">
        <v>0</v>
      </c>
      <c r="F581" s="190">
        <v>0</v>
      </c>
      <c r="G581" s="190">
        <v>0</v>
      </c>
      <c r="H581" s="190">
        <v>0</v>
      </c>
      <c r="I581" s="102">
        <v>0</v>
      </c>
      <c r="J581" s="107">
        <v>0</v>
      </c>
      <c r="K581" s="102">
        <v>0</v>
      </c>
      <c r="L581" s="102">
        <v>0</v>
      </c>
      <c r="M581" s="199">
        <v>0</v>
      </c>
      <c r="N581" s="199">
        <v>0</v>
      </c>
      <c r="O581" s="199">
        <v>0</v>
      </c>
      <c r="P581" s="200">
        <v>0</v>
      </c>
      <c r="Q581" s="200">
        <v>0</v>
      </c>
      <c r="R581" s="200">
        <v>0</v>
      </c>
      <c r="S581" s="200">
        <v>0</v>
      </c>
      <c r="T581" s="92"/>
      <c r="U581" s="31"/>
    </row>
    <row r="582" spans="1:21" ht="48.75" customHeight="1" x14ac:dyDescent="0.2">
      <c r="A582" s="10" t="str">
        <f>IF(OR(LEFT(B582,1)="Y", LEFT(B582,1)="A"),CONCATENATE(#REF!,"-",B582),"")</f>
        <v/>
      </c>
      <c r="B582" s="89"/>
      <c r="C582" s="101" t="s">
        <v>103</v>
      </c>
      <c r="D582" s="190">
        <v>0</v>
      </c>
      <c r="E582" s="190">
        <v>0</v>
      </c>
      <c r="F582" s="190">
        <v>0</v>
      </c>
      <c r="G582" s="190">
        <v>0</v>
      </c>
      <c r="H582" s="190">
        <v>0</v>
      </c>
      <c r="I582" s="102">
        <v>1E-3</v>
      </c>
      <c r="J582" s="107">
        <v>26.286000000000001</v>
      </c>
      <c r="K582" s="102">
        <v>0</v>
      </c>
      <c r="L582" s="102">
        <v>0</v>
      </c>
      <c r="M582" s="199">
        <v>0</v>
      </c>
      <c r="N582" s="199">
        <v>0</v>
      </c>
      <c r="O582" s="199">
        <v>0</v>
      </c>
      <c r="P582" s="200">
        <v>0</v>
      </c>
      <c r="Q582" s="200">
        <v>0</v>
      </c>
      <c r="R582" s="200">
        <v>0</v>
      </c>
      <c r="S582" s="200">
        <v>0</v>
      </c>
      <c r="T582" s="92"/>
      <c r="U582" s="31"/>
    </row>
    <row r="583" spans="1:21" ht="48.75" customHeight="1" x14ac:dyDescent="0.2">
      <c r="A583" s="10" t="str">
        <f>IF(OR(LEFT(B583,1)="Y", LEFT(B583,1)="A"),CONCATENATE(#REF!,"-",B583),"")</f>
        <v/>
      </c>
      <c r="B583" s="89"/>
      <c r="C583" s="101" t="s">
        <v>55</v>
      </c>
      <c r="D583" s="190">
        <v>0</v>
      </c>
      <c r="E583" s="190">
        <v>0</v>
      </c>
      <c r="F583" s="190">
        <v>0</v>
      </c>
      <c r="G583" s="190">
        <v>0</v>
      </c>
      <c r="H583" s="190">
        <v>0</v>
      </c>
      <c r="I583" s="102">
        <v>0</v>
      </c>
      <c r="J583" s="107">
        <v>0</v>
      </c>
      <c r="K583" s="102">
        <v>0</v>
      </c>
      <c r="L583" s="102">
        <v>0</v>
      </c>
      <c r="M583" s="199">
        <v>0</v>
      </c>
      <c r="N583" s="199">
        <v>0</v>
      </c>
      <c r="O583" s="199">
        <v>0</v>
      </c>
      <c r="P583" s="200">
        <v>0</v>
      </c>
      <c r="Q583" s="200">
        <v>0</v>
      </c>
      <c r="R583" s="200">
        <v>0</v>
      </c>
      <c r="S583" s="200">
        <v>0</v>
      </c>
      <c r="T583" s="92"/>
      <c r="U583" s="31"/>
    </row>
    <row r="584" spans="1:21" ht="48.75" customHeight="1" x14ac:dyDescent="0.2">
      <c r="A584" s="10" t="str">
        <f>IF(OR(LEFT(B584,1)="Y", LEFT(B584,1)="A"),CONCATENATE(#REF!,"-",B584),"")</f>
        <v/>
      </c>
      <c r="B584" s="89"/>
      <c r="C584" s="101" t="s">
        <v>54</v>
      </c>
      <c r="D584" s="190">
        <v>0</v>
      </c>
      <c r="E584" s="190">
        <v>0</v>
      </c>
      <c r="F584" s="190">
        <v>0</v>
      </c>
      <c r="G584" s="190">
        <v>0</v>
      </c>
      <c r="H584" s="190">
        <v>0</v>
      </c>
      <c r="I584" s="102">
        <v>0</v>
      </c>
      <c r="J584" s="107">
        <v>0</v>
      </c>
      <c r="K584" s="102">
        <v>0</v>
      </c>
      <c r="L584" s="102">
        <v>0</v>
      </c>
      <c r="M584" s="199">
        <v>0</v>
      </c>
      <c r="N584" s="199">
        <v>0</v>
      </c>
      <c r="O584" s="199">
        <v>0</v>
      </c>
      <c r="P584" s="200">
        <v>0</v>
      </c>
      <c r="Q584" s="200">
        <v>0</v>
      </c>
      <c r="R584" s="200">
        <v>0</v>
      </c>
      <c r="S584" s="200">
        <v>0</v>
      </c>
      <c r="T584" s="92"/>
      <c r="U584" s="31"/>
    </row>
    <row r="585" spans="1:21" ht="48.75" customHeight="1" x14ac:dyDescent="0.2">
      <c r="A585" s="10" t="str">
        <f>IF(OR(LEFT(B585,1)="Y", LEFT(B585,1)="A"),CONCATENATE(#REF!,"-",B585),"")</f>
        <v/>
      </c>
      <c r="B585" s="89"/>
      <c r="C585" s="101" t="s">
        <v>53</v>
      </c>
      <c r="D585" s="190">
        <v>0</v>
      </c>
      <c r="E585" s="190">
        <v>0</v>
      </c>
      <c r="F585" s="190">
        <v>0</v>
      </c>
      <c r="G585" s="190">
        <v>0</v>
      </c>
      <c r="H585" s="190">
        <v>0</v>
      </c>
      <c r="I585" s="102">
        <v>0</v>
      </c>
      <c r="J585" s="107">
        <v>0</v>
      </c>
      <c r="K585" s="102">
        <v>0</v>
      </c>
      <c r="L585" s="102">
        <v>0</v>
      </c>
      <c r="M585" s="199">
        <v>0</v>
      </c>
      <c r="N585" s="199">
        <v>0</v>
      </c>
      <c r="O585" s="199">
        <v>0</v>
      </c>
      <c r="P585" s="200">
        <v>0</v>
      </c>
      <c r="Q585" s="200">
        <v>0</v>
      </c>
      <c r="R585" s="200">
        <v>0</v>
      </c>
      <c r="S585" s="200">
        <v>0</v>
      </c>
      <c r="T585" s="92"/>
      <c r="U585" s="31"/>
    </row>
    <row r="586" spans="1:21" ht="48.75" customHeight="1" x14ac:dyDescent="0.2">
      <c r="A586" s="10" t="str">
        <f>IF(OR(LEFT(B586,1)="Y", LEFT(B586,1)="A"),CONCATENATE(#REF!,"-",B586),"")</f>
        <v/>
      </c>
      <c r="B586" s="89"/>
      <c r="C586" s="101" t="s">
        <v>52</v>
      </c>
      <c r="D586" s="190">
        <v>0</v>
      </c>
      <c r="E586" s="190">
        <v>0</v>
      </c>
      <c r="F586" s="190">
        <v>0</v>
      </c>
      <c r="G586" s="190">
        <v>0</v>
      </c>
      <c r="H586" s="190">
        <v>0</v>
      </c>
      <c r="I586" s="102">
        <v>1E-3</v>
      </c>
      <c r="J586" s="107">
        <v>0</v>
      </c>
      <c r="K586" s="102">
        <v>0</v>
      </c>
      <c r="L586" s="102">
        <v>0</v>
      </c>
      <c r="M586" s="199">
        <v>0</v>
      </c>
      <c r="N586" s="199">
        <v>0</v>
      </c>
      <c r="O586" s="199">
        <v>0</v>
      </c>
      <c r="P586" s="200">
        <v>0</v>
      </c>
      <c r="Q586" s="200">
        <v>0</v>
      </c>
      <c r="R586" s="200">
        <v>0</v>
      </c>
      <c r="S586" s="200">
        <v>0</v>
      </c>
      <c r="T586" s="92"/>
      <c r="U586" s="31"/>
    </row>
    <row r="587" spans="1:21" ht="48.75" customHeight="1" x14ac:dyDescent="0.2">
      <c r="A587" s="10" t="str">
        <f>IF(OR(LEFT(B587,1)="Y", LEFT(B587,1)="A"),CONCATENATE(#REF!,"-",B587),"")</f>
        <v/>
      </c>
      <c r="B587" s="89"/>
      <c r="C587" s="101" t="s">
        <v>51</v>
      </c>
      <c r="D587" s="190">
        <v>0</v>
      </c>
      <c r="E587" s="190">
        <v>0</v>
      </c>
      <c r="F587" s="190">
        <v>0</v>
      </c>
      <c r="G587" s="190">
        <v>0</v>
      </c>
      <c r="H587" s="190">
        <v>0</v>
      </c>
      <c r="I587" s="102">
        <v>0</v>
      </c>
      <c r="J587" s="107">
        <v>0</v>
      </c>
      <c r="K587" s="102">
        <v>0</v>
      </c>
      <c r="L587" s="102">
        <v>0</v>
      </c>
      <c r="M587" s="199">
        <v>0</v>
      </c>
      <c r="N587" s="199">
        <v>62.3</v>
      </c>
      <c r="O587" s="199">
        <v>0</v>
      </c>
      <c r="P587" s="200">
        <v>0</v>
      </c>
      <c r="Q587" s="200">
        <v>0</v>
      </c>
      <c r="R587" s="200">
        <v>0</v>
      </c>
      <c r="S587" s="200">
        <v>0</v>
      </c>
      <c r="T587" s="92"/>
      <c r="U587" s="31"/>
    </row>
    <row r="588" spans="1:21" ht="48.75" customHeight="1" x14ac:dyDescent="0.2">
      <c r="A588" s="10" t="str">
        <f>IF(OR(LEFT(B588,1)="Y", LEFT(B588,1)="A"),CONCATENATE(#REF!,"-",B588),"")</f>
        <v/>
      </c>
      <c r="B588" s="89"/>
      <c r="C588" s="101" t="s">
        <v>50</v>
      </c>
      <c r="D588" s="190">
        <v>0</v>
      </c>
      <c r="E588" s="190">
        <v>0</v>
      </c>
      <c r="F588" s="190">
        <v>0</v>
      </c>
      <c r="G588" s="190">
        <v>0</v>
      </c>
      <c r="H588" s="190">
        <v>0</v>
      </c>
      <c r="I588" s="102">
        <v>0</v>
      </c>
      <c r="J588" s="107">
        <v>0</v>
      </c>
      <c r="K588" s="102">
        <v>0</v>
      </c>
      <c r="L588" s="102">
        <v>0</v>
      </c>
      <c r="M588" s="199">
        <v>0</v>
      </c>
      <c r="N588" s="199">
        <v>0</v>
      </c>
      <c r="O588" s="199">
        <v>0</v>
      </c>
      <c r="P588" s="200">
        <v>0</v>
      </c>
      <c r="Q588" s="200">
        <v>0</v>
      </c>
      <c r="R588" s="200">
        <v>0</v>
      </c>
      <c r="S588" s="200">
        <v>0</v>
      </c>
      <c r="T588" s="92"/>
      <c r="U588" s="31"/>
    </row>
    <row r="589" spans="1:21" ht="48.75" customHeight="1" x14ac:dyDescent="0.2">
      <c r="A589" s="10" t="str">
        <f>IF(OR(LEFT(B589,1)="Y", LEFT(B589,1)="A"),CONCATENATE(#REF!,"-",B589),"")</f>
        <v/>
      </c>
      <c r="B589" s="89"/>
      <c r="C589" s="101" t="s">
        <v>49</v>
      </c>
      <c r="D589" s="190">
        <v>0</v>
      </c>
      <c r="E589" s="190">
        <v>0</v>
      </c>
      <c r="F589" s="190">
        <v>0</v>
      </c>
      <c r="G589" s="190">
        <v>0</v>
      </c>
      <c r="H589" s="190">
        <v>0</v>
      </c>
      <c r="I589" s="102">
        <v>0</v>
      </c>
      <c r="J589" s="107">
        <v>0</v>
      </c>
      <c r="K589" s="102">
        <v>0</v>
      </c>
      <c r="L589" s="102">
        <v>0</v>
      </c>
      <c r="M589" s="199">
        <v>0</v>
      </c>
      <c r="N589" s="199">
        <v>0</v>
      </c>
      <c r="O589" s="199">
        <v>0</v>
      </c>
      <c r="P589" s="200">
        <v>0</v>
      </c>
      <c r="Q589" s="200">
        <v>0</v>
      </c>
      <c r="R589" s="200">
        <v>0</v>
      </c>
      <c r="S589" s="200">
        <v>0</v>
      </c>
      <c r="T589" s="92"/>
      <c r="U589" s="31"/>
    </row>
    <row r="590" spans="1:21" ht="48.75" customHeight="1" x14ac:dyDescent="0.2">
      <c r="A590" s="10" t="str">
        <f>IF(OR(LEFT(B590,1)="Y", LEFT(B590,1)="A"),CONCATENATE(#REF!,"-",B590),"")</f>
        <v/>
      </c>
      <c r="B590" s="89"/>
      <c r="C590" s="103" t="s">
        <v>1</v>
      </c>
      <c r="D590" s="190">
        <v>0</v>
      </c>
      <c r="E590" s="190">
        <v>0</v>
      </c>
      <c r="F590" s="190">
        <v>0</v>
      </c>
      <c r="G590" s="190">
        <v>0</v>
      </c>
      <c r="H590" s="190">
        <v>0</v>
      </c>
      <c r="I590" s="102">
        <v>0</v>
      </c>
      <c r="J590" s="107">
        <v>0</v>
      </c>
      <c r="K590" s="102">
        <v>0</v>
      </c>
      <c r="L590" s="102">
        <v>0</v>
      </c>
      <c r="M590" s="199">
        <v>0</v>
      </c>
      <c r="N590" s="199">
        <v>0</v>
      </c>
      <c r="O590" s="199">
        <v>0</v>
      </c>
      <c r="P590" s="200">
        <v>0</v>
      </c>
      <c r="Q590" s="200">
        <v>0</v>
      </c>
      <c r="R590" s="200">
        <v>0</v>
      </c>
      <c r="S590" s="200">
        <v>0</v>
      </c>
      <c r="T590" s="92"/>
      <c r="U590" s="31"/>
    </row>
    <row r="591" spans="1:21" ht="48.75" customHeight="1" x14ac:dyDescent="0.2">
      <c r="A591" s="10" t="str">
        <f>IF(OR(LEFT(B591,1)="Y", LEFT(B591,1)="A"),CONCATENATE(#REF!,"-",B591),"")</f>
        <v/>
      </c>
      <c r="B591" s="89"/>
      <c r="C591" s="101" t="s">
        <v>48</v>
      </c>
      <c r="D591" s="190">
        <v>0</v>
      </c>
      <c r="E591" s="190">
        <v>0</v>
      </c>
      <c r="F591" s="190">
        <v>0</v>
      </c>
      <c r="G591" s="190">
        <v>0</v>
      </c>
      <c r="H591" s="190">
        <v>0</v>
      </c>
      <c r="I591" s="102">
        <v>0</v>
      </c>
      <c r="J591" s="107">
        <v>0</v>
      </c>
      <c r="K591" s="102">
        <v>0</v>
      </c>
      <c r="L591" s="102">
        <v>0</v>
      </c>
      <c r="M591" s="199">
        <v>0</v>
      </c>
      <c r="N591" s="199">
        <v>0</v>
      </c>
      <c r="O591" s="199">
        <v>0</v>
      </c>
      <c r="P591" s="200">
        <v>0</v>
      </c>
      <c r="Q591" s="200">
        <v>0</v>
      </c>
      <c r="R591" s="200">
        <v>0</v>
      </c>
      <c r="S591" s="200">
        <v>0</v>
      </c>
      <c r="T591" s="92"/>
      <c r="U591" s="31"/>
    </row>
    <row r="592" spans="1:21" ht="48.75" customHeight="1" x14ac:dyDescent="0.2">
      <c r="A592" s="10" t="str">
        <f>IF(OR(LEFT(B592,1)="Y", LEFT(B592,1)="A"),CONCATENATE(#REF!,"-",B592),"")</f>
        <v/>
      </c>
      <c r="B592" s="89"/>
      <c r="C592" s="101" t="s">
        <v>47</v>
      </c>
      <c r="D592" s="190">
        <v>0</v>
      </c>
      <c r="E592" s="190">
        <v>0</v>
      </c>
      <c r="F592" s="190">
        <v>0</v>
      </c>
      <c r="G592" s="190">
        <v>0</v>
      </c>
      <c r="H592" s="190">
        <v>0</v>
      </c>
      <c r="I592" s="102">
        <v>0</v>
      </c>
      <c r="J592" s="107">
        <v>0</v>
      </c>
      <c r="K592" s="102">
        <v>0</v>
      </c>
      <c r="L592" s="102">
        <v>0</v>
      </c>
      <c r="M592" s="199">
        <v>0</v>
      </c>
      <c r="N592" s="199">
        <v>0</v>
      </c>
      <c r="O592" s="199">
        <v>0</v>
      </c>
      <c r="P592" s="200">
        <v>0</v>
      </c>
      <c r="Q592" s="200">
        <v>0</v>
      </c>
      <c r="R592" s="200">
        <v>0</v>
      </c>
      <c r="S592" s="200">
        <v>0</v>
      </c>
      <c r="T592" s="92"/>
      <c r="U592" s="31"/>
    </row>
    <row r="593" spans="1:21" ht="48.75" customHeight="1" x14ac:dyDescent="0.2">
      <c r="A593" s="10" t="str">
        <f>IF(OR(LEFT(B593,1)="Y", LEFT(B593,1)="A"),CONCATENATE(#REF!,"-",B593),"")</f>
        <v/>
      </c>
      <c r="B593" s="89"/>
      <c r="C593" s="101" t="s">
        <v>46</v>
      </c>
      <c r="D593" s="190">
        <v>0</v>
      </c>
      <c r="E593" s="190">
        <v>0</v>
      </c>
      <c r="F593" s="190">
        <v>0</v>
      </c>
      <c r="G593" s="190">
        <v>0</v>
      </c>
      <c r="H593" s="190">
        <v>0</v>
      </c>
      <c r="I593" s="102">
        <v>0</v>
      </c>
      <c r="J593" s="107">
        <v>0</v>
      </c>
      <c r="K593" s="102">
        <v>0</v>
      </c>
      <c r="L593" s="102">
        <v>0</v>
      </c>
      <c r="M593" s="199">
        <v>0</v>
      </c>
      <c r="N593" s="199">
        <v>0</v>
      </c>
      <c r="O593" s="199">
        <v>0</v>
      </c>
      <c r="P593" s="200">
        <v>0</v>
      </c>
      <c r="Q593" s="200">
        <v>0</v>
      </c>
      <c r="R593" s="200">
        <v>0</v>
      </c>
      <c r="S593" s="200">
        <v>0</v>
      </c>
      <c r="T593" s="92"/>
      <c r="U593" s="31"/>
    </row>
    <row r="594" spans="1:21" ht="48.75" customHeight="1" x14ac:dyDescent="0.2">
      <c r="A594" s="10" t="str">
        <f>IF(OR(LEFT(B594,1)="Y", LEFT(B594,1)="A"),CONCATENATE(#REF!,"-",B594),"")</f>
        <v/>
      </c>
      <c r="B594" s="89"/>
      <c r="C594" s="101" t="s">
        <v>45</v>
      </c>
      <c r="D594" s="190">
        <v>0</v>
      </c>
      <c r="E594" s="190">
        <v>0</v>
      </c>
      <c r="F594" s="190">
        <v>0</v>
      </c>
      <c r="G594" s="190">
        <v>0</v>
      </c>
      <c r="H594" s="190">
        <v>0</v>
      </c>
      <c r="I594" s="102">
        <v>0</v>
      </c>
      <c r="J594" s="107">
        <v>0</v>
      </c>
      <c r="K594" s="102">
        <v>0</v>
      </c>
      <c r="L594" s="102">
        <v>0</v>
      </c>
      <c r="M594" s="199">
        <v>0</v>
      </c>
      <c r="N594" s="199">
        <v>0</v>
      </c>
      <c r="O594" s="199">
        <v>0</v>
      </c>
      <c r="P594" s="200">
        <v>0</v>
      </c>
      <c r="Q594" s="200">
        <v>0</v>
      </c>
      <c r="R594" s="200">
        <v>0</v>
      </c>
      <c r="S594" s="200">
        <v>0</v>
      </c>
      <c r="T594" s="92"/>
      <c r="U594" s="31"/>
    </row>
    <row r="595" spans="1:21" ht="48.75" customHeight="1" x14ac:dyDescent="0.2">
      <c r="A595" s="10" t="str">
        <f>IF(OR(LEFT(B595,1)="Y", LEFT(B595,1)="A"),CONCATENATE(#REF!,"-",B595),"")</f>
        <v/>
      </c>
      <c r="B595" s="89"/>
      <c r="C595" s="101" t="s">
        <v>44</v>
      </c>
      <c r="D595" s="190">
        <v>0</v>
      </c>
      <c r="E595" s="190">
        <v>0</v>
      </c>
      <c r="F595" s="190">
        <v>0</v>
      </c>
      <c r="G595" s="190">
        <v>0</v>
      </c>
      <c r="H595" s="190">
        <v>0</v>
      </c>
      <c r="I595" s="102">
        <v>0</v>
      </c>
      <c r="J595" s="107">
        <v>0</v>
      </c>
      <c r="K595" s="102">
        <v>0</v>
      </c>
      <c r="L595" s="102">
        <v>0</v>
      </c>
      <c r="M595" s="199">
        <v>0</v>
      </c>
      <c r="N595" s="199">
        <v>0</v>
      </c>
      <c r="O595" s="199">
        <v>0</v>
      </c>
      <c r="P595" s="200">
        <v>0</v>
      </c>
      <c r="Q595" s="200">
        <v>0</v>
      </c>
      <c r="R595" s="200">
        <v>0</v>
      </c>
      <c r="S595" s="200">
        <v>0</v>
      </c>
      <c r="T595" s="92"/>
      <c r="U595" s="31"/>
    </row>
    <row r="596" spans="1:21" ht="48.75" customHeight="1" x14ac:dyDescent="0.2">
      <c r="A596" s="10" t="str">
        <f>IF(OR(LEFT(B596,1)="Y", LEFT(B596,1)="A"),CONCATENATE(#REF!,"-",B596),"")</f>
        <v/>
      </c>
      <c r="B596" s="89"/>
      <c r="C596" s="101" t="s">
        <v>43</v>
      </c>
      <c r="D596" s="190">
        <v>0</v>
      </c>
      <c r="E596" s="190">
        <v>0</v>
      </c>
      <c r="F596" s="190">
        <v>0</v>
      </c>
      <c r="G596" s="190">
        <v>0</v>
      </c>
      <c r="H596" s="190">
        <v>0</v>
      </c>
      <c r="I596" s="102">
        <v>0</v>
      </c>
      <c r="J596" s="107">
        <v>0</v>
      </c>
      <c r="K596" s="102">
        <v>0</v>
      </c>
      <c r="L596" s="102">
        <v>0</v>
      </c>
      <c r="M596" s="199">
        <v>0</v>
      </c>
      <c r="N596" s="199">
        <v>0</v>
      </c>
      <c r="O596" s="199">
        <v>0</v>
      </c>
      <c r="P596" s="200">
        <v>0</v>
      </c>
      <c r="Q596" s="200">
        <v>0</v>
      </c>
      <c r="R596" s="200">
        <v>0</v>
      </c>
      <c r="S596" s="200">
        <v>0</v>
      </c>
      <c r="T596" s="92"/>
      <c r="U596" s="31"/>
    </row>
    <row r="597" spans="1:21" ht="48.75" customHeight="1" x14ac:dyDescent="0.2">
      <c r="A597" s="10" t="str">
        <f>IF(OR(LEFT(B597,1)="Y", LEFT(B597,1)="A"),CONCATENATE(#REF!,"-",B597),"")</f>
        <v/>
      </c>
      <c r="B597" s="89"/>
      <c r="C597" s="101" t="s">
        <v>42</v>
      </c>
      <c r="D597" s="190">
        <v>0</v>
      </c>
      <c r="E597" s="190">
        <v>0</v>
      </c>
      <c r="F597" s="190">
        <v>0</v>
      </c>
      <c r="G597" s="190">
        <v>0</v>
      </c>
      <c r="H597" s="190">
        <v>0</v>
      </c>
      <c r="I597" s="102">
        <v>0</v>
      </c>
      <c r="J597" s="107">
        <v>4.48E-2</v>
      </c>
      <c r="K597" s="102">
        <v>1E-3</v>
      </c>
      <c r="L597" s="102">
        <v>1E-3</v>
      </c>
      <c r="M597" s="199">
        <v>0</v>
      </c>
      <c r="N597" s="199">
        <v>0.2</v>
      </c>
      <c r="O597" s="199">
        <v>0.1</v>
      </c>
      <c r="P597" s="200">
        <v>0</v>
      </c>
      <c r="Q597" s="200">
        <v>0</v>
      </c>
      <c r="R597" s="200">
        <v>0</v>
      </c>
      <c r="S597" s="200">
        <v>0</v>
      </c>
      <c r="T597" s="92"/>
      <c r="U597" s="31"/>
    </row>
    <row r="598" spans="1:21" ht="48.75" customHeight="1" x14ac:dyDescent="0.2">
      <c r="A598" s="10" t="str">
        <f>IF(OR(LEFT(B598,1)="Y", LEFT(B598,1)="A"),CONCATENATE(#REF!,"-",B598),"")</f>
        <v/>
      </c>
      <c r="B598" s="89"/>
      <c r="C598" s="101" t="s">
        <v>41</v>
      </c>
      <c r="D598" s="190">
        <v>0</v>
      </c>
      <c r="E598" s="190">
        <v>0</v>
      </c>
      <c r="F598" s="190">
        <v>0</v>
      </c>
      <c r="G598" s="190">
        <v>0</v>
      </c>
      <c r="H598" s="190">
        <v>0</v>
      </c>
      <c r="I598" s="102">
        <v>0</v>
      </c>
      <c r="J598" s="107">
        <v>0</v>
      </c>
      <c r="K598" s="102">
        <v>0</v>
      </c>
      <c r="L598" s="102">
        <v>0</v>
      </c>
      <c r="M598" s="199">
        <v>0</v>
      </c>
      <c r="N598" s="199">
        <v>0</v>
      </c>
      <c r="O598" s="199">
        <v>0</v>
      </c>
      <c r="P598" s="200">
        <v>0</v>
      </c>
      <c r="Q598" s="200">
        <v>0</v>
      </c>
      <c r="R598" s="200">
        <v>0</v>
      </c>
      <c r="S598" s="200">
        <v>0</v>
      </c>
      <c r="T598" s="92"/>
      <c r="U598" s="31"/>
    </row>
    <row r="599" spans="1:21" ht="48.75" customHeight="1" x14ac:dyDescent="0.2">
      <c r="A599" s="10" t="str">
        <f>IF(OR(LEFT(B599,1)="Y", LEFT(B599,1)="A"),CONCATENATE(#REF!,"-",B599),"")</f>
        <v/>
      </c>
      <c r="B599" s="89"/>
      <c r="C599" s="101" t="s">
        <v>104</v>
      </c>
      <c r="D599" s="190">
        <v>0</v>
      </c>
      <c r="E599" s="190">
        <v>0</v>
      </c>
      <c r="F599" s="190">
        <v>0</v>
      </c>
      <c r="G599" s="190">
        <v>0</v>
      </c>
      <c r="H599" s="190">
        <v>0</v>
      </c>
      <c r="I599" s="102">
        <v>0</v>
      </c>
      <c r="J599" s="107">
        <v>0</v>
      </c>
      <c r="K599" s="102">
        <v>0</v>
      </c>
      <c r="L599" s="102">
        <v>0</v>
      </c>
      <c r="M599" s="199">
        <v>0</v>
      </c>
      <c r="N599" s="199">
        <v>0</v>
      </c>
      <c r="O599" s="199">
        <v>0</v>
      </c>
      <c r="P599" s="200">
        <v>0</v>
      </c>
      <c r="Q599" s="200">
        <v>0</v>
      </c>
      <c r="R599" s="200">
        <v>0</v>
      </c>
      <c r="S599" s="200">
        <v>0</v>
      </c>
      <c r="T599" s="92"/>
      <c r="U599" s="31"/>
    </row>
    <row r="600" spans="1:21" ht="48.75" customHeight="1" x14ac:dyDescent="0.2">
      <c r="A600" s="10" t="str">
        <f>IF(OR(LEFT(B600,1)="Y", LEFT(B600,1)="A"),CONCATENATE(#REF!,"-",B600),"")</f>
        <v/>
      </c>
      <c r="B600" s="89"/>
      <c r="C600" s="101" t="s">
        <v>40</v>
      </c>
      <c r="D600" s="190">
        <v>0</v>
      </c>
      <c r="E600" s="190">
        <v>0</v>
      </c>
      <c r="F600" s="190">
        <v>0</v>
      </c>
      <c r="G600" s="190">
        <v>0</v>
      </c>
      <c r="H600" s="190">
        <v>0</v>
      </c>
      <c r="I600" s="102">
        <v>0</v>
      </c>
      <c r="J600" s="107">
        <v>0</v>
      </c>
      <c r="K600" s="102">
        <v>0</v>
      </c>
      <c r="L600" s="102">
        <v>0</v>
      </c>
      <c r="M600" s="199">
        <v>0</v>
      </c>
      <c r="N600" s="199">
        <v>0</v>
      </c>
      <c r="O600" s="199">
        <v>0</v>
      </c>
      <c r="P600" s="200">
        <v>0</v>
      </c>
      <c r="Q600" s="200">
        <v>0</v>
      </c>
      <c r="R600" s="200">
        <v>0</v>
      </c>
      <c r="S600" s="200">
        <v>0</v>
      </c>
      <c r="T600" s="92"/>
      <c r="U600" s="31"/>
    </row>
    <row r="601" spans="1:21" ht="48.75" customHeight="1" x14ac:dyDescent="0.2">
      <c r="A601" s="10" t="str">
        <f>IF(OR(LEFT(B601,1)="Y", LEFT(B601,1)="A"),CONCATENATE(#REF!,"-",B601),"")</f>
        <v/>
      </c>
      <c r="B601" s="89"/>
      <c r="C601" s="101" t="s">
        <v>39</v>
      </c>
      <c r="D601" s="190">
        <v>0</v>
      </c>
      <c r="E601" s="190">
        <v>0</v>
      </c>
      <c r="F601" s="190">
        <v>0</v>
      </c>
      <c r="G601" s="190">
        <v>0</v>
      </c>
      <c r="H601" s="190">
        <v>0</v>
      </c>
      <c r="I601" s="102">
        <v>0</v>
      </c>
      <c r="J601" s="107">
        <v>0</v>
      </c>
      <c r="K601" s="102">
        <v>0</v>
      </c>
      <c r="L601" s="102">
        <v>0</v>
      </c>
      <c r="M601" s="199">
        <v>0</v>
      </c>
      <c r="N601" s="199">
        <v>0</v>
      </c>
      <c r="O601" s="199">
        <v>0</v>
      </c>
      <c r="P601" s="200">
        <v>0</v>
      </c>
      <c r="Q601" s="200">
        <v>0</v>
      </c>
      <c r="R601" s="200">
        <v>0</v>
      </c>
      <c r="S601" s="200">
        <v>0</v>
      </c>
      <c r="T601" s="92"/>
      <c r="U601" s="31"/>
    </row>
    <row r="602" spans="1:21" ht="48.75" customHeight="1" x14ac:dyDescent="0.2">
      <c r="A602" s="10" t="str">
        <f>IF(OR(LEFT(B602,1)="Y", LEFT(B602,1)="A"),CONCATENATE(#REF!,"-",B602),"")</f>
        <v/>
      </c>
      <c r="B602" s="89"/>
      <c r="C602" s="101" t="s">
        <v>38</v>
      </c>
      <c r="D602" s="190">
        <v>0</v>
      </c>
      <c r="E602" s="190">
        <v>0</v>
      </c>
      <c r="F602" s="190">
        <v>0</v>
      </c>
      <c r="G602" s="190">
        <v>0</v>
      </c>
      <c r="H602" s="190">
        <v>0</v>
      </c>
      <c r="I602" s="102">
        <v>0</v>
      </c>
      <c r="J602" s="107">
        <v>0</v>
      </c>
      <c r="K602" s="102">
        <v>0</v>
      </c>
      <c r="L602" s="102">
        <v>0</v>
      </c>
      <c r="M602" s="199">
        <v>0</v>
      </c>
      <c r="N602" s="199">
        <v>0</v>
      </c>
      <c r="O602" s="199">
        <v>0</v>
      </c>
      <c r="P602" s="200">
        <v>0</v>
      </c>
      <c r="Q602" s="200">
        <v>0</v>
      </c>
      <c r="R602" s="200">
        <v>0</v>
      </c>
      <c r="S602" s="200">
        <v>0</v>
      </c>
      <c r="T602" s="92"/>
      <c r="U602" s="31"/>
    </row>
    <row r="603" spans="1:21" ht="48.75" customHeight="1" x14ac:dyDescent="0.2">
      <c r="A603" s="10" t="str">
        <f>IF(OR(LEFT(B603,1)="Y", LEFT(B603,1)="A"),CONCATENATE(#REF!,"-",B603),"")</f>
        <v/>
      </c>
      <c r="B603" s="89"/>
      <c r="C603" s="101" t="s">
        <v>37</v>
      </c>
      <c r="D603" s="190">
        <v>0</v>
      </c>
      <c r="E603" s="190">
        <v>0</v>
      </c>
      <c r="F603" s="190">
        <v>0</v>
      </c>
      <c r="G603" s="190">
        <v>0</v>
      </c>
      <c r="H603" s="190">
        <v>0</v>
      </c>
      <c r="I603" s="102">
        <v>0</v>
      </c>
      <c r="J603" s="107">
        <v>0</v>
      </c>
      <c r="K603" s="102">
        <v>0</v>
      </c>
      <c r="L603" s="102">
        <v>0</v>
      </c>
      <c r="M603" s="199">
        <v>0</v>
      </c>
      <c r="N603" s="199">
        <v>0</v>
      </c>
      <c r="O603" s="199">
        <v>0</v>
      </c>
      <c r="P603" s="200">
        <v>0</v>
      </c>
      <c r="Q603" s="200">
        <v>0</v>
      </c>
      <c r="R603" s="200">
        <v>0</v>
      </c>
      <c r="S603" s="200">
        <v>0</v>
      </c>
      <c r="T603" s="92"/>
      <c r="U603" s="31"/>
    </row>
    <row r="604" spans="1:21" ht="48.75" customHeight="1" x14ac:dyDescent="0.2">
      <c r="A604" s="10" t="str">
        <f>IF(OR(LEFT(B604,1)="Y", LEFT(B604,1)="A"),CONCATENATE(#REF!,"-",B604),"")</f>
        <v/>
      </c>
      <c r="B604" s="89"/>
      <c r="C604" s="101" t="s">
        <v>36</v>
      </c>
      <c r="D604" s="190">
        <v>0</v>
      </c>
      <c r="E604" s="190">
        <v>0</v>
      </c>
      <c r="F604" s="190">
        <v>0</v>
      </c>
      <c r="G604" s="190">
        <v>0</v>
      </c>
      <c r="H604" s="190">
        <v>0</v>
      </c>
      <c r="I604" s="102">
        <v>0</v>
      </c>
      <c r="J604" s="107">
        <v>0</v>
      </c>
      <c r="K604" s="102">
        <v>0</v>
      </c>
      <c r="L604" s="102">
        <v>0</v>
      </c>
      <c r="M604" s="199">
        <v>0</v>
      </c>
      <c r="N604" s="199">
        <v>0</v>
      </c>
      <c r="O604" s="199">
        <v>0</v>
      </c>
      <c r="P604" s="200">
        <v>0</v>
      </c>
      <c r="Q604" s="200">
        <v>0</v>
      </c>
      <c r="R604" s="200">
        <v>0</v>
      </c>
      <c r="S604" s="200">
        <v>0</v>
      </c>
      <c r="T604" s="92"/>
      <c r="U604" s="31"/>
    </row>
    <row r="605" spans="1:21" ht="48.75" customHeight="1" x14ac:dyDescent="0.2">
      <c r="A605" s="10" t="str">
        <f>IF(OR(LEFT(B605,1)="Y", LEFT(B605,1)="A"),CONCATENATE(#REF!,"-",B605),"")</f>
        <v/>
      </c>
      <c r="B605" s="89"/>
      <c r="C605" s="101" t="s">
        <v>35</v>
      </c>
      <c r="D605" s="190">
        <v>0</v>
      </c>
      <c r="E605" s="190">
        <v>0</v>
      </c>
      <c r="F605" s="190">
        <v>0</v>
      </c>
      <c r="G605" s="190">
        <v>0</v>
      </c>
      <c r="H605" s="190">
        <v>0</v>
      </c>
      <c r="I605" s="102">
        <v>0</v>
      </c>
      <c r="J605" s="107">
        <v>0</v>
      </c>
      <c r="K605" s="102">
        <v>0</v>
      </c>
      <c r="L605" s="102">
        <v>0</v>
      </c>
      <c r="M605" s="199">
        <v>0</v>
      </c>
      <c r="N605" s="199">
        <v>0</v>
      </c>
      <c r="O605" s="199">
        <v>0</v>
      </c>
      <c r="P605" s="200">
        <v>0</v>
      </c>
      <c r="Q605" s="200">
        <v>0</v>
      </c>
      <c r="R605" s="200">
        <v>0</v>
      </c>
      <c r="S605" s="200">
        <v>0</v>
      </c>
      <c r="T605" s="92"/>
      <c r="U605" s="31"/>
    </row>
    <row r="606" spans="1:21" ht="48.75" customHeight="1" x14ac:dyDescent="0.2">
      <c r="A606" s="10" t="str">
        <f>IF(OR(LEFT(B606,1)="Y", LEFT(B606,1)="A"),CONCATENATE(#REF!,"-",B606),"")</f>
        <v/>
      </c>
      <c r="B606" s="89"/>
      <c r="C606" s="101" t="s">
        <v>34</v>
      </c>
      <c r="D606" s="190">
        <v>0</v>
      </c>
      <c r="E606" s="190">
        <v>0</v>
      </c>
      <c r="F606" s="190">
        <v>0</v>
      </c>
      <c r="G606" s="190">
        <v>0</v>
      </c>
      <c r="H606" s="190">
        <v>0</v>
      </c>
      <c r="I606" s="102">
        <v>0</v>
      </c>
      <c r="J606" s="107">
        <v>0</v>
      </c>
      <c r="K606" s="102">
        <v>0</v>
      </c>
      <c r="L606" s="102">
        <v>0</v>
      </c>
      <c r="M606" s="199">
        <v>0</v>
      </c>
      <c r="N606" s="199">
        <v>0</v>
      </c>
      <c r="O606" s="199">
        <v>0</v>
      </c>
      <c r="P606" s="200">
        <v>0</v>
      </c>
      <c r="Q606" s="200">
        <v>0</v>
      </c>
      <c r="R606" s="200">
        <v>0</v>
      </c>
      <c r="S606" s="200">
        <v>0</v>
      </c>
      <c r="T606" s="92"/>
      <c r="U606" s="31"/>
    </row>
    <row r="607" spans="1:21" ht="48.75" customHeight="1" x14ac:dyDescent="0.2">
      <c r="A607" s="10" t="str">
        <f>IF(OR(LEFT(B607,1)="Y", LEFT(B607,1)="A"),CONCATENATE(#REF!,"-",B607),"")</f>
        <v/>
      </c>
      <c r="B607" s="89"/>
      <c r="C607" s="101" t="s">
        <v>33</v>
      </c>
      <c r="D607" s="190">
        <v>0</v>
      </c>
      <c r="E607" s="190">
        <v>0</v>
      </c>
      <c r="F607" s="190">
        <v>0</v>
      </c>
      <c r="G607" s="190">
        <v>0</v>
      </c>
      <c r="H607" s="190">
        <v>0</v>
      </c>
      <c r="I607" s="102">
        <v>0</v>
      </c>
      <c r="J607" s="107">
        <v>0</v>
      </c>
      <c r="K607" s="102">
        <v>0</v>
      </c>
      <c r="L607" s="102">
        <v>0</v>
      </c>
      <c r="M607" s="199">
        <v>0</v>
      </c>
      <c r="N607" s="199">
        <v>0</v>
      </c>
      <c r="O607" s="199">
        <v>1.2</v>
      </c>
      <c r="P607" s="200">
        <v>0</v>
      </c>
      <c r="Q607" s="200">
        <v>0</v>
      </c>
      <c r="R607" s="200">
        <v>0</v>
      </c>
      <c r="S607" s="200">
        <v>0</v>
      </c>
      <c r="T607" s="92"/>
      <c r="U607" s="31"/>
    </row>
    <row r="608" spans="1:21" ht="48.75" customHeight="1" x14ac:dyDescent="0.2">
      <c r="A608" s="10" t="str">
        <f>IF(OR(LEFT(B608,1)="Y", LEFT(B608,1)="A"),CONCATENATE(#REF!,"-",B608),"")</f>
        <v/>
      </c>
      <c r="B608" s="89"/>
      <c r="C608" s="101" t="s">
        <v>32</v>
      </c>
      <c r="D608" s="190">
        <v>0</v>
      </c>
      <c r="E608" s="190">
        <v>0</v>
      </c>
      <c r="F608" s="190">
        <v>0</v>
      </c>
      <c r="G608" s="190">
        <v>0</v>
      </c>
      <c r="H608" s="190">
        <v>0</v>
      </c>
      <c r="I608" s="102">
        <v>0</v>
      </c>
      <c r="J608" s="107">
        <v>0</v>
      </c>
      <c r="K608" s="102">
        <v>0</v>
      </c>
      <c r="L608" s="102">
        <v>0</v>
      </c>
      <c r="M608" s="199">
        <v>0</v>
      </c>
      <c r="N608" s="199">
        <v>0</v>
      </c>
      <c r="O608" s="199">
        <v>0</v>
      </c>
      <c r="P608" s="200">
        <v>0</v>
      </c>
      <c r="Q608" s="200">
        <v>0</v>
      </c>
      <c r="R608" s="200">
        <v>0</v>
      </c>
      <c r="S608" s="200">
        <v>0</v>
      </c>
      <c r="T608" s="92"/>
      <c r="U608" s="31"/>
    </row>
    <row r="609" spans="1:21" ht="48.75" customHeight="1" x14ac:dyDescent="0.2">
      <c r="A609" s="10" t="str">
        <f>IF(OR(LEFT(B609,1)="Y", LEFT(B609,1)="A"),CONCATENATE(#REF!,"-",B609),"")</f>
        <v/>
      </c>
      <c r="B609" s="89"/>
      <c r="C609" s="101" t="s">
        <v>31</v>
      </c>
      <c r="D609" s="190">
        <v>0</v>
      </c>
      <c r="E609" s="190">
        <v>0</v>
      </c>
      <c r="F609" s="190">
        <v>0</v>
      </c>
      <c r="G609" s="190">
        <v>0</v>
      </c>
      <c r="H609" s="190">
        <v>0</v>
      </c>
      <c r="I609" s="102">
        <v>0</v>
      </c>
      <c r="J609" s="107">
        <v>0</v>
      </c>
      <c r="K609" s="102">
        <v>0</v>
      </c>
      <c r="L609" s="102">
        <v>0</v>
      </c>
      <c r="M609" s="199">
        <v>0</v>
      </c>
      <c r="N609" s="199">
        <v>0</v>
      </c>
      <c r="O609" s="199">
        <v>0</v>
      </c>
      <c r="P609" s="200">
        <v>0</v>
      </c>
      <c r="Q609" s="200">
        <v>0</v>
      </c>
      <c r="R609" s="200">
        <v>0</v>
      </c>
      <c r="S609" s="200">
        <v>0</v>
      </c>
      <c r="T609" s="92"/>
      <c r="U609" s="31"/>
    </row>
    <row r="610" spans="1:21" ht="48.75" customHeight="1" x14ac:dyDescent="0.2">
      <c r="A610" s="10" t="str">
        <f>IF(OR(LEFT(B610,1)="Y", LEFT(B610,1)="A"),CONCATENATE(#REF!,"-",B610),"")</f>
        <v/>
      </c>
      <c r="B610" s="89"/>
      <c r="C610" s="101" t="s">
        <v>30</v>
      </c>
      <c r="D610" s="190">
        <v>0</v>
      </c>
      <c r="E610" s="190">
        <v>0</v>
      </c>
      <c r="F610" s="190">
        <v>0</v>
      </c>
      <c r="G610" s="190">
        <v>0</v>
      </c>
      <c r="H610" s="190">
        <v>0</v>
      </c>
      <c r="I610" s="102">
        <v>0</v>
      </c>
      <c r="J610" s="107">
        <v>0</v>
      </c>
      <c r="K610" s="102">
        <v>0</v>
      </c>
      <c r="L610" s="102">
        <v>0</v>
      </c>
      <c r="M610" s="199">
        <v>0</v>
      </c>
      <c r="N610" s="199">
        <v>0</v>
      </c>
      <c r="O610" s="199">
        <v>0</v>
      </c>
      <c r="P610" s="200">
        <v>0</v>
      </c>
      <c r="Q610" s="200">
        <v>0</v>
      </c>
      <c r="R610" s="200">
        <v>0</v>
      </c>
      <c r="S610" s="200">
        <v>0</v>
      </c>
      <c r="T610" s="92"/>
      <c r="U610" s="31"/>
    </row>
    <row r="611" spans="1:21" ht="48.75" customHeight="1" x14ac:dyDescent="0.2">
      <c r="A611" s="10" t="str">
        <f>IF(OR(LEFT(B611,1)="Y", LEFT(B611,1)="A"),CONCATENATE(#REF!,"-",B611),"")</f>
        <v/>
      </c>
      <c r="B611" s="89"/>
      <c r="C611" s="101" t="s">
        <v>29</v>
      </c>
      <c r="D611" s="190">
        <v>0</v>
      </c>
      <c r="E611" s="190">
        <v>0</v>
      </c>
      <c r="F611" s="190">
        <v>0</v>
      </c>
      <c r="G611" s="190">
        <v>0</v>
      </c>
      <c r="H611" s="190">
        <v>0</v>
      </c>
      <c r="I611" s="102">
        <v>0</v>
      </c>
      <c r="J611" s="107">
        <v>0</v>
      </c>
      <c r="K611" s="102">
        <v>0</v>
      </c>
      <c r="L611" s="102">
        <v>0</v>
      </c>
      <c r="M611" s="199">
        <v>0</v>
      </c>
      <c r="N611" s="199">
        <v>0</v>
      </c>
      <c r="O611" s="199">
        <v>0</v>
      </c>
      <c r="P611" s="200">
        <v>0</v>
      </c>
      <c r="Q611" s="200">
        <v>0</v>
      </c>
      <c r="R611" s="200">
        <v>0</v>
      </c>
      <c r="S611" s="200">
        <v>0</v>
      </c>
      <c r="T611" s="92"/>
      <c r="U611" s="31"/>
    </row>
    <row r="612" spans="1:21" ht="48.75" customHeight="1" x14ac:dyDescent="0.2">
      <c r="A612" s="10" t="str">
        <f>IF(OR(LEFT(B612,1)="Y", LEFT(B612,1)="A"),CONCATENATE(#REF!,"-",B612),"")</f>
        <v/>
      </c>
      <c r="B612" s="89"/>
      <c r="C612" s="101" t="s">
        <v>28</v>
      </c>
      <c r="D612" s="190">
        <v>0</v>
      </c>
      <c r="E612" s="190">
        <v>0</v>
      </c>
      <c r="F612" s="190">
        <v>0</v>
      </c>
      <c r="G612" s="190">
        <v>0</v>
      </c>
      <c r="H612" s="190">
        <v>0</v>
      </c>
      <c r="I612" s="102">
        <v>0</v>
      </c>
      <c r="J612" s="107">
        <v>0</v>
      </c>
      <c r="K612" s="102">
        <v>0</v>
      </c>
      <c r="L612" s="102">
        <v>0</v>
      </c>
      <c r="M612" s="199">
        <v>0</v>
      </c>
      <c r="N612" s="199">
        <v>0</v>
      </c>
      <c r="O612" s="199">
        <v>0</v>
      </c>
      <c r="P612" s="200">
        <v>0</v>
      </c>
      <c r="Q612" s="200">
        <v>0</v>
      </c>
      <c r="R612" s="200">
        <v>0</v>
      </c>
      <c r="S612" s="200">
        <v>0</v>
      </c>
      <c r="T612" s="92"/>
      <c r="U612" s="31"/>
    </row>
    <row r="613" spans="1:21" ht="48.75" customHeight="1" x14ac:dyDescent="0.2">
      <c r="A613" s="10" t="str">
        <f>IF(OR(LEFT(B613,1)="Y", LEFT(B613,1)="A"),CONCATENATE(#REF!,"-",B613),"")</f>
        <v/>
      </c>
      <c r="B613" s="89"/>
      <c r="C613" s="101" t="s">
        <v>27</v>
      </c>
      <c r="D613" s="190">
        <v>0</v>
      </c>
      <c r="E613" s="190">
        <v>0</v>
      </c>
      <c r="F613" s="190">
        <v>0</v>
      </c>
      <c r="G613" s="190">
        <v>0</v>
      </c>
      <c r="H613" s="190">
        <v>0</v>
      </c>
      <c r="I613" s="102">
        <v>0</v>
      </c>
      <c r="J613" s="107">
        <v>0</v>
      </c>
      <c r="K613" s="102">
        <v>0</v>
      </c>
      <c r="L613" s="102">
        <v>0</v>
      </c>
      <c r="M613" s="199">
        <v>0</v>
      </c>
      <c r="N613" s="199">
        <v>0</v>
      </c>
      <c r="O613" s="199">
        <v>0</v>
      </c>
      <c r="P613" s="200">
        <v>0</v>
      </c>
      <c r="Q613" s="200">
        <v>0</v>
      </c>
      <c r="R613" s="200">
        <v>0</v>
      </c>
      <c r="S613" s="200">
        <v>0</v>
      </c>
      <c r="T613" s="92"/>
      <c r="U613" s="31"/>
    </row>
    <row r="614" spans="1:21" ht="48.75" customHeight="1" x14ac:dyDescent="0.2">
      <c r="A614" s="10" t="str">
        <f>IF(OR(LEFT(B614,1)="Y", LEFT(B614,1)="A"),CONCATENATE(#REF!,"-",B614),"")</f>
        <v/>
      </c>
      <c r="B614" s="89"/>
      <c r="C614" s="101" t="s">
        <v>26</v>
      </c>
      <c r="D614" s="190">
        <v>0</v>
      </c>
      <c r="E614" s="190">
        <v>0</v>
      </c>
      <c r="F614" s="190">
        <v>0</v>
      </c>
      <c r="G614" s="190">
        <v>0</v>
      </c>
      <c r="H614" s="190">
        <v>0</v>
      </c>
      <c r="I614" s="102">
        <v>0</v>
      </c>
      <c r="J614" s="107">
        <v>0</v>
      </c>
      <c r="K614" s="102">
        <v>0</v>
      </c>
      <c r="L614" s="102">
        <v>0</v>
      </c>
      <c r="M614" s="199">
        <v>0</v>
      </c>
      <c r="N614" s="199">
        <v>0</v>
      </c>
      <c r="O614" s="199">
        <v>0</v>
      </c>
      <c r="P614" s="200">
        <v>0</v>
      </c>
      <c r="Q614" s="200">
        <v>0</v>
      </c>
      <c r="R614" s="200">
        <v>0</v>
      </c>
      <c r="S614" s="200">
        <v>0</v>
      </c>
      <c r="T614" s="92"/>
      <c r="U614" s="31"/>
    </row>
    <row r="615" spans="1:21" ht="48.75" customHeight="1" x14ac:dyDescent="0.2">
      <c r="A615" s="10" t="str">
        <f>IF(OR(LEFT(B615,1)="Y", LEFT(B615,1)="A"),CONCATENATE(#REF!,"-",B615),"")</f>
        <v/>
      </c>
      <c r="B615" s="89"/>
      <c r="C615" s="101" t="s">
        <v>25</v>
      </c>
      <c r="D615" s="190">
        <v>0</v>
      </c>
      <c r="E615" s="190">
        <v>0</v>
      </c>
      <c r="F615" s="190">
        <v>0</v>
      </c>
      <c r="G615" s="190">
        <v>0</v>
      </c>
      <c r="H615" s="190">
        <v>0</v>
      </c>
      <c r="I615" s="102">
        <v>0</v>
      </c>
      <c r="J615" s="107">
        <v>0</v>
      </c>
      <c r="K615" s="102">
        <v>0</v>
      </c>
      <c r="L615" s="102">
        <v>0</v>
      </c>
      <c r="M615" s="199">
        <v>0</v>
      </c>
      <c r="N615" s="199">
        <v>0</v>
      </c>
      <c r="O615" s="199">
        <v>0</v>
      </c>
      <c r="P615" s="200">
        <v>0</v>
      </c>
      <c r="Q615" s="200">
        <v>0</v>
      </c>
      <c r="R615" s="200">
        <v>0</v>
      </c>
      <c r="S615" s="200">
        <v>0</v>
      </c>
      <c r="T615" s="92"/>
      <c r="U615" s="31"/>
    </row>
    <row r="616" spans="1:21" ht="48.75" customHeight="1" x14ac:dyDescent="0.2">
      <c r="A616" s="10" t="str">
        <f>IF(OR(LEFT(B616,1)="Y", LEFT(B616,1)="A"),CONCATENATE(#REF!,"-",B616),"")</f>
        <v/>
      </c>
      <c r="B616" s="89"/>
      <c r="C616" s="101" t="s">
        <v>24</v>
      </c>
      <c r="D616" s="190">
        <v>0</v>
      </c>
      <c r="E616" s="190">
        <v>0</v>
      </c>
      <c r="F616" s="190">
        <v>0</v>
      </c>
      <c r="G616" s="190">
        <v>0</v>
      </c>
      <c r="H616" s="190">
        <v>0</v>
      </c>
      <c r="I616" s="102">
        <v>0</v>
      </c>
      <c r="J616" s="107">
        <v>0</v>
      </c>
      <c r="K616" s="102">
        <v>0</v>
      </c>
      <c r="L616" s="102">
        <v>0</v>
      </c>
      <c r="M616" s="199">
        <v>0</v>
      </c>
      <c r="N616" s="199">
        <v>0</v>
      </c>
      <c r="O616" s="199">
        <v>0</v>
      </c>
      <c r="P616" s="200">
        <v>0</v>
      </c>
      <c r="Q616" s="200">
        <v>0</v>
      </c>
      <c r="R616" s="200">
        <v>0</v>
      </c>
      <c r="S616" s="200">
        <v>0</v>
      </c>
      <c r="T616" s="92"/>
      <c r="U616" s="31"/>
    </row>
    <row r="617" spans="1:21" ht="48.75" customHeight="1" x14ac:dyDescent="0.2">
      <c r="A617" s="10" t="str">
        <f>IF(OR(LEFT(B617,1)="Y", LEFT(B617,1)="A"),CONCATENATE(#REF!,"-",B617),"")</f>
        <v/>
      </c>
      <c r="B617" s="89"/>
      <c r="C617" s="101" t="s">
        <v>23</v>
      </c>
      <c r="D617" s="190">
        <v>0</v>
      </c>
      <c r="E617" s="190">
        <v>0</v>
      </c>
      <c r="F617" s="190">
        <v>0</v>
      </c>
      <c r="G617" s="190">
        <v>0</v>
      </c>
      <c r="H617" s="190">
        <v>0</v>
      </c>
      <c r="I617" s="102">
        <v>0</v>
      </c>
      <c r="J617" s="107">
        <v>0</v>
      </c>
      <c r="K617" s="102">
        <v>0</v>
      </c>
      <c r="L617" s="102">
        <v>0</v>
      </c>
      <c r="M617" s="199">
        <v>0</v>
      </c>
      <c r="N617" s="199">
        <v>0</v>
      </c>
      <c r="O617" s="199">
        <v>0</v>
      </c>
      <c r="P617" s="200">
        <v>0</v>
      </c>
      <c r="Q617" s="200">
        <v>0</v>
      </c>
      <c r="R617" s="200">
        <v>0</v>
      </c>
      <c r="S617" s="200">
        <v>0</v>
      </c>
      <c r="T617" s="92"/>
      <c r="U617" s="31"/>
    </row>
    <row r="618" spans="1:21" ht="48.75" customHeight="1" x14ac:dyDescent="0.2">
      <c r="A618" s="10" t="str">
        <f>IF(OR(LEFT(B618,1)="Y", LEFT(B618,1)="A"),CONCATENATE(#REF!,"-",B618),"")</f>
        <v/>
      </c>
      <c r="B618" s="89"/>
      <c r="C618" s="101" t="s">
        <v>22</v>
      </c>
      <c r="D618" s="190">
        <v>0</v>
      </c>
      <c r="E618" s="190">
        <v>0</v>
      </c>
      <c r="F618" s="190">
        <v>0</v>
      </c>
      <c r="G618" s="190">
        <v>0</v>
      </c>
      <c r="H618" s="190">
        <v>0</v>
      </c>
      <c r="I618" s="102">
        <v>0</v>
      </c>
      <c r="J618" s="107">
        <v>0</v>
      </c>
      <c r="K618" s="102">
        <v>0</v>
      </c>
      <c r="L618" s="102">
        <v>0</v>
      </c>
      <c r="M618" s="199">
        <v>0</v>
      </c>
      <c r="N618" s="199">
        <v>0</v>
      </c>
      <c r="O618" s="199">
        <v>0</v>
      </c>
      <c r="P618" s="200">
        <v>0</v>
      </c>
      <c r="Q618" s="200">
        <v>0</v>
      </c>
      <c r="R618" s="200">
        <v>0</v>
      </c>
      <c r="S618" s="200">
        <v>0</v>
      </c>
      <c r="T618" s="92"/>
      <c r="U618" s="31"/>
    </row>
    <row r="619" spans="1:21" ht="48.75" customHeight="1" x14ac:dyDescent="0.2">
      <c r="A619" s="10" t="str">
        <f>IF(OR(LEFT(B619,1)="Y", LEFT(B619,1)="A"),CONCATENATE(#REF!,"-",B619),"")</f>
        <v/>
      </c>
      <c r="B619" s="89"/>
      <c r="C619" s="101" t="s">
        <v>21</v>
      </c>
      <c r="D619" s="190">
        <v>0</v>
      </c>
      <c r="E619" s="190">
        <v>0</v>
      </c>
      <c r="F619" s="190">
        <v>0</v>
      </c>
      <c r="G619" s="190">
        <v>0</v>
      </c>
      <c r="H619" s="190">
        <v>0</v>
      </c>
      <c r="I619" s="102">
        <v>0</v>
      </c>
      <c r="J619" s="107">
        <v>0</v>
      </c>
      <c r="K619" s="102">
        <v>0</v>
      </c>
      <c r="L619" s="102">
        <v>0</v>
      </c>
      <c r="M619" s="199">
        <v>0</v>
      </c>
      <c r="N619" s="199">
        <v>0</v>
      </c>
      <c r="O619" s="199">
        <v>0</v>
      </c>
      <c r="P619" s="200">
        <v>0</v>
      </c>
      <c r="Q619" s="200">
        <v>0</v>
      </c>
      <c r="R619" s="200">
        <v>0</v>
      </c>
      <c r="S619" s="200">
        <v>0</v>
      </c>
      <c r="T619" s="92"/>
      <c r="U619" s="31"/>
    </row>
    <row r="620" spans="1:21" ht="48.75" customHeight="1" x14ac:dyDescent="0.2">
      <c r="A620" s="10" t="str">
        <f>IF(OR(LEFT(B620,1)="Y", LEFT(B620,1)="A"),CONCATENATE(#REF!,"-",B620),"")</f>
        <v/>
      </c>
      <c r="B620" s="89"/>
      <c r="C620" s="101" t="s">
        <v>20</v>
      </c>
      <c r="D620" s="190">
        <v>0</v>
      </c>
      <c r="E620" s="190">
        <v>0</v>
      </c>
      <c r="F620" s="190">
        <v>0</v>
      </c>
      <c r="G620" s="190">
        <v>0</v>
      </c>
      <c r="H620" s="190">
        <v>0</v>
      </c>
      <c r="I620" s="102">
        <v>0</v>
      </c>
      <c r="J620" s="107">
        <v>0</v>
      </c>
      <c r="K620" s="102">
        <v>0</v>
      </c>
      <c r="L620" s="102">
        <v>0</v>
      </c>
      <c r="M620" s="199">
        <v>0</v>
      </c>
      <c r="N620" s="199">
        <v>0</v>
      </c>
      <c r="O620" s="199">
        <v>0</v>
      </c>
      <c r="P620" s="200">
        <v>0</v>
      </c>
      <c r="Q620" s="200">
        <v>0</v>
      </c>
      <c r="R620" s="200">
        <v>0</v>
      </c>
      <c r="S620" s="200">
        <v>0</v>
      </c>
      <c r="T620" s="92"/>
      <c r="U620" s="31"/>
    </row>
    <row r="621" spans="1:21" ht="48.75" customHeight="1" x14ac:dyDescent="0.2">
      <c r="A621" s="10" t="str">
        <f>IF(OR(LEFT(B621,1)="Y", LEFT(B621,1)="A"),CONCATENATE(#REF!,"-",B621),"")</f>
        <v/>
      </c>
      <c r="B621" s="89"/>
      <c r="C621" s="101" t="s">
        <v>19</v>
      </c>
      <c r="D621" s="190">
        <v>0</v>
      </c>
      <c r="E621" s="190">
        <v>0</v>
      </c>
      <c r="F621" s="190">
        <v>0</v>
      </c>
      <c r="G621" s="190">
        <v>0</v>
      </c>
      <c r="H621" s="190">
        <v>0</v>
      </c>
      <c r="I621" s="102">
        <v>0</v>
      </c>
      <c r="J621" s="107">
        <v>0</v>
      </c>
      <c r="K621" s="102">
        <v>0</v>
      </c>
      <c r="L621" s="102">
        <v>0</v>
      </c>
      <c r="M621" s="199">
        <v>0</v>
      </c>
      <c r="N621" s="199">
        <v>0</v>
      </c>
      <c r="O621" s="199">
        <v>0</v>
      </c>
      <c r="P621" s="200">
        <v>0</v>
      </c>
      <c r="Q621" s="200">
        <v>0</v>
      </c>
      <c r="R621" s="200">
        <v>0</v>
      </c>
      <c r="S621" s="200">
        <v>0</v>
      </c>
      <c r="T621" s="92"/>
      <c r="U621" s="31"/>
    </row>
    <row r="622" spans="1:21" ht="48.75" customHeight="1" x14ac:dyDescent="0.2">
      <c r="A622" s="10" t="str">
        <f>IF(OR(LEFT(B622,1)="Y", LEFT(B622,1)="A"),CONCATENATE(#REF!,"-",B622),"")</f>
        <v/>
      </c>
      <c r="B622" s="89"/>
      <c r="C622" s="101" t="s">
        <v>105</v>
      </c>
      <c r="D622" s="190">
        <v>0</v>
      </c>
      <c r="E622" s="190">
        <v>0</v>
      </c>
      <c r="F622" s="190">
        <v>0</v>
      </c>
      <c r="G622" s="190">
        <v>0</v>
      </c>
      <c r="H622" s="190">
        <v>0</v>
      </c>
      <c r="I622" s="102">
        <v>0</v>
      </c>
      <c r="J622" s="107">
        <v>0</v>
      </c>
      <c r="K622" s="102">
        <v>0</v>
      </c>
      <c r="L622" s="102">
        <v>0</v>
      </c>
      <c r="M622" s="199">
        <v>0</v>
      </c>
      <c r="N622" s="199">
        <v>0</v>
      </c>
      <c r="O622" s="199">
        <v>0</v>
      </c>
      <c r="P622" s="200">
        <v>0</v>
      </c>
      <c r="Q622" s="200">
        <v>0</v>
      </c>
      <c r="R622" s="200">
        <v>0</v>
      </c>
      <c r="S622" s="200">
        <v>0</v>
      </c>
      <c r="T622" s="92"/>
      <c r="U622" s="31"/>
    </row>
    <row r="623" spans="1:21" ht="48.75" customHeight="1" x14ac:dyDescent="0.2">
      <c r="A623" s="10" t="str">
        <f>IF(OR(LEFT(B623,1)="Y", LEFT(B623,1)="A"),CONCATENATE(#REF!,"-",B623),"")</f>
        <v/>
      </c>
      <c r="B623" s="89"/>
      <c r="C623" s="101" t="s">
        <v>18</v>
      </c>
      <c r="D623" s="190">
        <v>0</v>
      </c>
      <c r="E623" s="190">
        <v>0</v>
      </c>
      <c r="F623" s="190">
        <v>0</v>
      </c>
      <c r="G623" s="190">
        <v>0</v>
      </c>
      <c r="H623" s="190">
        <v>0</v>
      </c>
      <c r="I623" s="102">
        <v>0</v>
      </c>
      <c r="J623" s="107">
        <v>0</v>
      </c>
      <c r="K623" s="102">
        <v>0</v>
      </c>
      <c r="L623" s="102">
        <v>0</v>
      </c>
      <c r="M623" s="201">
        <v>3.5</v>
      </c>
      <c r="N623" s="201">
        <v>0</v>
      </c>
      <c r="O623" s="201">
        <v>0</v>
      </c>
      <c r="P623" s="200">
        <v>0</v>
      </c>
      <c r="Q623" s="200">
        <v>0</v>
      </c>
      <c r="R623" s="200">
        <v>0</v>
      </c>
      <c r="S623" s="200">
        <v>0</v>
      </c>
      <c r="T623" s="91"/>
      <c r="U623" s="30"/>
    </row>
    <row r="624" spans="1:21" ht="48.75" customHeight="1" x14ac:dyDescent="0.2">
      <c r="A624" s="10" t="str">
        <f>IF(OR(LEFT(B624,1)="Y", LEFT(B624,1)="A"),CONCATENATE(#REF!,"-",B624),"")</f>
        <v/>
      </c>
      <c r="B624" s="89"/>
      <c r="C624" s="101" t="s">
        <v>17</v>
      </c>
      <c r="D624" s="190">
        <v>0</v>
      </c>
      <c r="E624" s="190">
        <v>0</v>
      </c>
      <c r="F624" s="190">
        <v>0</v>
      </c>
      <c r="G624" s="190">
        <v>0</v>
      </c>
      <c r="H624" s="190">
        <v>0</v>
      </c>
      <c r="I624" s="102">
        <v>0</v>
      </c>
      <c r="J624" s="107">
        <v>0</v>
      </c>
      <c r="K624" s="102">
        <v>0</v>
      </c>
      <c r="L624" s="102">
        <v>0</v>
      </c>
      <c r="M624" s="199">
        <v>0</v>
      </c>
      <c r="N624" s="199">
        <v>0</v>
      </c>
      <c r="O624" s="199">
        <v>0</v>
      </c>
      <c r="P624" s="200">
        <v>0</v>
      </c>
      <c r="Q624" s="200">
        <v>0</v>
      </c>
      <c r="R624" s="200">
        <v>0</v>
      </c>
      <c r="S624" s="200">
        <v>0</v>
      </c>
      <c r="T624" s="92"/>
      <c r="U624" s="31"/>
    </row>
    <row r="625" spans="1:21" ht="48.75" customHeight="1" x14ac:dyDescent="0.2">
      <c r="A625" s="10" t="str">
        <f>IF(OR(LEFT(B625,1)="Y", LEFT(B625,1)="A"),CONCATENATE(#REF!,"-",B625),"")</f>
        <v/>
      </c>
      <c r="B625" s="89"/>
      <c r="C625" s="101" t="s">
        <v>16</v>
      </c>
      <c r="D625" s="190">
        <v>0</v>
      </c>
      <c r="E625" s="190">
        <v>0</v>
      </c>
      <c r="F625" s="190">
        <v>0</v>
      </c>
      <c r="G625" s="190">
        <v>0</v>
      </c>
      <c r="H625" s="190">
        <v>0</v>
      </c>
      <c r="I625" s="102">
        <v>0</v>
      </c>
      <c r="J625" s="107">
        <v>0</v>
      </c>
      <c r="K625" s="102">
        <v>0</v>
      </c>
      <c r="L625" s="102">
        <v>0</v>
      </c>
      <c r="M625" s="199">
        <v>0</v>
      </c>
      <c r="N625" s="199">
        <v>0</v>
      </c>
      <c r="O625" s="199">
        <v>0</v>
      </c>
      <c r="P625" s="200">
        <v>0</v>
      </c>
      <c r="Q625" s="200">
        <v>0</v>
      </c>
      <c r="R625" s="200">
        <v>0</v>
      </c>
      <c r="S625" s="200">
        <v>0</v>
      </c>
      <c r="T625" s="92"/>
      <c r="U625" s="31"/>
    </row>
    <row r="626" spans="1:21" ht="48.75" customHeight="1" x14ac:dyDescent="0.2">
      <c r="A626" s="10" t="str">
        <f>IF(OR(LEFT(B626,1)="Y", LEFT(B626,1)="A"),CONCATENATE(#REF!,"-",B626),"")</f>
        <v/>
      </c>
      <c r="B626" s="89"/>
      <c r="C626" s="101" t="s">
        <v>15</v>
      </c>
      <c r="D626" s="190">
        <v>0</v>
      </c>
      <c r="E626" s="190">
        <v>0</v>
      </c>
      <c r="F626" s="190">
        <v>0</v>
      </c>
      <c r="G626" s="190">
        <v>0</v>
      </c>
      <c r="H626" s="190">
        <v>0</v>
      </c>
      <c r="I626" s="102">
        <v>0</v>
      </c>
      <c r="J626" s="107">
        <v>0</v>
      </c>
      <c r="K626" s="102">
        <v>0</v>
      </c>
      <c r="L626" s="102">
        <v>0</v>
      </c>
      <c r="M626" s="199">
        <v>0</v>
      </c>
      <c r="N626" s="199">
        <v>0</v>
      </c>
      <c r="O626" s="199">
        <v>0</v>
      </c>
      <c r="P626" s="200">
        <v>0</v>
      </c>
      <c r="Q626" s="200">
        <v>0</v>
      </c>
      <c r="R626" s="200">
        <v>0</v>
      </c>
      <c r="S626" s="200">
        <v>0</v>
      </c>
      <c r="T626" s="92"/>
      <c r="U626" s="31"/>
    </row>
    <row r="627" spans="1:21" ht="48.75" customHeight="1" x14ac:dyDescent="0.2">
      <c r="A627" s="10" t="str">
        <f>IF(OR(LEFT(B627,1)="Y", LEFT(B627,1)="A"),CONCATENATE(#REF!,"-",B627),"")</f>
        <v/>
      </c>
      <c r="B627" s="89"/>
      <c r="C627" s="101" t="s">
        <v>106</v>
      </c>
      <c r="D627" s="190">
        <v>0</v>
      </c>
      <c r="E627" s="190">
        <v>0</v>
      </c>
      <c r="F627" s="190">
        <v>0</v>
      </c>
      <c r="G627" s="190">
        <v>0</v>
      </c>
      <c r="H627" s="190">
        <v>0</v>
      </c>
      <c r="I627" s="102">
        <v>0</v>
      </c>
      <c r="J627" s="107">
        <v>0</v>
      </c>
      <c r="K627" s="102">
        <v>0</v>
      </c>
      <c r="L627" s="102">
        <v>0</v>
      </c>
      <c r="M627" s="199">
        <v>0</v>
      </c>
      <c r="N627" s="199">
        <v>0</v>
      </c>
      <c r="O627" s="199">
        <v>0</v>
      </c>
      <c r="P627" s="200">
        <v>0</v>
      </c>
      <c r="Q627" s="200">
        <v>0</v>
      </c>
      <c r="R627" s="200">
        <v>0</v>
      </c>
      <c r="S627" s="200">
        <v>0</v>
      </c>
      <c r="T627" s="92"/>
      <c r="U627" s="31"/>
    </row>
    <row r="628" spans="1:21" ht="48.75" customHeight="1" x14ac:dyDescent="0.2">
      <c r="A628" s="10" t="str">
        <f>IF(OR(LEFT(B628,1)="Y", LEFT(B628,1)="A"),CONCATENATE(#REF!,"-",B628),"")</f>
        <v/>
      </c>
      <c r="B628" s="89"/>
      <c r="C628" s="101" t="s">
        <v>14</v>
      </c>
      <c r="D628" s="190">
        <v>0</v>
      </c>
      <c r="E628" s="190">
        <v>0</v>
      </c>
      <c r="F628" s="190">
        <v>0</v>
      </c>
      <c r="G628" s="190">
        <v>0</v>
      </c>
      <c r="H628" s="190">
        <v>0</v>
      </c>
      <c r="I628" s="102">
        <v>0</v>
      </c>
      <c r="J628" s="107">
        <v>0</v>
      </c>
      <c r="K628" s="102">
        <v>0</v>
      </c>
      <c r="L628" s="102">
        <v>0</v>
      </c>
      <c r="M628" s="199">
        <v>0</v>
      </c>
      <c r="N628" s="199">
        <v>0</v>
      </c>
      <c r="O628" s="199">
        <v>0</v>
      </c>
      <c r="P628" s="200">
        <v>0</v>
      </c>
      <c r="Q628" s="200">
        <v>0</v>
      </c>
      <c r="R628" s="200">
        <v>0</v>
      </c>
      <c r="S628" s="200">
        <v>0</v>
      </c>
      <c r="T628" s="92"/>
      <c r="U628" s="31"/>
    </row>
    <row r="629" spans="1:21" ht="48.75" customHeight="1" x14ac:dyDescent="0.2">
      <c r="A629" s="10" t="str">
        <f>IF(OR(LEFT(B629,1)="Y", LEFT(B629,1)="A"),CONCATENATE(#REF!,"-",B629),"")</f>
        <v/>
      </c>
      <c r="B629" s="89"/>
      <c r="C629" s="101" t="s">
        <v>13</v>
      </c>
      <c r="D629" s="190">
        <v>0</v>
      </c>
      <c r="E629" s="190">
        <v>0</v>
      </c>
      <c r="F629" s="190">
        <v>0</v>
      </c>
      <c r="G629" s="190">
        <v>0</v>
      </c>
      <c r="H629" s="190">
        <v>0</v>
      </c>
      <c r="I629" s="102">
        <v>0</v>
      </c>
      <c r="J629" s="107">
        <v>0</v>
      </c>
      <c r="K629" s="102">
        <v>0</v>
      </c>
      <c r="L629" s="102">
        <v>0</v>
      </c>
      <c r="M629" s="199">
        <v>0</v>
      </c>
      <c r="N629" s="199">
        <v>0</v>
      </c>
      <c r="O629" s="199">
        <v>0</v>
      </c>
      <c r="P629" s="200">
        <v>0</v>
      </c>
      <c r="Q629" s="200">
        <v>0</v>
      </c>
      <c r="R629" s="200">
        <v>0</v>
      </c>
      <c r="S629" s="200">
        <v>0</v>
      </c>
      <c r="T629" s="92"/>
      <c r="U629" s="31"/>
    </row>
    <row r="630" spans="1:21" ht="48.75" customHeight="1" x14ac:dyDescent="0.2">
      <c r="A630" s="10" t="str">
        <f>IF(OR(LEFT(B630,1)="Y", LEFT(B630,1)="A"),CONCATENATE(#REF!,"-",B630),"")</f>
        <v/>
      </c>
      <c r="B630" s="89"/>
      <c r="C630" s="101" t="s">
        <v>12</v>
      </c>
      <c r="D630" s="190">
        <v>0</v>
      </c>
      <c r="E630" s="190">
        <v>0</v>
      </c>
      <c r="F630" s="190">
        <v>0</v>
      </c>
      <c r="G630" s="190">
        <v>0</v>
      </c>
      <c r="H630" s="190">
        <v>0</v>
      </c>
      <c r="I630" s="102">
        <v>0</v>
      </c>
      <c r="J630" s="107">
        <v>0</v>
      </c>
      <c r="K630" s="102">
        <v>0</v>
      </c>
      <c r="L630" s="102">
        <v>0</v>
      </c>
      <c r="M630" s="199">
        <v>0</v>
      </c>
      <c r="N630" s="199">
        <v>0</v>
      </c>
      <c r="O630" s="199">
        <v>0</v>
      </c>
      <c r="P630" s="200">
        <v>0</v>
      </c>
      <c r="Q630" s="200">
        <v>0</v>
      </c>
      <c r="R630" s="200">
        <v>0</v>
      </c>
      <c r="S630" s="200">
        <v>0</v>
      </c>
      <c r="T630" s="92"/>
      <c r="U630" s="31"/>
    </row>
    <row r="631" spans="1:21" ht="48.75" customHeight="1" x14ac:dyDescent="0.2">
      <c r="A631" s="10" t="str">
        <f>IF(OR(LEFT(B631,1)="Y", LEFT(B631,1)="A"),CONCATENATE(#REF!,"-",B631),"")</f>
        <v/>
      </c>
      <c r="B631" s="89"/>
      <c r="C631" s="101" t="s">
        <v>11</v>
      </c>
      <c r="D631" s="190">
        <v>0</v>
      </c>
      <c r="E631" s="190">
        <v>0</v>
      </c>
      <c r="F631" s="190">
        <v>0</v>
      </c>
      <c r="G631" s="190">
        <v>0</v>
      </c>
      <c r="H631" s="190">
        <v>0</v>
      </c>
      <c r="I631" s="102">
        <v>0</v>
      </c>
      <c r="J631" s="107">
        <v>0</v>
      </c>
      <c r="K631" s="102">
        <v>0</v>
      </c>
      <c r="L631" s="102">
        <v>0</v>
      </c>
      <c r="M631" s="199">
        <v>0</v>
      </c>
      <c r="N631" s="199">
        <v>0</v>
      </c>
      <c r="O631" s="199">
        <v>0</v>
      </c>
      <c r="P631" s="200">
        <v>0</v>
      </c>
      <c r="Q631" s="200">
        <v>0</v>
      </c>
      <c r="R631" s="200">
        <v>0</v>
      </c>
      <c r="S631" s="200">
        <v>0</v>
      </c>
      <c r="T631" s="92"/>
      <c r="U631" s="31"/>
    </row>
    <row r="632" spans="1:21" ht="48.75" customHeight="1" x14ac:dyDescent="0.2">
      <c r="A632" s="10" t="str">
        <f>IF(OR(LEFT(B632,1)="Y", LEFT(B632,1)="A"),CONCATENATE(#REF!,"-",B632),"")</f>
        <v/>
      </c>
      <c r="B632" s="89"/>
      <c r="C632" s="101" t="s">
        <v>10</v>
      </c>
      <c r="D632" s="190">
        <v>0</v>
      </c>
      <c r="E632" s="190">
        <v>0</v>
      </c>
      <c r="F632" s="190">
        <v>0</v>
      </c>
      <c r="G632" s="190">
        <v>0</v>
      </c>
      <c r="H632" s="190">
        <v>0</v>
      </c>
      <c r="I632" s="102">
        <v>0</v>
      </c>
      <c r="J632" s="107">
        <v>0</v>
      </c>
      <c r="K632" s="102">
        <v>0</v>
      </c>
      <c r="L632" s="102">
        <v>0</v>
      </c>
      <c r="M632" s="199">
        <v>0</v>
      </c>
      <c r="N632" s="199">
        <v>0</v>
      </c>
      <c r="O632" s="199">
        <v>0</v>
      </c>
      <c r="P632" s="200">
        <v>0</v>
      </c>
      <c r="Q632" s="200">
        <v>0</v>
      </c>
      <c r="R632" s="200">
        <v>0</v>
      </c>
      <c r="S632" s="200">
        <v>0</v>
      </c>
      <c r="T632" s="92"/>
      <c r="U632" s="31"/>
    </row>
    <row r="633" spans="1:21" ht="48.75" customHeight="1" x14ac:dyDescent="0.2">
      <c r="A633" s="10" t="str">
        <f>IF(OR(LEFT(B633,1)="Y", LEFT(B633,1)="A"),CONCATENATE(#REF!,"-",B633),"")</f>
        <v/>
      </c>
      <c r="B633" s="89"/>
      <c r="C633" s="101" t="s">
        <v>9</v>
      </c>
      <c r="D633" s="190">
        <v>0</v>
      </c>
      <c r="E633" s="190">
        <v>0</v>
      </c>
      <c r="F633" s="190">
        <v>0</v>
      </c>
      <c r="G633" s="190">
        <v>0</v>
      </c>
      <c r="H633" s="190">
        <v>0</v>
      </c>
      <c r="I633" s="102">
        <v>7.8E-2</v>
      </c>
      <c r="J633" s="107">
        <v>0</v>
      </c>
      <c r="K633" s="102">
        <v>0.88575999999999999</v>
      </c>
      <c r="L633" s="102">
        <v>1E-3</v>
      </c>
      <c r="M633" s="201">
        <v>0</v>
      </c>
      <c r="N633" s="201">
        <v>18.5</v>
      </c>
      <c r="O633" s="201">
        <v>0</v>
      </c>
      <c r="P633" s="200">
        <v>0</v>
      </c>
      <c r="Q633" s="200">
        <v>0</v>
      </c>
      <c r="R633" s="200">
        <v>3</v>
      </c>
      <c r="S633" s="200">
        <v>2.6</v>
      </c>
      <c r="T633" s="91"/>
      <c r="U633" s="30"/>
    </row>
    <row r="634" spans="1:21" ht="48.75" customHeight="1" x14ac:dyDescent="0.2">
      <c r="A634" s="10" t="str">
        <f>IF(OR(LEFT(B634,1)="Y", LEFT(B634,1)="A"),CONCATENATE(#REF!,"-",B634),"")</f>
        <v/>
      </c>
      <c r="B634" s="89"/>
      <c r="C634" s="101" t="s">
        <v>8</v>
      </c>
      <c r="D634" s="190">
        <v>0</v>
      </c>
      <c r="E634" s="190">
        <v>0</v>
      </c>
      <c r="F634" s="190">
        <v>0</v>
      </c>
      <c r="G634" s="190">
        <v>0</v>
      </c>
      <c r="H634" s="190">
        <v>0</v>
      </c>
      <c r="I634" s="102">
        <v>0</v>
      </c>
      <c r="J634" s="107">
        <v>0</v>
      </c>
      <c r="K634" s="102">
        <v>0</v>
      </c>
      <c r="L634" s="102">
        <v>0</v>
      </c>
      <c r="M634" s="199">
        <v>0</v>
      </c>
      <c r="N634" s="199">
        <v>0</v>
      </c>
      <c r="O634" s="199">
        <v>0</v>
      </c>
      <c r="P634" s="200">
        <v>0</v>
      </c>
      <c r="Q634" s="200">
        <v>0</v>
      </c>
      <c r="R634" s="200">
        <v>0</v>
      </c>
      <c r="S634" s="200">
        <v>0</v>
      </c>
      <c r="T634" s="92"/>
      <c r="U634" s="31"/>
    </row>
    <row r="635" spans="1:21" ht="48.75" customHeight="1" x14ac:dyDescent="0.2">
      <c r="A635" s="10" t="str">
        <f>IF(OR(LEFT(B635,1)="Y", LEFT(B635,1)="A"),CONCATENATE(#REF!,"-",B635),"")</f>
        <v/>
      </c>
      <c r="B635" s="89"/>
      <c r="C635" s="101" t="s">
        <v>7</v>
      </c>
      <c r="D635" s="190">
        <v>0</v>
      </c>
      <c r="E635" s="190">
        <v>0</v>
      </c>
      <c r="F635" s="190">
        <v>0</v>
      </c>
      <c r="G635" s="190">
        <v>0</v>
      </c>
      <c r="H635" s="190">
        <v>0</v>
      </c>
      <c r="I635" s="102">
        <v>0</v>
      </c>
      <c r="J635" s="107">
        <v>0</v>
      </c>
      <c r="K635" s="102">
        <v>0</v>
      </c>
      <c r="L635" s="102">
        <v>0</v>
      </c>
      <c r="M635" s="199">
        <v>0</v>
      </c>
      <c r="N635" s="199">
        <v>0</v>
      </c>
      <c r="O635" s="199">
        <v>0</v>
      </c>
      <c r="P635" s="200">
        <v>0</v>
      </c>
      <c r="Q635" s="200">
        <v>0</v>
      </c>
      <c r="R635" s="200">
        <v>0</v>
      </c>
      <c r="S635" s="200">
        <v>0</v>
      </c>
      <c r="T635" s="92"/>
      <c r="U635" s="31"/>
    </row>
    <row r="636" spans="1:21" ht="48.75" customHeight="1" x14ac:dyDescent="0.2">
      <c r="A636" s="10" t="str">
        <f>IF(OR(LEFT(B636,1)="Y", LEFT(B636,1)="A"),CONCATENATE(#REF!,"-",B636),"")</f>
        <v/>
      </c>
      <c r="B636" s="89"/>
      <c r="C636" s="101" t="s">
        <v>6</v>
      </c>
      <c r="D636" s="190">
        <v>0</v>
      </c>
      <c r="E636" s="190">
        <v>0</v>
      </c>
      <c r="F636" s="190">
        <v>0</v>
      </c>
      <c r="G636" s="190">
        <v>0</v>
      </c>
      <c r="H636" s="190">
        <v>0</v>
      </c>
      <c r="I636" s="102">
        <v>0</v>
      </c>
      <c r="J636" s="107">
        <v>0</v>
      </c>
      <c r="K636" s="102">
        <v>0</v>
      </c>
      <c r="L636" s="102">
        <v>0</v>
      </c>
      <c r="M636" s="199">
        <v>0</v>
      </c>
      <c r="N636" s="199">
        <v>0</v>
      </c>
      <c r="O636" s="199">
        <v>0</v>
      </c>
      <c r="P636" s="200">
        <v>0</v>
      </c>
      <c r="Q636" s="200">
        <v>0</v>
      </c>
      <c r="R636" s="200">
        <v>0</v>
      </c>
      <c r="S636" s="200">
        <v>0</v>
      </c>
      <c r="T636" s="92"/>
      <c r="U636" s="31"/>
    </row>
    <row r="637" spans="1:21" ht="48.75" customHeight="1" x14ac:dyDescent="0.2">
      <c r="A637" s="10" t="str">
        <f>IF(OR(LEFT(B637,1)="Y", LEFT(B637,1)="A"),CONCATENATE(#REF!,"-",B637),"")</f>
        <v/>
      </c>
      <c r="B637" s="89"/>
      <c r="C637" s="101" t="s">
        <v>5</v>
      </c>
      <c r="D637" s="190">
        <v>0</v>
      </c>
      <c r="E637" s="190">
        <v>0</v>
      </c>
      <c r="F637" s="190">
        <v>0</v>
      </c>
      <c r="G637" s="190">
        <v>0</v>
      </c>
      <c r="H637" s="190">
        <v>0</v>
      </c>
      <c r="I637" s="102">
        <v>0</v>
      </c>
      <c r="J637" s="107">
        <v>0</v>
      </c>
      <c r="K637" s="102">
        <v>0</v>
      </c>
      <c r="L637" s="102">
        <v>0</v>
      </c>
      <c r="M637" s="199">
        <v>0</v>
      </c>
      <c r="N637" s="199">
        <v>0.2</v>
      </c>
      <c r="O637" s="199">
        <v>0</v>
      </c>
      <c r="P637" s="200">
        <v>0</v>
      </c>
      <c r="Q637" s="200">
        <v>0</v>
      </c>
      <c r="R637" s="200">
        <v>0</v>
      </c>
      <c r="S637" s="200">
        <v>0</v>
      </c>
      <c r="T637" s="92"/>
      <c r="U637" s="31"/>
    </row>
    <row r="638" spans="1:21" ht="48.75" customHeight="1" x14ac:dyDescent="0.2">
      <c r="A638" s="10" t="str">
        <f>IF(OR(LEFT(B638,1)="Y", LEFT(B638,1)="A"),CONCATENATE(#REF!,"-",B638),"")</f>
        <v/>
      </c>
      <c r="B638" s="89"/>
      <c r="C638" s="101" t="s">
        <v>4</v>
      </c>
      <c r="D638" s="190">
        <v>0</v>
      </c>
      <c r="E638" s="190">
        <v>0</v>
      </c>
      <c r="F638" s="190">
        <v>0</v>
      </c>
      <c r="G638" s="190">
        <v>0</v>
      </c>
      <c r="H638" s="190">
        <v>0</v>
      </c>
      <c r="I638" s="102">
        <v>0</v>
      </c>
      <c r="J638" s="107">
        <v>1E-4</v>
      </c>
      <c r="K638" s="102">
        <v>0</v>
      </c>
      <c r="L638" s="102">
        <v>1E-4</v>
      </c>
      <c r="M638" s="201">
        <v>0</v>
      </c>
      <c r="N638" s="201">
        <v>0</v>
      </c>
      <c r="O638" s="201">
        <v>0</v>
      </c>
      <c r="P638" s="200">
        <v>0</v>
      </c>
      <c r="Q638" s="200">
        <v>0</v>
      </c>
      <c r="R638" s="200">
        <v>0</v>
      </c>
      <c r="S638" s="200">
        <v>0</v>
      </c>
      <c r="T638" s="91"/>
      <c r="U638" s="30"/>
    </row>
    <row r="639" spans="1:21" ht="48.75" customHeight="1" x14ac:dyDescent="0.2">
      <c r="A639" s="10" t="str">
        <f>IF(OR(LEFT(B639,1)="Y", LEFT(B639,1)="A"),CONCATENATE(#REF!,"-",B639),"")</f>
        <v/>
      </c>
      <c r="B639" s="89"/>
      <c r="C639" s="101" t="s">
        <v>3</v>
      </c>
      <c r="D639" s="190">
        <v>0</v>
      </c>
      <c r="E639" s="190">
        <v>0</v>
      </c>
      <c r="F639" s="190">
        <v>0</v>
      </c>
      <c r="G639" s="190">
        <v>0</v>
      </c>
      <c r="H639" s="190">
        <v>0</v>
      </c>
      <c r="I639" s="102">
        <v>0</v>
      </c>
      <c r="J639" s="107">
        <v>0</v>
      </c>
      <c r="K639" s="102">
        <v>0</v>
      </c>
      <c r="L639" s="102">
        <v>0</v>
      </c>
      <c r="M639" s="199">
        <v>0</v>
      </c>
      <c r="N639" s="199">
        <v>0</v>
      </c>
      <c r="O639" s="199">
        <v>0</v>
      </c>
      <c r="P639" s="200">
        <v>0</v>
      </c>
      <c r="Q639" s="200">
        <v>0</v>
      </c>
      <c r="R639" s="200">
        <v>0</v>
      </c>
      <c r="S639" s="200">
        <v>0</v>
      </c>
      <c r="T639" s="92"/>
      <c r="U639" s="31"/>
    </row>
    <row r="640" spans="1:21" ht="48.75" customHeight="1" thickBot="1" x14ac:dyDescent="0.25">
      <c r="A640" s="10" t="str">
        <f>IF(OR(LEFT(B640,1)="Y", LEFT(B640,1)="A"),CONCATENATE(#REF!,"-",B640),"")</f>
        <v/>
      </c>
      <c r="B640" s="89"/>
      <c r="C640" s="115" t="s">
        <v>2</v>
      </c>
      <c r="D640" s="191">
        <v>0</v>
      </c>
      <c r="E640" s="191">
        <v>0</v>
      </c>
      <c r="F640" s="191">
        <v>0</v>
      </c>
      <c r="G640" s="191">
        <v>0</v>
      </c>
      <c r="H640" s="191">
        <v>0</v>
      </c>
      <c r="I640" s="116">
        <v>0</v>
      </c>
      <c r="J640" s="119">
        <v>0</v>
      </c>
      <c r="K640" s="116">
        <v>0</v>
      </c>
      <c r="L640" s="116">
        <v>0</v>
      </c>
      <c r="M640" s="204">
        <v>0</v>
      </c>
      <c r="N640" s="204">
        <v>0</v>
      </c>
      <c r="O640" s="204">
        <v>0</v>
      </c>
      <c r="P640" s="200">
        <v>0</v>
      </c>
      <c r="Q640" s="200">
        <v>0</v>
      </c>
      <c r="R640" s="200">
        <v>0</v>
      </c>
      <c r="S640" s="200">
        <v>0</v>
      </c>
      <c r="T640" s="92"/>
      <c r="U640" s="31"/>
    </row>
    <row r="641" spans="1:22" ht="48.75" customHeight="1" thickBot="1" x14ac:dyDescent="0.25">
      <c r="A641" s="10" t="str">
        <f>IF(OR(LEFT(B641,1)="Y", LEFT(B641,1)="A"),CONCATENATE(#REF!,"-",B641),"")</f>
        <v/>
      </c>
      <c r="B641" s="89"/>
      <c r="C641" s="117" t="s">
        <v>119</v>
      </c>
      <c r="D641" s="118">
        <f>SUM(D537:D640)</f>
        <v>0</v>
      </c>
      <c r="E641" s="118">
        <f t="shared" ref="E641:M641" si="10">SUM(E537:E640)</f>
        <v>4.0640000000000001</v>
      </c>
      <c r="F641" s="118">
        <f t="shared" si="10"/>
        <v>3.7499999999999999E-2</v>
      </c>
      <c r="G641" s="118">
        <f t="shared" si="10"/>
        <v>0.09</v>
      </c>
      <c r="H641" s="118">
        <f t="shared" si="10"/>
        <v>4.1520000000000001E-2</v>
      </c>
      <c r="I641" s="118">
        <f t="shared" si="10"/>
        <v>8.6499999999999994E-2</v>
      </c>
      <c r="J641" s="118">
        <f t="shared" si="10"/>
        <v>28.447389999999999</v>
      </c>
      <c r="K641" s="118">
        <f t="shared" si="10"/>
        <v>2.8628599999999995</v>
      </c>
      <c r="L641" s="118">
        <f t="shared" si="10"/>
        <v>0.36705999999999994</v>
      </c>
      <c r="M641" s="212">
        <f t="shared" si="10"/>
        <v>5.4</v>
      </c>
      <c r="N641" s="212">
        <f t="shared" ref="N641:S641" si="11">SUM(N537:N640)</f>
        <v>86.8</v>
      </c>
      <c r="O641" s="212">
        <f t="shared" si="11"/>
        <v>8</v>
      </c>
      <c r="P641" s="212">
        <f t="shared" si="11"/>
        <v>0</v>
      </c>
      <c r="Q641" s="212">
        <f t="shared" si="11"/>
        <v>9.3000000000000007</v>
      </c>
      <c r="R641" s="212">
        <f t="shared" si="11"/>
        <v>3</v>
      </c>
      <c r="S641" s="212">
        <f t="shared" si="11"/>
        <v>2.6</v>
      </c>
      <c r="T641" s="162"/>
      <c r="U641" s="32"/>
      <c r="V641" s="23"/>
    </row>
    <row r="642" spans="1:22" ht="51" customHeight="1" thickBot="1" x14ac:dyDescent="0.25">
      <c r="A642" s="10" t="str">
        <f>IF(OR(LEFT(B642,1)="Y", LEFT(B642,1)="A"),CONCATENATE(#REF!,"-",B642),"")</f>
        <v/>
      </c>
      <c r="B642" s="89"/>
      <c r="C642" s="112" t="s">
        <v>120</v>
      </c>
      <c r="D642" s="192"/>
      <c r="E642" s="192"/>
      <c r="F642" s="192"/>
      <c r="G642" s="192"/>
      <c r="H642" s="192"/>
      <c r="I642" s="123"/>
      <c r="J642" s="124"/>
      <c r="K642" s="123"/>
      <c r="L642" s="123"/>
      <c r="M642" s="206"/>
      <c r="N642" s="206"/>
      <c r="O642" s="206"/>
      <c r="P642" s="206"/>
      <c r="Q642" s="206"/>
      <c r="R642" s="206"/>
      <c r="S642" s="206"/>
      <c r="T642" s="93"/>
      <c r="U642" s="32"/>
    </row>
    <row r="643" spans="1:22" ht="48.75" customHeight="1" x14ac:dyDescent="0.2">
      <c r="A643" s="10" t="str">
        <f>IF(OR(LEFT(B643,1)="Y", LEFT(B643,1)="A"),CONCATENATE(#REF!,"-",B643),"")</f>
        <v/>
      </c>
      <c r="B643" s="89"/>
      <c r="C643" s="109" t="s">
        <v>100</v>
      </c>
      <c r="D643" s="189">
        <v>0</v>
      </c>
      <c r="E643" s="189">
        <v>1.5369999999999999</v>
      </c>
      <c r="F643" s="189">
        <v>0.49</v>
      </c>
      <c r="G643" s="189">
        <v>3.7618299999999998</v>
      </c>
      <c r="H643" s="189">
        <v>7.0000000000000001E-3</v>
      </c>
      <c r="I643" s="110">
        <v>6.4470000000000001</v>
      </c>
      <c r="J643" s="111">
        <v>8.4263600000000007</v>
      </c>
      <c r="K643" s="110">
        <v>2.8261999999999996</v>
      </c>
      <c r="L643" s="110">
        <v>6.0000000000000001E-3</v>
      </c>
      <c r="M643" s="200">
        <v>1</v>
      </c>
      <c r="N643" s="200">
        <v>2.6</v>
      </c>
      <c r="O643" s="200">
        <v>0.1</v>
      </c>
      <c r="P643" s="200">
        <v>0.1</v>
      </c>
      <c r="Q643" s="200">
        <v>0</v>
      </c>
      <c r="R643" s="200">
        <v>27.1</v>
      </c>
      <c r="S643" s="200">
        <v>0</v>
      </c>
      <c r="T643" s="91"/>
      <c r="U643" s="30"/>
    </row>
    <row r="644" spans="1:22" ht="48.75" customHeight="1" x14ac:dyDescent="0.2">
      <c r="A644" s="10" t="str">
        <f>IF(OR(LEFT(B644,1)="Y", LEFT(B644,1)="A"),CONCATENATE(#REF!,"-",B644),"")</f>
        <v/>
      </c>
      <c r="B644" s="89"/>
      <c r="C644" s="101" t="s">
        <v>99</v>
      </c>
      <c r="D644" s="190">
        <v>0</v>
      </c>
      <c r="E644" s="190">
        <v>0</v>
      </c>
      <c r="F644" s="190">
        <v>0</v>
      </c>
      <c r="G644" s="190">
        <v>0</v>
      </c>
      <c r="H644" s="190">
        <v>0</v>
      </c>
      <c r="I644" s="102">
        <v>0</v>
      </c>
      <c r="J644" s="107">
        <v>1.1000000000000001E-3</v>
      </c>
      <c r="K644" s="102">
        <v>1E-3</v>
      </c>
      <c r="L644" s="102">
        <v>0</v>
      </c>
      <c r="M644" s="201">
        <v>0</v>
      </c>
      <c r="N644" s="201">
        <v>0</v>
      </c>
      <c r="O644" s="201">
        <v>0</v>
      </c>
      <c r="P644" s="200">
        <v>4</v>
      </c>
      <c r="Q644" s="200">
        <v>0</v>
      </c>
      <c r="R644" s="200">
        <v>0</v>
      </c>
      <c r="S644" s="200">
        <v>0</v>
      </c>
      <c r="T644" s="91"/>
      <c r="U644" s="30"/>
    </row>
    <row r="645" spans="1:22" ht="48.75" customHeight="1" x14ac:dyDescent="0.2">
      <c r="A645" s="10" t="str">
        <f>IF(OR(LEFT(B645,1)="Y", LEFT(B645,1)="A"),CONCATENATE(#REF!,"-",B645),"")</f>
        <v/>
      </c>
      <c r="B645" s="89"/>
      <c r="C645" s="101" t="s">
        <v>98</v>
      </c>
      <c r="D645" s="190">
        <v>40.292999999999999</v>
      </c>
      <c r="E645" s="190">
        <v>0</v>
      </c>
      <c r="F645" s="190">
        <v>0</v>
      </c>
      <c r="G645" s="190">
        <v>0</v>
      </c>
      <c r="H645" s="190">
        <v>0</v>
      </c>
      <c r="I645" s="102">
        <v>22.021999999999998</v>
      </c>
      <c r="J645" s="107">
        <v>0</v>
      </c>
      <c r="K645" s="102">
        <v>0.28000000000000003</v>
      </c>
      <c r="L645" s="102">
        <v>0.114</v>
      </c>
      <c r="M645" s="201">
        <v>0.1</v>
      </c>
      <c r="N645" s="201">
        <v>0</v>
      </c>
      <c r="O645" s="201">
        <v>0</v>
      </c>
      <c r="P645" s="200">
        <v>0</v>
      </c>
      <c r="Q645" s="200">
        <v>0</v>
      </c>
      <c r="R645" s="200">
        <v>9</v>
      </c>
      <c r="S645" s="200">
        <v>0</v>
      </c>
      <c r="T645" s="91"/>
      <c r="U645" s="30"/>
    </row>
    <row r="646" spans="1:22" ht="48.75" customHeight="1" x14ac:dyDescent="0.2">
      <c r="A646" s="10" t="str">
        <f>IF(OR(LEFT(B646,1)="Y", LEFT(B646,1)="A"),CONCATENATE(#REF!,"-",B646),"")</f>
        <v/>
      </c>
      <c r="B646" s="89"/>
      <c r="C646" s="101" t="s">
        <v>97</v>
      </c>
      <c r="D646" s="190">
        <v>0</v>
      </c>
      <c r="E646" s="190">
        <v>0</v>
      </c>
      <c r="F646" s="190">
        <v>1</v>
      </c>
      <c r="G646" s="190">
        <v>0</v>
      </c>
      <c r="H646" s="190">
        <v>0</v>
      </c>
      <c r="I646" s="102">
        <v>0</v>
      </c>
      <c r="J646" s="107">
        <v>0</v>
      </c>
      <c r="K646" s="102">
        <v>0</v>
      </c>
      <c r="L646" s="102">
        <v>0</v>
      </c>
      <c r="M646" s="199">
        <v>0</v>
      </c>
      <c r="N646" s="199">
        <v>0</v>
      </c>
      <c r="O646" s="199">
        <v>0</v>
      </c>
      <c r="P646" s="200">
        <v>0</v>
      </c>
      <c r="Q646" s="200">
        <v>0</v>
      </c>
      <c r="R646" s="200">
        <v>0</v>
      </c>
      <c r="S646" s="200">
        <v>4.5</v>
      </c>
      <c r="T646" s="92"/>
      <c r="U646" s="31"/>
    </row>
    <row r="647" spans="1:22" ht="48.75" customHeight="1" x14ac:dyDescent="0.2">
      <c r="A647" s="10" t="str">
        <f>IF(OR(LEFT(B647,1)="Y", LEFT(B647,1)="A"),CONCATENATE(#REF!,"-",B647),"")</f>
        <v/>
      </c>
      <c r="B647" s="89"/>
      <c r="C647" s="101" t="s">
        <v>96</v>
      </c>
      <c r="D647" s="190">
        <v>0</v>
      </c>
      <c r="E647" s="190">
        <v>0</v>
      </c>
      <c r="F647" s="190">
        <v>0</v>
      </c>
      <c r="G647" s="190">
        <v>0</v>
      </c>
      <c r="H647" s="190">
        <v>0</v>
      </c>
      <c r="I647" s="102">
        <v>0</v>
      </c>
      <c r="J647" s="107">
        <v>0</v>
      </c>
      <c r="K647" s="102">
        <v>0</v>
      </c>
      <c r="L647" s="102">
        <v>0</v>
      </c>
      <c r="M647" s="199">
        <v>0</v>
      </c>
      <c r="N647" s="199">
        <v>0</v>
      </c>
      <c r="O647" s="199">
        <v>0</v>
      </c>
      <c r="P647" s="200">
        <v>0</v>
      </c>
      <c r="Q647" s="200">
        <v>0</v>
      </c>
      <c r="R647" s="200">
        <v>0</v>
      </c>
      <c r="S647" s="200">
        <v>0</v>
      </c>
      <c r="T647" s="92"/>
      <c r="U647" s="31"/>
    </row>
    <row r="648" spans="1:22" ht="48.75" customHeight="1" x14ac:dyDescent="0.2">
      <c r="A648" s="10" t="str">
        <f>IF(OR(LEFT(B648,1)="Y", LEFT(B648,1)="A"),CONCATENATE(#REF!,"-",B648),"")</f>
        <v/>
      </c>
      <c r="B648" s="89"/>
      <c r="C648" s="101" t="s">
        <v>95</v>
      </c>
      <c r="D648" s="190">
        <v>0</v>
      </c>
      <c r="E648" s="190">
        <v>0</v>
      </c>
      <c r="F648" s="190">
        <v>5.1219999999999999</v>
      </c>
      <c r="G648" s="190">
        <v>5.6000000000000001E-2</v>
      </c>
      <c r="H648" s="190">
        <v>0.38</v>
      </c>
      <c r="I648" s="102">
        <v>0.50000999999999995</v>
      </c>
      <c r="J648" s="107">
        <v>0</v>
      </c>
      <c r="K648" s="102">
        <v>0</v>
      </c>
      <c r="L648" s="102">
        <v>0.06</v>
      </c>
      <c r="M648" s="199">
        <v>0</v>
      </c>
      <c r="N648" s="199">
        <v>0.4</v>
      </c>
      <c r="O648" s="199">
        <v>0</v>
      </c>
      <c r="P648" s="200">
        <v>0</v>
      </c>
      <c r="Q648" s="200">
        <v>0</v>
      </c>
      <c r="R648" s="200">
        <v>0</v>
      </c>
      <c r="S648" s="200">
        <v>0</v>
      </c>
      <c r="T648" s="92"/>
      <c r="U648" s="31"/>
    </row>
    <row r="649" spans="1:22" ht="48.75" customHeight="1" x14ac:dyDescent="0.2">
      <c r="A649" s="10" t="str">
        <f>IF(OR(LEFT(B649,1)="Y", LEFT(B649,1)="A"),CONCATENATE(#REF!,"-",B649),"")</f>
        <v/>
      </c>
      <c r="B649" s="89"/>
      <c r="C649" s="101" t="s">
        <v>94</v>
      </c>
      <c r="D649" s="190">
        <v>0</v>
      </c>
      <c r="E649" s="190">
        <v>0</v>
      </c>
      <c r="F649" s="190">
        <v>0</v>
      </c>
      <c r="G649" s="190">
        <v>0</v>
      </c>
      <c r="H649" s="190">
        <v>0</v>
      </c>
      <c r="I649" s="102">
        <v>0</v>
      </c>
      <c r="J649" s="107">
        <v>0</v>
      </c>
      <c r="K649" s="102">
        <v>0</v>
      </c>
      <c r="L649" s="102">
        <v>0</v>
      </c>
      <c r="M649" s="199">
        <v>0</v>
      </c>
      <c r="N649" s="199">
        <v>0</v>
      </c>
      <c r="O649" s="199">
        <v>0</v>
      </c>
      <c r="P649" s="200">
        <v>0</v>
      </c>
      <c r="Q649" s="200">
        <v>0</v>
      </c>
      <c r="R649" s="200">
        <v>0</v>
      </c>
      <c r="S649" s="200">
        <v>0</v>
      </c>
      <c r="T649" s="92"/>
      <c r="U649" s="31"/>
    </row>
    <row r="650" spans="1:22" ht="48.75" customHeight="1" x14ac:dyDescent="0.2">
      <c r="A650" s="10" t="str">
        <f>IF(OR(LEFT(B650,1)="Y", LEFT(B650,1)="A"),CONCATENATE(#REF!,"-",B650),"")</f>
        <v/>
      </c>
      <c r="B650" s="89"/>
      <c r="C650" s="101" t="s">
        <v>93</v>
      </c>
      <c r="D650" s="190">
        <v>2.4E-2</v>
      </c>
      <c r="E650" s="190">
        <v>0</v>
      </c>
      <c r="F650" s="190">
        <v>1.8697600000000001</v>
      </c>
      <c r="G650" s="190">
        <v>3.0059999999999998</v>
      </c>
      <c r="H650" s="190">
        <v>1.474</v>
      </c>
      <c r="I650" s="102">
        <v>12.446999999999999</v>
      </c>
      <c r="J650" s="107">
        <v>0.46825</v>
      </c>
      <c r="K650" s="102">
        <v>8222.3359999999993</v>
      </c>
      <c r="L650" s="102">
        <v>48.265999999999998</v>
      </c>
      <c r="M650" s="201">
        <v>221.2</v>
      </c>
      <c r="N650" s="201">
        <v>117.9</v>
      </c>
      <c r="O650" s="201">
        <v>8.5</v>
      </c>
      <c r="P650" s="200">
        <v>0</v>
      </c>
      <c r="Q650" s="200">
        <v>0.2</v>
      </c>
      <c r="R650" s="200">
        <v>1688</v>
      </c>
      <c r="S650" s="200">
        <v>8.6</v>
      </c>
      <c r="T650" s="91"/>
      <c r="U650" s="30"/>
    </row>
    <row r="651" spans="1:22" ht="48.75" customHeight="1" x14ac:dyDescent="0.2">
      <c r="A651" s="10" t="str">
        <f>IF(OR(LEFT(B651,1)="Y", LEFT(B651,1)="A"),CONCATENATE(#REF!,"-",B651),"")</f>
        <v/>
      </c>
      <c r="B651" s="89"/>
      <c r="C651" s="101" t="s">
        <v>92</v>
      </c>
      <c r="D651" s="190">
        <v>0</v>
      </c>
      <c r="E651" s="190">
        <v>0.05</v>
      </c>
      <c r="F651" s="190">
        <v>0.18</v>
      </c>
      <c r="G651" s="190">
        <v>35229.60817</v>
      </c>
      <c r="H651" s="190">
        <v>1.5620000000000001</v>
      </c>
      <c r="I651" s="102">
        <v>0.95399999999999996</v>
      </c>
      <c r="J651" s="107">
        <v>4.1423999999999994</v>
      </c>
      <c r="K651" s="102">
        <v>6.2071999999999994</v>
      </c>
      <c r="L651" s="102">
        <v>2.7296</v>
      </c>
      <c r="M651" s="201">
        <v>2.4</v>
      </c>
      <c r="N651" s="201">
        <v>0.1</v>
      </c>
      <c r="O651" s="201">
        <v>0.7</v>
      </c>
      <c r="P651" s="200">
        <v>0.2</v>
      </c>
      <c r="Q651" s="200">
        <v>0.2</v>
      </c>
      <c r="R651" s="200">
        <v>0.1</v>
      </c>
      <c r="S651" s="200">
        <v>142.5</v>
      </c>
      <c r="T651" s="91"/>
      <c r="U651" s="30"/>
    </row>
    <row r="652" spans="1:22" ht="48.75" customHeight="1" x14ac:dyDescent="0.2">
      <c r="A652" s="10" t="str">
        <f>IF(OR(LEFT(B652,1)="Y", LEFT(B652,1)="A"),CONCATENATE(#REF!,"-",B652),"")</f>
        <v/>
      </c>
      <c r="B652" s="89"/>
      <c r="C652" s="101" t="s">
        <v>91</v>
      </c>
      <c r="D652" s="190">
        <v>0</v>
      </c>
      <c r="E652" s="190">
        <v>0</v>
      </c>
      <c r="F652" s="190">
        <v>0</v>
      </c>
      <c r="G652" s="190">
        <v>0</v>
      </c>
      <c r="H652" s="190">
        <v>0</v>
      </c>
      <c r="I652" s="102">
        <v>0</v>
      </c>
      <c r="J652" s="107">
        <v>0</v>
      </c>
      <c r="K652" s="102">
        <v>0</v>
      </c>
      <c r="L652" s="102">
        <v>0</v>
      </c>
      <c r="M652" s="199">
        <v>0</v>
      </c>
      <c r="N652" s="199">
        <v>0</v>
      </c>
      <c r="O652" s="199">
        <v>0</v>
      </c>
      <c r="P652" s="200">
        <v>0</v>
      </c>
      <c r="Q652" s="200">
        <v>0</v>
      </c>
      <c r="R652" s="200">
        <v>0</v>
      </c>
      <c r="S652" s="200">
        <v>0</v>
      </c>
      <c r="T652" s="92"/>
      <c r="U652" s="31"/>
    </row>
    <row r="653" spans="1:22" ht="48.75" customHeight="1" x14ac:dyDescent="0.2">
      <c r="A653" s="10" t="str">
        <f>IF(OR(LEFT(B653,1)="Y", LEFT(B653,1)="A"),CONCATENATE(#REF!,"-",B653),"")</f>
        <v/>
      </c>
      <c r="B653" s="89"/>
      <c r="C653" s="101" t="s">
        <v>90</v>
      </c>
      <c r="D653" s="190">
        <v>0</v>
      </c>
      <c r="E653" s="190">
        <v>0</v>
      </c>
      <c r="F653" s="190">
        <v>0</v>
      </c>
      <c r="G653" s="190">
        <v>0</v>
      </c>
      <c r="H653" s="190">
        <v>0</v>
      </c>
      <c r="I653" s="102">
        <v>0</v>
      </c>
      <c r="J653" s="107">
        <v>0</v>
      </c>
      <c r="K653" s="102">
        <v>0</v>
      </c>
      <c r="L653" s="102">
        <v>0</v>
      </c>
      <c r="M653" s="199">
        <v>0</v>
      </c>
      <c r="N653" s="199">
        <v>0</v>
      </c>
      <c r="O653" s="199">
        <v>0</v>
      </c>
      <c r="P653" s="200">
        <v>0</v>
      </c>
      <c r="Q653" s="200">
        <v>0</v>
      </c>
      <c r="R653" s="200">
        <v>0</v>
      </c>
      <c r="S653" s="200">
        <v>0</v>
      </c>
      <c r="T653" s="92"/>
      <c r="U653" s="31"/>
    </row>
    <row r="654" spans="1:22" ht="48.75" customHeight="1" x14ac:dyDescent="0.2">
      <c r="A654" s="10" t="str">
        <f>IF(OR(LEFT(B654,1)="Y", LEFT(B654,1)="A"),CONCATENATE(#REF!,"-",B654),"")</f>
        <v/>
      </c>
      <c r="B654" s="89"/>
      <c r="C654" s="101" t="s">
        <v>89</v>
      </c>
      <c r="D654" s="190">
        <v>0</v>
      </c>
      <c r="E654" s="190">
        <v>0</v>
      </c>
      <c r="F654" s="190">
        <v>1.7270000000000001</v>
      </c>
      <c r="G654" s="190">
        <v>8.0000000000000002E-3</v>
      </c>
      <c r="H654" s="190">
        <v>2.2499999999999999E-2</v>
      </c>
      <c r="I654" s="102">
        <v>0.185</v>
      </c>
      <c r="J654" s="107">
        <v>2.5139999999999998</v>
      </c>
      <c r="K654" s="102">
        <v>0.05</v>
      </c>
      <c r="L654" s="102">
        <v>4.8500000000000001E-2</v>
      </c>
      <c r="M654" s="201">
        <v>0.2</v>
      </c>
      <c r="N654" s="201">
        <v>0.7</v>
      </c>
      <c r="O654" s="201">
        <v>0</v>
      </c>
      <c r="P654" s="200">
        <v>0</v>
      </c>
      <c r="Q654" s="200">
        <v>0.1</v>
      </c>
      <c r="R654" s="200">
        <v>0.3</v>
      </c>
      <c r="S654" s="200">
        <v>0.8</v>
      </c>
      <c r="T654" s="91"/>
      <c r="U654" s="30"/>
    </row>
    <row r="655" spans="1:22" ht="48.75" customHeight="1" x14ac:dyDescent="0.2">
      <c r="A655" s="10" t="str">
        <f>IF(OR(LEFT(B655,1)="Y", LEFT(B655,1)="A"),CONCATENATE(#REF!,"-",B655),"")</f>
        <v/>
      </c>
      <c r="B655" s="89"/>
      <c r="C655" s="101" t="s">
        <v>88</v>
      </c>
      <c r="D655" s="190">
        <v>0</v>
      </c>
      <c r="E655" s="190">
        <v>4.9770000000000003</v>
      </c>
      <c r="F655" s="190">
        <v>5.7725</v>
      </c>
      <c r="G655" s="190">
        <v>0</v>
      </c>
      <c r="H655" s="190">
        <v>0</v>
      </c>
      <c r="I655" s="102">
        <v>1E-3</v>
      </c>
      <c r="J655" s="107">
        <v>0</v>
      </c>
      <c r="K655" s="102">
        <v>0</v>
      </c>
      <c r="L655" s="102">
        <v>0</v>
      </c>
      <c r="M655" s="201">
        <v>0.4</v>
      </c>
      <c r="N655" s="201">
        <v>0.4</v>
      </c>
      <c r="O655" s="201">
        <v>0</v>
      </c>
      <c r="P655" s="200">
        <v>0</v>
      </c>
      <c r="Q655" s="200">
        <v>0</v>
      </c>
      <c r="R655" s="200">
        <v>0.1</v>
      </c>
      <c r="S655" s="200">
        <v>0</v>
      </c>
      <c r="T655" s="91"/>
      <c r="U655" s="30"/>
    </row>
    <row r="656" spans="1:22" ht="48.75" customHeight="1" x14ac:dyDescent="0.2">
      <c r="A656" s="10" t="str">
        <f>IF(OR(LEFT(B656,1)="Y", LEFT(B656,1)="A"),CONCATENATE(#REF!,"-",B656),"")</f>
        <v/>
      </c>
      <c r="B656" s="89"/>
      <c r="C656" s="101" t="s">
        <v>87</v>
      </c>
      <c r="D656" s="190">
        <v>0</v>
      </c>
      <c r="E656" s="190">
        <v>0</v>
      </c>
      <c r="F656" s="190">
        <v>0</v>
      </c>
      <c r="G656" s="190">
        <v>7.9000000000000001E-2</v>
      </c>
      <c r="H656" s="190">
        <v>5.0000000000000001E-3</v>
      </c>
      <c r="I656" s="102">
        <v>1E-3</v>
      </c>
      <c r="J656" s="107">
        <v>0</v>
      </c>
      <c r="K656" s="102">
        <v>1E-3</v>
      </c>
      <c r="L656" s="102">
        <v>0</v>
      </c>
      <c r="M656" s="199">
        <v>0</v>
      </c>
      <c r="N656" s="199">
        <v>0</v>
      </c>
      <c r="O656" s="199">
        <v>0</v>
      </c>
      <c r="P656" s="200">
        <v>0</v>
      </c>
      <c r="Q656" s="200">
        <v>0</v>
      </c>
      <c r="R656" s="200">
        <v>0</v>
      </c>
      <c r="S656" s="200">
        <v>0</v>
      </c>
      <c r="T656" s="92"/>
      <c r="U656" s="31"/>
    </row>
    <row r="657" spans="1:21" ht="48.75" customHeight="1" x14ac:dyDescent="0.2">
      <c r="A657" s="10" t="str">
        <f>IF(OR(LEFT(B657,1)="Y", LEFT(B657,1)="A"),CONCATENATE(#REF!,"-",B657),"")</f>
        <v/>
      </c>
      <c r="B657" s="89"/>
      <c r="C657" s="101" t="s">
        <v>86</v>
      </c>
      <c r="D657" s="190">
        <v>0</v>
      </c>
      <c r="E657" s="190">
        <v>0</v>
      </c>
      <c r="F657" s="190">
        <v>0</v>
      </c>
      <c r="G657" s="190">
        <v>0</v>
      </c>
      <c r="H657" s="190">
        <v>0</v>
      </c>
      <c r="I657" s="102">
        <v>0</v>
      </c>
      <c r="J657" s="107">
        <v>0</v>
      </c>
      <c r="K657" s="102">
        <v>0</v>
      </c>
      <c r="L657" s="102">
        <v>0</v>
      </c>
      <c r="M657" s="199">
        <v>0</v>
      </c>
      <c r="N657" s="199">
        <v>0</v>
      </c>
      <c r="O657" s="199">
        <v>0</v>
      </c>
      <c r="P657" s="200">
        <v>0</v>
      </c>
      <c r="Q657" s="200">
        <v>0</v>
      </c>
      <c r="R657" s="200">
        <v>0</v>
      </c>
      <c r="S657" s="200">
        <v>0.3</v>
      </c>
      <c r="T657" s="92"/>
      <c r="U657" s="31"/>
    </row>
    <row r="658" spans="1:21" ht="48.75" customHeight="1" x14ac:dyDescent="0.2">
      <c r="A658" s="10" t="str">
        <f>IF(OR(LEFT(B658,1)="Y", LEFT(B658,1)="A"),CONCATENATE(#REF!,"-",B658),"")</f>
        <v/>
      </c>
      <c r="B658" s="89"/>
      <c r="C658" s="101" t="s">
        <v>85</v>
      </c>
      <c r="D658" s="190">
        <v>0</v>
      </c>
      <c r="E658" s="190">
        <v>0</v>
      </c>
      <c r="F658" s="190">
        <v>0</v>
      </c>
      <c r="G658" s="190">
        <v>0</v>
      </c>
      <c r="H658" s="190">
        <v>0</v>
      </c>
      <c r="I658" s="102">
        <v>5.0000000000000001E-3</v>
      </c>
      <c r="J658" s="107">
        <v>0</v>
      </c>
      <c r="K658" s="102">
        <v>0</v>
      </c>
      <c r="L658" s="102">
        <v>0</v>
      </c>
      <c r="M658" s="199">
        <v>0</v>
      </c>
      <c r="N658" s="199">
        <v>0</v>
      </c>
      <c r="O658" s="199">
        <v>0</v>
      </c>
      <c r="P658" s="200">
        <v>0</v>
      </c>
      <c r="Q658" s="200">
        <v>0</v>
      </c>
      <c r="R658" s="200">
        <v>0</v>
      </c>
      <c r="S658" s="200">
        <v>0</v>
      </c>
      <c r="T658" s="92"/>
      <c r="U658" s="31"/>
    </row>
    <row r="659" spans="1:21" ht="48.75" customHeight="1" x14ac:dyDescent="0.2">
      <c r="A659" s="10" t="str">
        <f>IF(OR(LEFT(B659,1)="Y", LEFT(B659,1)="A"),CONCATENATE(#REF!,"-",B659),"")</f>
        <v/>
      </c>
      <c r="B659" s="89"/>
      <c r="C659" s="101" t="s">
        <v>84</v>
      </c>
      <c r="D659" s="190">
        <v>0</v>
      </c>
      <c r="E659" s="190">
        <v>0</v>
      </c>
      <c r="F659" s="190">
        <v>0</v>
      </c>
      <c r="G659" s="190">
        <v>0</v>
      </c>
      <c r="H659" s="190">
        <v>0</v>
      </c>
      <c r="I659" s="102">
        <v>0</v>
      </c>
      <c r="J659" s="107">
        <v>0.36</v>
      </c>
      <c r="K659" s="102">
        <v>0</v>
      </c>
      <c r="L659" s="102">
        <v>1E-3</v>
      </c>
      <c r="M659" s="201">
        <v>0</v>
      </c>
      <c r="N659" s="201">
        <v>0</v>
      </c>
      <c r="O659" s="201">
        <v>0</v>
      </c>
      <c r="P659" s="200">
        <v>0</v>
      </c>
      <c r="Q659" s="200">
        <v>0</v>
      </c>
      <c r="R659" s="200">
        <v>0</v>
      </c>
      <c r="S659" s="200">
        <v>0</v>
      </c>
      <c r="T659" s="91"/>
      <c r="U659" s="30"/>
    </row>
    <row r="660" spans="1:21" ht="48.75" customHeight="1" x14ac:dyDescent="0.2">
      <c r="A660" s="10" t="str">
        <f>IF(OR(LEFT(B660,1)="Y", LEFT(B660,1)="A"),CONCATENATE(#REF!,"-",B660),"")</f>
        <v/>
      </c>
      <c r="B660" s="89"/>
      <c r="C660" s="101" t="s">
        <v>83</v>
      </c>
      <c r="D660" s="190">
        <v>0</v>
      </c>
      <c r="E660" s="190">
        <v>0.8</v>
      </c>
      <c r="F660" s="190">
        <v>0</v>
      </c>
      <c r="G660" s="190">
        <v>1E-3</v>
      </c>
      <c r="H660" s="190">
        <v>0.01</v>
      </c>
      <c r="I660" s="102">
        <v>0.114</v>
      </c>
      <c r="J660" s="107">
        <v>2E-3</v>
      </c>
      <c r="K660" s="102">
        <v>0</v>
      </c>
      <c r="L660" s="102">
        <v>1E-3</v>
      </c>
      <c r="M660" s="201">
        <v>0</v>
      </c>
      <c r="N660" s="201">
        <v>0.8</v>
      </c>
      <c r="O660" s="201">
        <v>0</v>
      </c>
      <c r="P660" s="200">
        <v>0.5</v>
      </c>
      <c r="Q660" s="200">
        <v>0.2</v>
      </c>
      <c r="R660" s="200">
        <v>0</v>
      </c>
      <c r="S660" s="200">
        <v>0</v>
      </c>
      <c r="T660" s="91"/>
      <c r="U660" s="30"/>
    </row>
    <row r="661" spans="1:21" ht="48.75" customHeight="1" x14ac:dyDescent="0.2">
      <c r="A661" s="10" t="str">
        <f>IF(OR(LEFT(B661,1)="Y", LEFT(B661,1)="A"),CONCATENATE(#REF!,"-",B661),"")</f>
        <v/>
      </c>
      <c r="B661" s="89"/>
      <c r="C661" s="101" t="s">
        <v>82</v>
      </c>
      <c r="D661" s="190">
        <v>0</v>
      </c>
      <c r="E661" s="190">
        <v>0</v>
      </c>
      <c r="F661" s="190">
        <v>0</v>
      </c>
      <c r="G661" s="190">
        <v>0</v>
      </c>
      <c r="H661" s="190">
        <v>0</v>
      </c>
      <c r="I661" s="102">
        <v>0</v>
      </c>
      <c r="J661" s="107">
        <v>0</v>
      </c>
      <c r="K661" s="102">
        <v>172.45</v>
      </c>
      <c r="L661" s="102">
        <v>0</v>
      </c>
      <c r="M661" s="201">
        <v>0.2</v>
      </c>
      <c r="N661" s="201">
        <v>0</v>
      </c>
      <c r="O661" s="201">
        <v>0</v>
      </c>
      <c r="P661" s="200">
        <v>0</v>
      </c>
      <c r="Q661" s="200">
        <v>0</v>
      </c>
      <c r="R661" s="200">
        <v>0</v>
      </c>
      <c r="S661" s="200">
        <v>0</v>
      </c>
      <c r="T661" s="91"/>
      <c r="U661" s="30"/>
    </row>
    <row r="662" spans="1:21" ht="48.75" customHeight="1" x14ac:dyDescent="0.2">
      <c r="A662" s="10" t="str">
        <f>IF(OR(LEFT(B662,1)="Y", LEFT(B662,1)="A"),CONCATENATE(#REF!,"-",B662),"")</f>
        <v/>
      </c>
      <c r="B662" s="89"/>
      <c r="C662" s="101" t="s">
        <v>81</v>
      </c>
      <c r="D662" s="190">
        <v>0</v>
      </c>
      <c r="E662" s="190">
        <v>0</v>
      </c>
      <c r="F662" s="190">
        <v>0</v>
      </c>
      <c r="G662" s="190">
        <v>0</v>
      </c>
      <c r="H662" s="190">
        <v>0</v>
      </c>
      <c r="I662" s="102">
        <v>0</v>
      </c>
      <c r="J662" s="107">
        <v>0</v>
      </c>
      <c r="K662" s="102">
        <v>0</v>
      </c>
      <c r="L662" s="102">
        <v>0</v>
      </c>
      <c r="M662" s="199">
        <v>0</v>
      </c>
      <c r="N662" s="199">
        <v>0</v>
      </c>
      <c r="O662" s="199">
        <v>0</v>
      </c>
      <c r="P662" s="200">
        <v>0</v>
      </c>
      <c r="Q662" s="200">
        <v>0</v>
      </c>
      <c r="R662" s="200">
        <v>0</v>
      </c>
      <c r="S662" s="200">
        <v>0</v>
      </c>
      <c r="T662" s="92"/>
      <c r="U662" s="31"/>
    </row>
    <row r="663" spans="1:21" ht="48.75" customHeight="1" x14ac:dyDescent="0.2">
      <c r="A663" s="10" t="str">
        <f>IF(OR(LEFT(B663,1)="Y", LEFT(B663,1)="A"),CONCATENATE(#REF!,"-",B663),"")</f>
        <v/>
      </c>
      <c r="B663" s="89"/>
      <c r="C663" s="101" t="s">
        <v>80</v>
      </c>
      <c r="D663" s="190">
        <v>0</v>
      </c>
      <c r="E663" s="190">
        <v>0</v>
      </c>
      <c r="F663" s="190">
        <v>0</v>
      </c>
      <c r="G663" s="190">
        <v>0</v>
      </c>
      <c r="H663" s="190">
        <v>0</v>
      </c>
      <c r="I663" s="102">
        <v>0</v>
      </c>
      <c r="J663" s="107">
        <v>0</v>
      </c>
      <c r="K663" s="102">
        <v>0</v>
      </c>
      <c r="L663" s="102">
        <v>0</v>
      </c>
      <c r="M663" s="201">
        <v>0.8</v>
      </c>
      <c r="N663" s="201">
        <v>0</v>
      </c>
      <c r="O663" s="201">
        <v>0</v>
      </c>
      <c r="P663" s="200">
        <v>0</v>
      </c>
      <c r="Q663" s="200">
        <v>0</v>
      </c>
      <c r="R663" s="200">
        <v>0</v>
      </c>
      <c r="S663" s="200">
        <v>0</v>
      </c>
      <c r="T663" s="91"/>
      <c r="U663" s="30"/>
    </row>
    <row r="664" spans="1:21" ht="48.75" customHeight="1" x14ac:dyDescent="0.2">
      <c r="A664" s="10" t="str">
        <f>IF(OR(LEFT(B664,1)="Y", LEFT(B664,1)="A"),CONCATENATE(#REF!,"-",B664),"")</f>
        <v/>
      </c>
      <c r="B664" s="89"/>
      <c r="C664" s="101" t="s">
        <v>79</v>
      </c>
      <c r="D664" s="190">
        <v>0</v>
      </c>
      <c r="E664" s="190">
        <v>0</v>
      </c>
      <c r="F664" s="190">
        <v>0</v>
      </c>
      <c r="G664" s="190">
        <v>0</v>
      </c>
      <c r="H664" s="190">
        <v>0</v>
      </c>
      <c r="I664" s="102">
        <v>0.35699999999999998</v>
      </c>
      <c r="J664" s="107">
        <v>2.6629999999999998</v>
      </c>
      <c r="K664" s="102">
        <v>608</v>
      </c>
      <c r="L664" s="102">
        <v>14.247999999999999</v>
      </c>
      <c r="M664" s="201">
        <v>65.5</v>
      </c>
      <c r="N664" s="201">
        <v>25.3</v>
      </c>
      <c r="O664" s="201">
        <v>0</v>
      </c>
      <c r="P664" s="200">
        <v>6.7</v>
      </c>
      <c r="Q664" s="200">
        <v>0</v>
      </c>
      <c r="R664" s="200">
        <v>0</v>
      </c>
      <c r="S664" s="200">
        <v>0</v>
      </c>
      <c r="T664" s="91"/>
      <c r="U664" s="30"/>
    </row>
    <row r="665" spans="1:21" ht="48.75" customHeight="1" x14ac:dyDescent="0.2">
      <c r="A665" s="10" t="str">
        <f>IF(OR(LEFT(B665,1)="Y", LEFT(B665,1)="A"),CONCATENATE(#REF!,"-",B665),"")</f>
        <v/>
      </c>
      <c r="B665" s="89"/>
      <c r="C665" s="101" t="s">
        <v>78</v>
      </c>
      <c r="D665" s="190">
        <v>0</v>
      </c>
      <c r="E665" s="190">
        <v>0</v>
      </c>
      <c r="F665" s="190">
        <v>0</v>
      </c>
      <c r="G665" s="190">
        <v>0</v>
      </c>
      <c r="H665" s="190">
        <v>0</v>
      </c>
      <c r="I665" s="102">
        <v>0</v>
      </c>
      <c r="J665" s="107">
        <v>0</v>
      </c>
      <c r="K665" s="102">
        <v>0</v>
      </c>
      <c r="L665" s="102">
        <v>0</v>
      </c>
      <c r="M665" s="199">
        <v>0</v>
      </c>
      <c r="N665" s="199">
        <v>0</v>
      </c>
      <c r="O665" s="199">
        <v>0</v>
      </c>
      <c r="P665" s="200">
        <v>0</v>
      </c>
      <c r="Q665" s="200">
        <v>0</v>
      </c>
      <c r="R665" s="200">
        <v>0</v>
      </c>
      <c r="S665" s="200">
        <v>0</v>
      </c>
      <c r="T665" s="92"/>
      <c r="U665" s="31"/>
    </row>
    <row r="666" spans="1:21" ht="48.75" customHeight="1" x14ac:dyDescent="0.2">
      <c r="A666" s="10" t="str">
        <f>IF(OR(LEFT(B666,1)="Y", LEFT(B666,1)="A"),CONCATENATE(#REF!,"-",B666),"")</f>
        <v/>
      </c>
      <c r="B666" s="89"/>
      <c r="C666" s="101" t="s">
        <v>77</v>
      </c>
      <c r="D666" s="190">
        <v>0</v>
      </c>
      <c r="E666" s="190">
        <v>0</v>
      </c>
      <c r="F666" s="190">
        <v>0</v>
      </c>
      <c r="G666" s="190">
        <v>0</v>
      </c>
      <c r="H666" s="190">
        <v>0</v>
      </c>
      <c r="I666" s="102">
        <v>0</v>
      </c>
      <c r="J666" s="107">
        <v>0</v>
      </c>
      <c r="K666" s="102">
        <v>0</v>
      </c>
      <c r="L666" s="102">
        <v>0</v>
      </c>
      <c r="M666" s="199">
        <v>0</v>
      </c>
      <c r="N666" s="199">
        <v>0</v>
      </c>
      <c r="O666" s="199">
        <v>0</v>
      </c>
      <c r="P666" s="200">
        <v>0</v>
      </c>
      <c r="Q666" s="200">
        <v>0</v>
      </c>
      <c r="R666" s="200">
        <v>0</v>
      </c>
      <c r="S666" s="200">
        <v>0</v>
      </c>
      <c r="T666" s="92"/>
      <c r="U666" s="31"/>
    </row>
    <row r="667" spans="1:21" ht="48.75" customHeight="1" x14ac:dyDescent="0.2">
      <c r="A667" s="10" t="str">
        <f>IF(OR(LEFT(B667,1)="Y", LEFT(B667,1)="A"),CONCATENATE(#REF!,"-",B667),"")</f>
        <v/>
      </c>
      <c r="B667" s="89"/>
      <c r="C667" s="101" t="s">
        <v>76</v>
      </c>
      <c r="D667" s="190">
        <v>0</v>
      </c>
      <c r="E667" s="190">
        <v>0</v>
      </c>
      <c r="F667" s="190">
        <v>0</v>
      </c>
      <c r="G667" s="190">
        <v>0</v>
      </c>
      <c r="H667" s="190">
        <v>0</v>
      </c>
      <c r="I667" s="102">
        <v>0</v>
      </c>
      <c r="J667" s="107">
        <v>0</v>
      </c>
      <c r="K667" s="102">
        <v>0</v>
      </c>
      <c r="L667" s="102">
        <v>0</v>
      </c>
      <c r="M667" s="199">
        <v>0</v>
      </c>
      <c r="N667" s="199">
        <v>0</v>
      </c>
      <c r="O667" s="199">
        <v>0</v>
      </c>
      <c r="P667" s="200">
        <v>0</v>
      </c>
      <c r="Q667" s="200">
        <v>0</v>
      </c>
      <c r="R667" s="200">
        <v>0</v>
      </c>
      <c r="S667" s="200">
        <v>0</v>
      </c>
      <c r="T667" s="92"/>
      <c r="U667" s="31"/>
    </row>
    <row r="668" spans="1:21" ht="48.75" customHeight="1" x14ac:dyDescent="0.2">
      <c r="A668" s="10" t="str">
        <f>IF(OR(LEFT(B668,1)="Y", LEFT(B668,1)="A"),CONCATENATE(#REF!,"-",B668),"")</f>
        <v/>
      </c>
      <c r="B668" s="89"/>
      <c r="C668" s="101" t="s">
        <v>75</v>
      </c>
      <c r="D668" s="190">
        <v>0</v>
      </c>
      <c r="E668" s="190">
        <v>0</v>
      </c>
      <c r="F668" s="190">
        <v>0</v>
      </c>
      <c r="G668" s="190">
        <v>0</v>
      </c>
      <c r="H668" s="190">
        <v>0</v>
      </c>
      <c r="I668" s="102">
        <v>0</v>
      </c>
      <c r="J668" s="107">
        <v>0</v>
      </c>
      <c r="K668" s="102">
        <v>0</v>
      </c>
      <c r="L668" s="102">
        <v>0</v>
      </c>
      <c r="M668" s="199">
        <v>0</v>
      </c>
      <c r="N668" s="199">
        <v>0</v>
      </c>
      <c r="O668" s="199">
        <v>0</v>
      </c>
      <c r="P668" s="200">
        <v>0</v>
      </c>
      <c r="Q668" s="200">
        <v>0</v>
      </c>
      <c r="R668" s="200">
        <v>0</v>
      </c>
      <c r="S668" s="200">
        <v>0</v>
      </c>
      <c r="T668" s="92"/>
      <c r="U668" s="31"/>
    </row>
    <row r="669" spans="1:21" ht="48.75" customHeight="1" x14ac:dyDescent="0.2">
      <c r="A669" s="10" t="str">
        <f>IF(OR(LEFT(B669,1)="Y", LEFT(B669,1)="A"),CONCATENATE(#REF!,"-",B669),"")</f>
        <v/>
      </c>
      <c r="B669" s="89"/>
      <c r="C669" s="101" t="s">
        <v>74</v>
      </c>
      <c r="D669" s="190">
        <v>0</v>
      </c>
      <c r="E669" s="190">
        <v>0</v>
      </c>
      <c r="F669" s="190">
        <v>0</v>
      </c>
      <c r="G669" s="190">
        <v>0</v>
      </c>
      <c r="H669" s="190">
        <v>0</v>
      </c>
      <c r="I669" s="102">
        <v>0</v>
      </c>
      <c r="J669" s="107">
        <v>0</v>
      </c>
      <c r="K669" s="102">
        <v>0</v>
      </c>
      <c r="L669" s="102">
        <v>0</v>
      </c>
      <c r="M669" s="199">
        <v>0</v>
      </c>
      <c r="N669" s="199">
        <v>0</v>
      </c>
      <c r="O669" s="199">
        <v>0</v>
      </c>
      <c r="P669" s="200">
        <v>0</v>
      </c>
      <c r="Q669" s="200">
        <v>0</v>
      </c>
      <c r="R669" s="200">
        <v>0</v>
      </c>
      <c r="S669" s="200">
        <v>0</v>
      </c>
      <c r="T669" s="92"/>
      <c r="U669" s="31"/>
    </row>
    <row r="670" spans="1:21" ht="48.75" customHeight="1" x14ac:dyDescent="0.2">
      <c r="A670" s="10" t="str">
        <f>IF(OR(LEFT(B670,1)="Y", LEFT(B670,1)="A"),CONCATENATE(#REF!,"-",B670),"")</f>
        <v/>
      </c>
      <c r="B670" s="89"/>
      <c r="C670" s="101" t="s">
        <v>73</v>
      </c>
      <c r="D670" s="190">
        <v>0</v>
      </c>
      <c r="E670" s="190">
        <v>0</v>
      </c>
      <c r="F670" s="190">
        <v>0</v>
      </c>
      <c r="G670" s="190">
        <v>0</v>
      </c>
      <c r="H670" s="190">
        <v>0</v>
      </c>
      <c r="I670" s="102">
        <v>0</v>
      </c>
      <c r="J670" s="107">
        <v>0</v>
      </c>
      <c r="K670" s="102">
        <v>0</v>
      </c>
      <c r="L670" s="102">
        <v>0</v>
      </c>
      <c r="M670" s="199">
        <v>0</v>
      </c>
      <c r="N670" s="199">
        <v>0</v>
      </c>
      <c r="O670" s="199">
        <v>0</v>
      </c>
      <c r="P670" s="200">
        <v>0</v>
      </c>
      <c r="Q670" s="200">
        <v>0</v>
      </c>
      <c r="R670" s="200">
        <v>0</v>
      </c>
      <c r="S670" s="200">
        <v>0</v>
      </c>
      <c r="T670" s="92"/>
      <c r="U670" s="31"/>
    </row>
    <row r="671" spans="1:21" ht="48.75" customHeight="1" x14ac:dyDescent="0.2">
      <c r="A671" s="10" t="str">
        <f>IF(OR(LEFT(B671,1)="Y", LEFT(B671,1)="A"),CONCATENATE(#REF!,"-",B671),"")</f>
        <v/>
      </c>
      <c r="B671" s="89"/>
      <c r="C671" s="101" t="s">
        <v>72</v>
      </c>
      <c r="D671" s="190">
        <v>0</v>
      </c>
      <c r="E671" s="190">
        <v>0.28705000000000003</v>
      </c>
      <c r="F671" s="190">
        <v>1.7000000000000001E-2</v>
      </c>
      <c r="G671" s="190">
        <v>5.4999999999999997E-3</v>
      </c>
      <c r="H671" s="190">
        <v>0.51249999999999996</v>
      </c>
      <c r="I671" s="102">
        <v>2E-3</v>
      </c>
      <c r="J671" s="107">
        <v>7.9200000000000007E-2</v>
      </c>
      <c r="K671" s="102">
        <v>0.22775000000000001</v>
      </c>
      <c r="L671" s="102">
        <v>2.8750000000000001E-2</v>
      </c>
      <c r="M671" s="201">
        <v>0.1</v>
      </c>
      <c r="N671" s="201">
        <v>7.4</v>
      </c>
      <c r="O671" s="201">
        <v>4.2</v>
      </c>
      <c r="P671" s="200">
        <v>6.8</v>
      </c>
      <c r="Q671" s="200">
        <v>11</v>
      </c>
      <c r="R671" s="200">
        <v>4.7</v>
      </c>
      <c r="S671" s="200">
        <v>0</v>
      </c>
      <c r="T671" s="91"/>
      <c r="U671" s="30"/>
    </row>
    <row r="672" spans="1:21" ht="48.75" customHeight="1" x14ac:dyDescent="0.2">
      <c r="A672" s="10" t="str">
        <f>IF(OR(LEFT(B672,1)="Y", LEFT(B672,1)="A"),CONCATENATE(#REF!,"-",B672),"")</f>
        <v/>
      </c>
      <c r="B672" s="89"/>
      <c r="C672" s="101" t="s">
        <v>71</v>
      </c>
      <c r="D672" s="190">
        <v>0</v>
      </c>
      <c r="E672" s="190">
        <v>0</v>
      </c>
      <c r="F672" s="190">
        <v>0</v>
      </c>
      <c r="G672" s="190">
        <v>0</v>
      </c>
      <c r="H672" s="190">
        <v>0</v>
      </c>
      <c r="I672" s="102">
        <v>0</v>
      </c>
      <c r="J672" s="107">
        <v>0</v>
      </c>
      <c r="K672" s="102">
        <v>0</v>
      </c>
      <c r="L672" s="102">
        <v>0</v>
      </c>
      <c r="M672" s="199">
        <v>0</v>
      </c>
      <c r="N672" s="199">
        <v>0</v>
      </c>
      <c r="O672" s="199">
        <v>0</v>
      </c>
      <c r="P672" s="200">
        <v>0</v>
      </c>
      <c r="Q672" s="200">
        <v>0</v>
      </c>
      <c r="R672" s="200">
        <v>0</v>
      </c>
      <c r="S672" s="200">
        <v>0</v>
      </c>
      <c r="T672" s="92"/>
      <c r="U672" s="31"/>
    </row>
    <row r="673" spans="1:21" ht="48.75" customHeight="1" x14ac:dyDescent="0.2">
      <c r="A673" s="10" t="str">
        <f>IF(OR(LEFT(B673,1)="Y", LEFT(B673,1)="A"),CONCATENATE(#REF!,"-",B673),"")</f>
        <v/>
      </c>
      <c r="B673" s="89"/>
      <c r="C673" s="101" t="s">
        <v>70</v>
      </c>
      <c r="D673" s="190">
        <v>0</v>
      </c>
      <c r="E673" s="190">
        <v>0</v>
      </c>
      <c r="F673" s="190">
        <v>0.72299999999999998</v>
      </c>
      <c r="G673" s="190">
        <v>0.39300000000000002</v>
      </c>
      <c r="H673" s="190">
        <v>0</v>
      </c>
      <c r="I673" s="102">
        <v>0.61709999999999998</v>
      </c>
      <c r="J673" s="107">
        <v>2.01E-2</v>
      </c>
      <c r="K673" s="102">
        <v>1389.0361</v>
      </c>
      <c r="L673" s="102">
        <v>1.9450000000000001</v>
      </c>
      <c r="M673" s="201">
        <v>4.2</v>
      </c>
      <c r="N673" s="201">
        <v>0</v>
      </c>
      <c r="O673" s="201">
        <v>1.2</v>
      </c>
      <c r="P673" s="200">
        <v>0</v>
      </c>
      <c r="Q673" s="200">
        <v>0</v>
      </c>
      <c r="R673" s="200">
        <v>16.600000000000001</v>
      </c>
      <c r="S673" s="200">
        <v>0.1</v>
      </c>
      <c r="T673" s="91"/>
      <c r="U673" s="30"/>
    </row>
    <row r="674" spans="1:21" ht="48.75" customHeight="1" x14ac:dyDescent="0.2">
      <c r="A674" s="10" t="str">
        <f>IF(OR(LEFT(B674,1)="Y", LEFT(B674,1)="A"),CONCATENATE(#REF!,"-",B674),"")</f>
        <v/>
      </c>
      <c r="B674" s="89"/>
      <c r="C674" s="101" t="s">
        <v>69</v>
      </c>
      <c r="D674" s="190">
        <v>0</v>
      </c>
      <c r="E674" s="190">
        <v>0</v>
      </c>
      <c r="F674" s="190">
        <v>0</v>
      </c>
      <c r="G674" s="190">
        <v>0</v>
      </c>
      <c r="H674" s="190">
        <v>0</v>
      </c>
      <c r="I674" s="102">
        <v>0</v>
      </c>
      <c r="J674" s="107">
        <v>0</v>
      </c>
      <c r="K674" s="102">
        <v>0</v>
      </c>
      <c r="L674" s="102">
        <v>0</v>
      </c>
      <c r="M674" s="199">
        <v>0</v>
      </c>
      <c r="N674" s="199">
        <v>0</v>
      </c>
      <c r="O674" s="199">
        <v>0</v>
      </c>
      <c r="P674" s="200">
        <v>0</v>
      </c>
      <c r="Q674" s="200">
        <v>0</v>
      </c>
      <c r="R674" s="200">
        <v>0</v>
      </c>
      <c r="S674" s="200">
        <v>0</v>
      </c>
      <c r="T674" s="92"/>
      <c r="U674" s="31"/>
    </row>
    <row r="675" spans="1:21" ht="48.75" customHeight="1" x14ac:dyDescent="0.2">
      <c r="A675" s="10" t="str">
        <f>IF(OR(LEFT(B675,1)="Y", LEFT(B675,1)="A"),CONCATENATE(#REF!,"-",B675),"")</f>
        <v/>
      </c>
      <c r="B675" s="89"/>
      <c r="C675" s="101" t="s">
        <v>68</v>
      </c>
      <c r="D675" s="190">
        <v>0</v>
      </c>
      <c r="E675" s="190">
        <v>0</v>
      </c>
      <c r="F675" s="190">
        <v>0</v>
      </c>
      <c r="G675" s="190">
        <v>0</v>
      </c>
      <c r="H675" s="190">
        <v>0</v>
      </c>
      <c r="I675" s="102">
        <v>0</v>
      </c>
      <c r="J675" s="107">
        <v>0</v>
      </c>
      <c r="K675" s="102">
        <v>0</v>
      </c>
      <c r="L675" s="102">
        <v>0</v>
      </c>
      <c r="M675" s="199">
        <v>0</v>
      </c>
      <c r="N675" s="199">
        <v>0</v>
      </c>
      <c r="O675" s="199">
        <v>0</v>
      </c>
      <c r="P675" s="200">
        <v>0</v>
      </c>
      <c r="Q675" s="200">
        <v>0</v>
      </c>
      <c r="R675" s="200">
        <v>0</v>
      </c>
      <c r="S675" s="200">
        <v>0</v>
      </c>
      <c r="T675" s="92"/>
      <c r="U675" s="31"/>
    </row>
    <row r="676" spans="1:21" ht="48.75" customHeight="1" x14ac:dyDescent="0.2">
      <c r="A676" s="10" t="str">
        <f>IF(OR(LEFT(B676,1)="Y", LEFT(B676,1)="A"),CONCATENATE(#REF!,"-",B676),"")</f>
        <v/>
      </c>
      <c r="B676" s="89"/>
      <c r="C676" s="101" t="s">
        <v>67</v>
      </c>
      <c r="D676" s="190">
        <v>0.67200000000000004</v>
      </c>
      <c r="E676" s="190">
        <v>0.34399999999999997</v>
      </c>
      <c r="F676" s="190">
        <v>0</v>
      </c>
      <c r="G676" s="190">
        <v>0</v>
      </c>
      <c r="H676" s="190">
        <v>0</v>
      </c>
      <c r="I676" s="102">
        <v>0</v>
      </c>
      <c r="J676" s="107">
        <v>0</v>
      </c>
      <c r="K676" s="102">
        <v>0</v>
      </c>
      <c r="L676" s="102">
        <v>0</v>
      </c>
      <c r="M676" s="199">
        <v>0</v>
      </c>
      <c r="N676" s="199">
        <v>0</v>
      </c>
      <c r="O676" s="199">
        <v>0</v>
      </c>
      <c r="P676" s="200">
        <v>0</v>
      </c>
      <c r="Q676" s="200">
        <v>0</v>
      </c>
      <c r="R676" s="200">
        <v>0</v>
      </c>
      <c r="S676" s="200">
        <v>0</v>
      </c>
      <c r="T676" s="92"/>
      <c r="U676" s="31"/>
    </row>
    <row r="677" spans="1:21" ht="48.75" customHeight="1" x14ac:dyDescent="0.2">
      <c r="A677" s="10" t="str">
        <f>IF(OR(LEFT(B677,1)="Y", LEFT(B677,1)="A"),CONCATENATE(#REF!,"-",B677),"")</f>
        <v/>
      </c>
      <c r="B677" s="89"/>
      <c r="C677" s="101" t="s">
        <v>66</v>
      </c>
      <c r="D677" s="190">
        <v>0.28799999999999998</v>
      </c>
      <c r="E677" s="190">
        <v>0.10199999999999999</v>
      </c>
      <c r="F677" s="190">
        <v>0</v>
      </c>
      <c r="G677" s="190">
        <v>0</v>
      </c>
      <c r="H677" s="190">
        <v>0</v>
      </c>
      <c r="I677" s="102">
        <v>0</v>
      </c>
      <c r="J677" s="107">
        <v>0</v>
      </c>
      <c r="K677" s="102">
        <v>0</v>
      </c>
      <c r="L677" s="102">
        <v>0</v>
      </c>
      <c r="M677" s="199">
        <v>0</v>
      </c>
      <c r="N677" s="199">
        <v>0</v>
      </c>
      <c r="O677" s="199">
        <v>0</v>
      </c>
      <c r="P677" s="200">
        <v>0</v>
      </c>
      <c r="Q677" s="200">
        <v>0</v>
      </c>
      <c r="R677" s="200">
        <v>0</v>
      </c>
      <c r="S677" s="200">
        <v>0</v>
      </c>
      <c r="T677" s="92"/>
      <c r="U677" s="31"/>
    </row>
    <row r="678" spans="1:21" ht="48.75" customHeight="1" x14ac:dyDescent="0.2">
      <c r="A678" s="10" t="str">
        <f>IF(OR(LEFT(B678,1)="Y", LEFT(B678,1)="A"),CONCATENATE(#REF!,"-",B678),"")</f>
        <v/>
      </c>
      <c r="B678" s="89"/>
      <c r="C678" s="101" t="s">
        <v>65</v>
      </c>
      <c r="D678" s="190">
        <v>0</v>
      </c>
      <c r="E678" s="190">
        <v>0</v>
      </c>
      <c r="F678" s="190">
        <v>0</v>
      </c>
      <c r="G678" s="190">
        <v>306.654</v>
      </c>
      <c r="H678" s="190">
        <v>379.83</v>
      </c>
      <c r="I678" s="102">
        <v>3.0000000000000001E-3</v>
      </c>
      <c r="J678" s="107">
        <v>0</v>
      </c>
      <c r="K678" s="102">
        <v>0</v>
      </c>
      <c r="L678" s="102">
        <v>0</v>
      </c>
      <c r="M678" s="199">
        <v>0</v>
      </c>
      <c r="N678" s="199">
        <v>0</v>
      </c>
      <c r="O678" s="199">
        <v>0</v>
      </c>
      <c r="P678" s="200">
        <v>0</v>
      </c>
      <c r="Q678" s="200">
        <v>0</v>
      </c>
      <c r="R678" s="200">
        <v>0</v>
      </c>
      <c r="S678" s="200">
        <v>0</v>
      </c>
      <c r="T678" s="92"/>
      <c r="U678" s="31"/>
    </row>
    <row r="679" spans="1:21" ht="48.75" customHeight="1" x14ac:dyDescent="0.2">
      <c r="A679" s="10" t="str">
        <f>IF(OR(LEFT(B679,1)="Y", LEFT(B679,1)="A"),CONCATENATE(#REF!,"-",B679),"")</f>
        <v/>
      </c>
      <c r="B679" s="89"/>
      <c r="C679" s="101" t="s">
        <v>64</v>
      </c>
      <c r="D679" s="190">
        <v>0</v>
      </c>
      <c r="E679" s="190">
        <v>0</v>
      </c>
      <c r="F679" s="190">
        <v>0</v>
      </c>
      <c r="G679" s="190">
        <v>0</v>
      </c>
      <c r="H679" s="190">
        <v>0</v>
      </c>
      <c r="I679" s="102">
        <v>0</v>
      </c>
      <c r="J679" s="107">
        <v>0</v>
      </c>
      <c r="K679" s="102">
        <v>0</v>
      </c>
      <c r="L679" s="102">
        <v>0</v>
      </c>
      <c r="M679" s="201">
        <v>6.2</v>
      </c>
      <c r="N679" s="201">
        <v>0</v>
      </c>
      <c r="O679" s="201">
        <v>0</v>
      </c>
      <c r="P679" s="200">
        <v>0</v>
      </c>
      <c r="Q679" s="200">
        <v>0</v>
      </c>
      <c r="R679" s="200">
        <v>0</v>
      </c>
      <c r="S679" s="200">
        <v>0.4</v>
      </c>
      <c r="T679" s="91"/>
      <c r="U679" s="30"/>
    </row>
    <row r="680" spans="1:21" ht="48.75" customHeight="1" x14ac:dyDescent="0.2">
      <c r="A680" s="10" t="str">
        <f>IF(OR(LEFT(B680,1)="Y", LEFT(B680,1)="A"),CONCATENATE(#REF!,"-",B680),"")</f>
        <v/>
      </c>
      <c r="B680" s="89"/>
      <c r="C680" s="101" t="s">
        <v>63</v>
      </c>
      <c r="D680" s="190">
        <v>0</v>
      </c>
      <c r="E680" s="190">
        <v>0</v>
      </c>
      <c r="F680" s="190">
        <v>0</v>
      </c>
      <c r="G680" s="190">
        <v>0</v>
      </c>
      <c r="H680" s="190">
        <v>0</v>
      </c>
      <c r="I680" s="102">
        <v>0</v>
      </c>
      <c r="J680" s="107">
        <v>0</v>
      </c>
      <c r="K680" s="102">
        <v>0</v>
      </c>
      <c r="L680" s="102">
        <v>0</v>
      </c>
      <c r="M680" s="199">
        <v>0</v>
      </c>
      <c r="N680" s="199">
        <v>0</v>
      </c>
      <c r="O680" s="199">
        <v>0</v>
      </c>
      <c r="P680" s="200">
        <v>0</v>
      </c>
      <c r="Q680" s="200">
        <v>0</v>
      </c>
      <c r="R680" s="200">
        <v>0</v>
      </c>
      <c r="S680" s="200">
        <v>0</v>
      </c>
      <c r="T680" s="92"/>
      <c r="U680" s="31"/>
    </row>
    <row r="681" spans="1:21" ht="48.75" customHeight="1" x14ac:dyDescent="0.2">
      <c r="A681" s="10" t="str">
        <f>IF(OR(LEFT(B681,1)="Y", LEFT(B681,1)="A"),CONCATENATE(#REF!,"-",B681),"")</f>
        <v/>
      </c>
      <c r="B681" s="89"/>
      <c r="C681" s="101" t="s">
        <v>62</v>
      </c>
      <c r="D681" s="190">
        <v>0</v>
      </c>
      <c r="E681" s="190">
        <v>0</v>
      </c>
      <c r="F681" s="190">
        <v>0</v>
      </c>
      <c r="G681" s="190">
        <v>0</v>
      </c>
      <c r="H681" s="190">
        <v>0</v>
      </c>
      <c r="I681" s="102">
        <v>0</v>
      </c>
      <c r="J681" s="107">
        <v>7.04</v>
      </c>
      <c r="K681" s="102">
        <v>0</v>
      </c>
      <c r="L681" s="102">
        <v>0</v>
      </c>
      <c r="M681" s="199">
        <v>0</v>
      </c>
      <c r="N681" s="199">
        <v>0</v>
      </c>
      <c r="O681" s="199">
        <v>0</v>
      </c>
      <c r="P681" s="200">
        <v>0</v>
      </c>
      <c r="Q681" s="200">
        <v>0</v>
      </c>
      <c r="R681" s="200">
        <v>0</v>
      </c>
      <c r="S681" s="200">
        <v>0</v>
      </c>
      <c r="T681" s="92"/>
      <c r="U681" s="31"/>
    </row>
    <row r="682" spans="1:21" ht="48.75" customHeight="1" x14ac:dyDescent="0.2">
      <c r="A682" s="10" t="str">
        <f>IF(OR(LEFT(B682,1)="Y", LEFT(B682,1)="A"),CONCATENATE(#REF!,"-",B682),"")</f>
        <v/>
      </c>
      <c r="B682" s="89"/>
      <c r="C682" s="101" t="s">
        <v>61</v>
      </c>
      <c r="D682" s="190">
        <v>0</v>
      </c>
      <c r="E682" s="190">
        <v>0</v>
      </c>
      <c r="F682" s="190">
        <v>0</v>
      </c>
      <c r="G682" s="190">
        <v>0.01</v>
      </c>
      <c r="H682" s="190">
        <v>0</v>
      </c>
      <c r="I682" s="102">
        <v>0</v>
      </c>
      <c r="J682" s="107">
        <v>0</v>
      </c>
      <c r="K682" s="102">
        <v>0</v>
      </c>
      <c r="L682" s="102">
        <v>0</v>
      </c>
      <c r="M682" s="199">
        <v>0</v>
      </c>
      <c r="N682" s="199">
        <v>0</v>
      </c>
      <c r="O682" s="199">
        <v>0</v>
      </c>
      <c r="P682" s="200">
        <v>0</v>
      </c>
      <c r="Q682" s="200">
        <v>0</v>
      </c>
      <c r="R682" s="200">
        <v>0</v>
      </c>
      <c r="S682" s="200">
        <v>0</v>
      </c>
      <c r="T682" s="92"/>
      <c r="U682" s="31"/>
    </row>
    <row r="683" spans="1:21" ht="48.75" customHeight="1" x14ac:dyDescent="0.2">
      <c r="A683" s="10" t="str">
        <f>IF(OR(LEFT(B683,1)="Y", LEFT(B683,1)="A"),CONCATENATE(#REF!,"-",B683),"")</f>
        <v/>
      </c>
      <c r="B683" s="89"/>
      <c r="C683" s="101" t="s">
        <v>60</v>
      </c>
      <c r="D683" s="190">
        <v>0</v>
      </c>
      <c r="E683" s="190">
        <v>0</v>
      </c>
      <c r="F683" s="190">
        <v>0</v>
      </c>
      <c r="G683" s="190">
        <v>0</v>
      </c>
      <c r="H683" s="190">
        <v>0</v>
      </c>
      <c r="I683" s="102">
        <v>0</v>
      </c>
      <c r="J683" s="107">
        <v>0</v>
      </c>
      <c r="K683" s="102">
        <v>0</v>
      </c>
      <c r="L683" s="102">
        <v>0</v>
      </c>
      <c r="M683" s="199">
        <v>0</v>
      </c>
      <c r="N683" s="199">
        <v>0</v>
      </c>
      <c r="O683" s="199">
        <v>0</v>
      </c>
      <c r="P683" s="200">
        <v>0</v>
      </c>
      <c r="Q683" s="200">
        <v>0</v>
      </c>
      <c r="R683" s="200">
        <v>0</v>
      </c>
      <c r="S683" s="200">
        <v>0</v>
      </c>
      <c r="T683" s="92"/>
      <c r="U683" s="31"/>
    </row>
    <row r="684" spans="1:21" ht="48.75" customHeight="1" x14ac:dyDescent="0.2">
      <c r="A684" s="10" t="str">
        <f>IF(OR(LEFT(B684,1)="Y", LEFT(B684,1)="A"),CONCATENATE(#REF!,"-",B684),"")</f>
        <v/>
      </c>
      <c r="B684" s="89"/>
      <c r="C684" s="101" t="s">
        <v>59</v>
      </c>
      <c r="D684" s="190">
        <v>0</v>
      </c>
      <c r="E684" s="190">
        <v>0</v>
      </c>
      <c r="F684" s="190">
        <v>0</v>
      </c>
      <c r="G684" s="190">
        <v>0</v>
      </c>
      <c r="H684" s="190">
        <v>0</v>
      </c>
      <c r="I684" s="102">
        <v>0</v>
      </c>
      <c r="J684" s="107">
        <v>0</v>
      </c>
      <c r="K684" s="102">
        <v>0</v>
      </c>
      <c r="L684" s="102">
        <v>0</v>
      </c>
      <c r="M684" s="199">
        <v>0</v>
      </c>
      <c r="N684" s="199">
        <v>0</v>
      </c>
      <c r="O684" s="199">
        <v>0</v>
      </c>
      <c r="P684" s="200">
        <v>17.7</v>
      </c>
      <c r="Q684" s="200">
        <v>0</v>
      </c>
      <c r="R684" s="200">
        <v>0</v>
      </c>
      <c r="S684" s="200">
        <v>0</v>
      </c>
      <c r="T684" s="92"/>
      <c r="U684" s="31"/>
    </row>
    <row r="685" spans="1:21" ht="48.75" customHeight="1" x14ac:dyDescent="0.2">
      <c r="A685" s="10" t="str">
        <f>IF(OR(LEFT(B685,1)="Y", LEFT(B685,1)="A"),CONCATENATE(#REF!,"-",B685),"")</f>
        <v/>
      </c>
      <c r="B685" s="89"/>
      <c r="C685" s="101" t="s">
        <v>58</v>
      </c>
      <c r="D685" s="190">
        <v>0</v>
      </c>
      <c r="E685" s="190">
        <v>0</v>
      </c>
      <c r="F685" s="190">
        <v>0</v>
      </c>
      <c r="G685" s="190">
        <v>0</v>
      </c>
      <c r="H685" s="190">
        <v>0</v>
      </c>
      <c r="I685" s="102">
        <v>0</v>
      </c>
      <c r="J685" s="107">
        <v>0</v>
      </c>
      <c r="K685" s="102">
        <v>0</v>
      </c>
      <c r="L685" s="102">
        <v>0</v>
      </c>
      <c r="M685" s="199">
        <v>0</v>
      </c>
      <c r="N685" s="199">
        <v>0</v>
      </c>
      <c r="O685" s="199">
        <v>0</v>
      </c>
      <c r="P685" s="200">
        <v>0</v>
      </c>
      <c r="Q685" s="200">
        <v>0</v>
      </c>
      <c r="R685" s="200">
        <v>0</v>
      </c>
      <c r="S685" s="200">
        <v>0</v>
      </c>
      <c r="T685" s="92"/>
      <c r="U685" s="31"/>
    </row>
    <row r="686" spans="1:21" ht="48.75" customHeight="1" x14ac:dyDescent="0.2">
      <c r="A686" s="10" t="str">
        <f>IF(OR(LEFT(B686,1)="Y", LEFT(B686,1)="A"),CONCATENATE(#REF!,"-",B686),"")</f>
        <v/>
      </c>
      <c r="B686" s="89"/>
      <c r="C686" s="101" t="s">
        <v>57</v>
      </c>
      <c r="D686" s="190">
        <v>0</v>
      </c>
      <c r="E686" s="190">
        <v>5.1749999999999998</v>
      </c>
      <c r="F686" s="190">
        <v>2.5135000000000001</v>
      </c>
      <c r="G686" s="190">
        <v>0</v>
      </c>
      <c r="H686" s="190">
        <v>0</v>
      </c>
      <c r="I686" s="102">
        <v>0</v>
      </c>
      <c r="J686" s="107">
        <v>0</v>
      </c>
      <c r="K686" s="102">
        <v>0</v>
      </c>
      <c r="L686" s="102">
        <v>0</v>
      </c>
      <c r="M686" s="199">
        <v>0</v>
      </c>
      <c r="N686" s="199">
        <v>0</v>
      </c>
      <c r="O686" s="199">
        <v>0</v>
      </c>
      <c r="P686" s="200">
        <v>0</v>
      </c>
      <c r="Q686" s="200">
        <v>0</v>
      </c>
      <c r="R686" s="200">
        <v>0</v>
      </c>
      <c r="S686" s="200">
        <v>0</v>
      </c>
      <c r="T686" s="92"/>
      <c r="U686" s="31"/>
    </row>
    <row r="687" spans="1:21" ht="48.75" customHeight="1" x14ac:dyDescent="0.2">
      <c r="A687" s="10" t="str">
        <f>IF(OR(LEFT(B687,1)="Y", LEFT(B687,1)="A"),CONCATENATE(#REF!,"-",B687),"")</f>
        <v/>
      </c>
      <c r="B687" s="89"/>
      <c r="C687" s="101" t="s">
        <v>56</v>
      </c>
      <c r="D687" s="190">
        <v>0</v>
      </c>
      <c r="E687" s="190">
        <v>0</v>
      </c>
      <c r="F687" s="190">
        <v>0</v>
      </c>
      <c r="G687" s="190">
        <v>0</v>
      </c>
      <c r="H687" s="190">
        <v>0</v>
      </c>
      <c r="I687" s="102">
        <v>0</v>
      </c>
      <c r="J687" s="107">
        <v>0</v>
      </c>
      <c r="K687" s="102">
        <v>0</v>
      </c>
      <c r="L687" s="102">
        <v>0</v>
      </c>
      <c r="M687" s="201">
        <v>0</v>
      </c>
      <c r="N687" s="201">
        <v>0</v>
      </c>
      <c r="O687" s="201">
        <v>0</v>
      </c>
      <c r="P687" s="200">
        <v>0</v>
      </c>
      <c r="Q687" s="200">
        <v>0</v>
      </c>
      <c r="R687" s="200">
        <v>0</v>
      </c>
      <c r="S687" s="200">
        <v>15.4</v>
      </c>
      <c r="T687" s="91"/>
      <c r="U687" s="30"/>
    </row>
    <row r="688" spans="1:21" ht="48.75" customHeight="1" x14ac:dyDescent="0.2">
      <c r="A688" s="10" t="str">
        <f>IF(OR(LEFT(B688,1)="Y", LEFT(B688,1)="A"),CONCATENATE(#REF!,"-",B688),"")</f>
        <v/>
      </c>
      <c r="B688" s="89"/>
      <c r="C688" s="101" t="s">
        <v>103</v>
      </c>
      <c r="D688" s="190">
        <v>0</v>
      </c>
      <c r="E688" s="190">
        <v>0</v>
      </c>
      <c r="F688" s="190">
        <v>0</v>
      </c>
      <c r="G688" s="190">
        <v>0</v>
      </c>
      <c r="H688" s="190">
        <v>0.03</v>
      </c>
      <c r="I688" s="102">
        <v>0</v>
      </c>
      <c r="J688" s="107">
        <v>1E-3</v>
      </c>
      <c r="K688" s="102">
        <v>88.281000000000006</v>
      </c>
      <c r="L688" s="102">
        <v>3.74</v>
      </c>
      <c r="M688" s="201">
        <v>0.2</v>
      </c>
      <c r="N688" s="201">
        <v>0</v>
      </c>
      <c r="O688" s="201">
        <v>0</v>
      </c>
      <c r="P688" s="200">
        <v>0</v>
      </c>
      <c r="Q688" s="200">
        <v>0.3</v>
      </c>
      <c r="R688" s="200">
        <v>0.1</v>
      </c>
      <c r="S688" s="200">
        <v>0</v>
      </c>
      <c r="T688" s="91"/>
      <c r="U688" s="30"/>
    </row>
    <row r="689" spans="1:21" ht="48.75" customHeight="1" x14ac:dyDescent="0.2">
      <c r="A689" s="10" t="str">
        <f>IF(OR(LEFT(B689,1)="Y", LEFT(B689,1)="A"),CONCATENATE(#REF!,"-",B689),"")</f>
        <v/>
      </c>
      <c r="B689" s="89"/>
      <c r="C689" s="101" t="s">
        <v>55</v>
      </c>
      <c r="D689" s="190">
        <v>0</v>
      </c>
      <c r="E689" s="190">
        <v>0</v>
      </c>
      <c r="F689" s="190">
        <v>0</v>
      </c>
      <c r="G689" s="190">
        <v>0</v>
      </c>
      <c r="H689" s="190">
        <v>0</v>
      </c>
      <c r="I689" s="102">
        <v>0</v>
      </c>
      <c r="J689" s="107">
        <v>0.20799999999999999</v>
      </c>
      <c r="K689" s="102">
        <v>1376.6</v>
      </c>
      <c r="L689" s="102">
        <v>7.4130000000000003</v>
      </c>
      <c r="M689" s="201">
        <v>10.8</v>
      </c>
      <c r="N689" s="201">
        <v>12.3</v>
      </c>
      <c r="O689" s="201">
        <v>0</v>
      </c>
      <c r="P689" s="200">
        <v>0</v>
      </c>
      <c r="Q689" s="200">
        <v>0</v>
      </c>
      <c r="R689" s="200">
        <v>0</v>
      </c>
      <c r="S689" s="200">
        <v>0</v>
      </c>
      <c r="T689" s="91"/>
      <c r="U689" s="30"/>
    </row>
    <row r="690" spans="1:21" ht="48.75" customHeight="1" x14ac:dyDescent="0.2">
      <c r="A690" s="10" t="str">
        <f>IF(OR(LEFT(B690,1)="Y", LEFT(B690,1)="A"),CONCATENATE(#REF!,"-",B690),"")</f>
        <v/>
      </c>
      <c r="B690" s="89"/>
      <c r="C690" s="101" t="s">
        <v>54</v>
      </c>
      <c r="D690" s="190">
        <v>0</v>
      </c>
      <c r="E690" s="190">
        <v>0</v>
      </c>
      <c r="F690" s="190">
        <v>0</v>
      </c>
      <c r="G690" s="190">
        <v>0</v>
      </c>
      <c r="H690" s="190">
        <v>0</v>
      </c>
      <c r="I690" s="102">
        <v>0</v>
      </c>
      <c r="J690" s="107">
        <v>0</v>
      </c>
      <c r="K690" s="102">
        <v>0</v>
      </c>
      <c r="L690" s="102">
        <v>0</v>
      </c>
      <c r="M690" s="199">
        <v>0</v>
      </c>
      <c r="N690" s="199">
        <v>0</v>
      </c>
      <c r="O690" s="199">
        <v>0</v>
      </c>
      <c r="P690" s="200">
        <v>0</v>
      </c>
      <c r="Q690" s="200">
        <v>0</v>
      </c>
      <c r="R690" s="200">
        <v>0</v>
      </c>
      <c r="S690" s="200">
        <v>0</v>
      </c>
      <c r="T690" s="92"/>
      <c r="U690" s="31"/>
    </row>
    <row r="691" spans="1:21" ht="48.75" customHeight="1" x14ac:dyDescent="0.2">
      <c r="A691" s="10" t="str">
        <f>IF(OR(LEFT(B691,1)="Y", LEFT(B691,1)="A"),CONCATENATE(#REF!,"-",B691),"")</f>
        <v/>
      </c>
      <c r="B691" s="89"/>
      <c r="C691" s="101" t="s">
        <v>53</v>
      </c>
      <c r="D691" s="190">
        <v>0</v>
      </c>
      <c r="E691" s="190">
        <v>0</v>
      </c>
      <c r="F691" s="190">
        <v>0</v>
      </c>
      <c r="G691" s="190">
        <v>0</v>
      </c>
      <c r="H691" s="190">
        <v>0</v>
      </c>
      <c r="I691" s="102">
        <v>0</v>
      </c>
      <c r="J691" s="107">
        <v>0</v>
      </c>
      <c r="K691" s="102">
        <v>0</v>
      </c>
      <c r="L691" s="102">
        <v>0</v>
      </c>
      <c r="M691" s="199">
        <v>0</v>
      </c>
      <c r="N691" s="199">
        <v>0</v>
      </c>
      <c r="O691" s="199">
        <v>0</v>
      </c>
      <c r="P691" s="200">
        <v>0</v>
      </c>
      <c r="Q691" s="200">
        <v>0</v>
      </c>
      <c r="R691" s="200">
        <v>0</v>
      </c>
      <c r="S691" s="200">
        <v>0</v>
      </c>
      <c r="T691" s="92"/>
      <c r="U691" s="31"/>
    </row>
    <row r="692" spans="1:21" ht="48.75" customHeight="1" x14ac:dyDescent="0.2">
      <c r="A692" s="10" t="str">
        <f>IF(OR(LEFT(B692,1)="Y", LEFT(B692,1)="A"),CONCATENATE(#REF!,"-",B692),"")</f>
        <v/>
      </c>
      <c r="B692" s="89"/>
      <c r="C692" s="101" t="s">
        <v>52</v>
      </c>
      <c r="D692" s="190">
        <v>0</v>
      </c>
      <c r="E692" s="190">
        <v>0</v>
      </c>
      <c r="F692" s="190">
        <v>0</v>
      </c>
      <c r="G692" s="190">
        <v>0</v>
      </c>
      <c r="H692" s="190">
        <v>0</v>
      </c>
      <c r="I692" s="102">
        <v>0</v>
      </c>
      <c r="J692" s="107">
        <v>0</v>
      </c>
      <c r="K692" s="102">
        <v>0</v>
      </c>
      <c r="L692" s="102">
        <v>0</v>
      </c>
      <c r="M692" s="199">
        <v>0</v>
      </c>
      <c r="N692" s="199">
        <v>0</v>
      </c>
      <c r="O692" s="199">
        <v>0</v>
      </c>
      <c r="P692" s="200">
        <v>0</v>
      </c>
      <c r="Q692" s="200">
        <v>0</v>
      </c>
      <c r="R692" s="200">
        <v>0</v>
      </c>
      <c r="S692" s="200">
        <v>0</v>
      </c>
      <c r="T692" s="92"/>
      <c r="U692" s="31"/>
    </row>
    <row r="693" spans="1:21" ht="48.75" customHeight="1" x14ac:dyDescent="0.2">
      <c r="A693" s="10" t="str">
        <f>IF(OR(LEFT(B693,1)="Y", LEFT(B693,1)="A"),CONCATENATE(#REF!,"-",B693),"")</f>
        <v/>
      </c>
      <c r="B693" s="89"/>
      <c r="C693" s="101" t="s">
        <v>51</v>
      </c>
      <c r="D693" s="190">
        <v>0</v>
      </c>
      <c r="E693" s="190">
        <v>0</v>
      </c>
      <c r="F693" s="190">
        <v>0</v>
      </c>
      <c r="G693" s="190">
        <v>0</v>
      </c>
      <c r="H693" s="190">
        <v>0</v>
      </c>
      <c r="I693" s="102">
        <v>0</v>
      </c>
      <c r="J693" s="107">
        <v>0</v>
      </c>
      <c r="K693" s="102">
        <v>0</v>
      </c>
      <c r="L693" s="102">
        <v>0</v>
      </c>
      <c r="M693" s="199">
        <v>0</v>
      </c>
      <c r="N693" s="199">
        <v>0</v>
      </c>
      <c r="O693" s="199">
        <v>0</v>
      </c>
      <c r="P693" s="200">
        <v>0</v>
      </c>
      <c r="Q693" s="200">
        <v>0</v>
      </c>
      <c r="R693" s="200">
        <v>0</v>
      </c>
      <c r="S693" s="200">
        <v>0</v>
      </c>
      <c r="T693" s="92"/>
      <c r="U693" s="31"/>
    </row>
    <row r="694" spans="1:21" ht="48.75" customHeight="1" x14ac:dyDescent="0.2">
      <c r="A694" s="10" t="str">
        <f>IF(OR(LEFT(B694,1)="Y", LEFT(B694,1)="A"),CONCATENATE(#REF!,"-",B694),"")</f>
        <v/>
      </c>
      <c r="B694" s="89"/>
      <c r="C694" s="101" t="s">
        <v>50</v>
      </c>
      <c r="D694" s="190">
        <v>0</v>
      </c>
      <c r="E694" s="190">
        <v>0</v>
      </c>
      <c r="F694" s="190">
        <v>0</v>
      </c>
      <c r="G694" s="190">
        <v>0</v>
      </c>
      <c r="H694" s="190">
        <v>0</v>
      </c>
      <c r="I694" s="102">
        <v>0</v>
      </c>
      <c r="J694" s="107">
        <v>0</v>
      </c>
      <c r="K694" s="102">
        <v>0</v>
      </c>
      <c r="L694" s="102">
        <v>0</v>
      </c>
      <c r="M694" s="199">
        <v>0</v>
      </c>
      <c r="N694" s="199">
        <v>0</v>
      </c>
      <c r="O694" s="199">
        <v>0</v>
      </c>
      <c r="P694" s="200">
        <v>0</v>
      </c>
      <c r="Q694" s="200">
        <v>0</v>
      </c>
      <c r="R694" s="200">
        <v>0</v>
      </c>
      <c r="S694" s="200">
        <v>0</v>
      </c>
      <c r="T694" s="92"/>
      <c r="U694" s="31"/>
    </row>
    <row r="695" spans="1:21" ht="48.75" customHeight="1" x14ac:dyDescent="0.2">
      <c r="A695" s="10" t="str">
        <f>IF(OR(LEFT(B695,1)="Y", LEFT(B695,1)="A"),CONCATENATE(#REF!,"-",B695),"")</f>
        <v/>
      </c>
      <c r="B695" s="89"/>
      <c r="C695" s="101" t="s">
        <v>49</v>
      </c>
      <c r="D695" s="190">
        <v>0</v>
      </c>
      <c r="E695" s="190">
        <v>0</v>
      </c>
      <c r="F695" s="190">
        <v>0</v>
      </c>
      <c r="G695" s="190">
        <v>0</v>
      </c>
      <c r="H695" s="190">
        <v>0</v>
      </c>
      <c r="I695" s="102">
        <v>0</v>
      </c>
      <c r="J695" s="107">
        <v>0</v>
      </c>
      <c r="K695" s="102">
        <v>0</v>
      </c>
      <c r="L695" s="102">
        <v>1E-3</v>
      </c>
      <c r="M695" s="201">
        <v>0</v>
      </c>
      <c r="N695" s="201">
        <v>0</v>
      </c>
      <c r="O695" s="201">
        <v>0</v>
      </c>
      <c r="P695" s="200">
        <v>0</v>
      </c>
      <c r="Q695" s="200">
        <v>0</v>
      </c>
      <c r="R695" s="200">
        <v>0</v>
      </c>
      <c r="S695" s="200">
        <v>0</v>
      </c>
      <c r="T695" s="91"/>
      <c r="U695" s="30"/>
    </row>
    <row r="696" spans="1:21" ht="48.75" customHeight="1" x14ac:dyDescent="0.2">
      <c r="A696" s="10" t="str">
        <f>IF(OR(LEFT(B696,1)="Y", LEFT(B696,1)="A"),CONCATENATE(#REF!,"-",B696),"")</f>
        <v/>
      </c>
      <c r="B696" s="89"/>
      <c r="C696" s="103" t="s">
        <v>1</v>
      </c>
      <c r="D696" s="190">
        <v>0</v>
      </c>
      <c r="E696" s="190">
        <v>0</v>
      </c>
      <c r="F696" s="190">
        <v>0</v>
      </c>
      <c r="G696" s="190">
        <v>0</v>
      </c>
      <c r="H696" s="190">
        <v>0</v>
      </c>
      <c r="I696" s="102">
        <v>0</v>
      </c>
      <c r="J696" s="107">
        <v>0</v>
      </c>
      <c r="K696" s="102">
        <v>0</v>
      </c>
      <c r="L696" s="102">
        <v>0</v>
      </c>
      <c r="M696" s="199">
        <v>0</v>
      </c>
      <c r="N696" s="199">
        <v>0</v>
      </c>
      <c r="O696" s="199">
        <v>0</v>
      </c>
      <c r="P696" s="200">
        <v>0</v>
      </c>
      <c r="Q696" s="200">
        <v>0</v>
      </c>
      <c r="R696" s="200">
        <v>0</v>
      </c>
      <c r="S696" s="200">
        <v>0</v>
      </c>
      <c r="T696" s="92"/>
      <c r="U696" s="31"/>
    </row>
    <row r="697" spans="1:21" ht="48.75" customHeight="1" x14ac:dyDescent="0.2">
      <c r="A697" s="10" t="str">
        <f>IF(OR(LEFT(B697,1)="Y", LEFT(B697,1)="A"),CONCATENATE(#REF!,"-",B697),"")</f>
        <v/>
      </c>
      <c r="B697" s="89"/>
      <c r="C697" s="101" t="s">
        <v>48</v>
      </c>
      <c r="D697" s="190">
        <v>0</v>
      </c>
      <c r="E697" s="190">
        <v>0</v>
      </c>
      <c r="F697" s="190">
        <v>0</v>
      </c>
      <c r="G697" s="190">
        <v>0</v>
      </c>
      <c r="H697" s="190">
        <v>0</v>
      </c>
      <c r="I697" s="102">
        <v>0</v>
      </c>
      <c r="J697" s="107">
        <v>0</v>
      </c>
      <c r="K697" s="102">
        <v>0</v>
      </c>
      <c r="L697" s="102">
        <v>0</v>
      </c>
      <c r="M697" s="199">
        <v>0</v>
      </c>
      <c r="N697" s="199">
        <v>0</v>
      </c>
      <c r="O697" s="199">
        <v>0</v>
      </c>
      <c r="P697" s="200">
        <v>0</v>
      </c>
      <c r="Q697" s="200">
        <v>0</v>
      </c>
      <c r="R697" s="200">
        <v>0</v>
      </c>
      <c r="S697" s="200">
        <v>0</v>
      </c>
      <c r="T697" s="92"/>
      <c r="U697" s="31"/>
    </row>
    <row r="698" spans="1:21" ht="48.75" customHeight="1" x14ac:dyDescent="0.2">
      <c r="A698" s="10" t="str">
        <f>IF(OR(LEFT(B698,1)="Y", LEFT(B698,1)="A"),CONCATENATE(#REF!,"-",B698),"")</f>
        <v/>
      </c>
      <c r="B698" s="89"/>
      <c r="C698" s="101" t="s">
        <v>47</v>
      </c>
      <c r="D698" s="190">
        <v>0</v>
      </c>
      <c r="E698" s="190">
        <v>0</v>
      </c>
      <c r="F698" s="190">
        <v>0</v>
      </c>
      <c r="G698" s="190">
        <v>0</v>
      </c>
      <c r="H698" s="190">
        <v>0</v>
      </c>
      <c r="I698" s="102">
        <v>0</v>
      </c>
      <c r="J698" s="107">
        <v>0</v>
      </c>
      <c r="K698" s="102">
        <v>0</v>
      </c>
      <c r="L698" s="102">
        <v>0</v>
      </c>
      <c r="M698" s="199">
        <v>0</v>
      </c>
      <c r="N698" s="199">
        <v>0</v>
      </c>
      <c r="O698" s="199">
        <v>0</v>
      </c>
      <c r="P698" s="200">
        <v>0</v>
      </c>
      <c r="Q698" s="200">
        <v>0</v>
      </c>
      <c r="R698" s="200">
        <v>0</v>
      </c>
      <c r="S698" s="200">
        <v>0</v>
      </c>
      <c r="T698" s="92"/>
      <c r="U698" s="31"/>
    </row>
    <row r="699" spans="1:21" ht="48.75" customHeight="1" x14ac:dyDescent="0.2">
      <c r="A699" s="10" t="str">
        <f>IF(OR(LEFT(B699,1)="Y", LEFT(B699,1)="A"),CONCATENATE(#REF!,"-",B699),"")</f>
        <v/>
      </c>
      <c r="B699" s="89"/>
      <c r="C699" s="101" t="s">
        <v>46</v>
      </c>
      <c r="D699" s="190">
        <v>0</v>
      </c>
      <c r="E699" s="190">
        <v>0</v>
      </c>
      <c r="F699" s="190">
        <v>1.1259999999999999</v>
      </c>
      <c r="G699" s="190">
        <v>1.018</v>
      </c>
      <c r="H699" s="190">
        <v>0.86</v>
      </c>
      <c r="I699" s="102">
        <v>0</v>
      </c>
      <c r="J699" s="107">
        <v>0</v>
      </c>
      <c r="K699" s="102">
        <v>0</v>
      </c>
      <c r="L699" s="102">
        <v>0</v>
      </c>
      <c r="M699" s="199">
        <v>0</v>
      </c>
      <c r="N699" s="199">
        <v>0</v>
      </c>
      <c r="O699" s="199">
        <v>0</v>
      </c>
      <c r="P699" s="200">
        <v>0</v>
      </c>
      <c r="Q699" s="200">
        <v>0</v>
      </c>
      <c r="R699" s="200">
        <v>0</v>
      </c>
      <c r="S699" s="200">
        <v>0</v>
      </c>
      <c r="T699" s="92"/>
      <c r="U699" s="31"/>
    </row>
    <row r="700" spans="1:21" ht="48.75" customHeight="1" x14ac:dyDescent="0.2">
      <c r="A700" s="10" t="str">
        <f>IF(OR(LEFT(B700,1)="Y", LEFT(B700,1)="A"),CONCATENATE(#REF!,"-",B700),"")</f>
        <v/>
      </c>
      <c r="B700" s="89"/>
      <c r="C700" s="101" t="s">
        <v>45</v>
      </c>
      <c r="D700" s="190">
        <v>0</v>
      </c>
      <c r="E700" s="190">
        <v>0</v>
      </c>
      <c r="F700" s="190">
        <v>0</v>
      </c>
      <c r="G700" s="190">
        <v>0</v>
      </c>
      <c r="H700" s="190">
        <v>0</v>
      </c>
      <c r="I700" s="102">
        <v>0</v>
      </c>
      <c r="J700" s="107">
        <v>0</v>
      </c>
      <c r="K700" s="102">
        <v>0</v>
      </c>
      <c r="L700" s="102">
        <v>0</v>
      </c>
      <c r="M700" s="199">
        <v>0</v>
      </c>
      <c r="N700" s="199">
        <v>0</v>
      </c>
      <c r="O700" s="199">
        <v>0</v>
      </c>
      <c r="P700" s="200">
        <v>0</v>
      </c>
      <c r="Q700" s="200">
        <v>0</v>
      </c>
      <c r="R700" s="200">
        <v>0</v>
      </c>
      <c r="S700" s="200">
        <v>0</v>
      </c>
      <c r="T700" s="92"/>
      <c r="U700" s="31"/>
    </row>
    <row r="701" spans="1:21" ht="48.75" customHeight="1" x14ac:dyDescent="0.2">
      <c r="A701" s="10" t="str">
        <f>IF(OR(LEFT(B701,1)="Y", LEFT(B701,1)="A"),CONCATENATE(#REF!,"-",B701),"")</f>
        <v/>
      </c>
      <c r="B701" s="89"/>
      <c r="C701" s="101" t="s">
        <v>44</v>
      </c>
      <c r="D701" s="190">
        <v>0</v>
      </c>
      <c r="E701" s="190">
        <v>0</v>
      </c>
      <c r="F701" s="190">
        <v>0</v>
      </c>
      <c r="G701" s="190">
        <v>0</v>
      </c>
      <c r="H701" s="190">
        <v>0</v>
      </c>
      <c r="I701" s="102">
        <v>0</v>
      </c>
      <c r="J701" s="107">
        <v>0</v>
      </c>
      <c r="K701" s="102">
        <v>0</v>
      </c>
      <c r="L701" s="102">
        <v>0</v>
      </c>
      <c r="M701" s="199">
        <v>0</v>
      </c>
      <c r="N701" s="199">
        <v>0</v>
      </c>
      <c r="O701" s="199">
        <v>0</v>
      </c>
      <c r="P701" s="200">
        <v>0</v>
      </c>
      <c r="Q701" s="200">
        <v>0</v>
      </c>
      <c r="R701" s="200">
        <v>0</v>
      </c>
      <c r="S701" s="200">
        <v>0</v>
      </c>
      <c r="T701" s="92"/>
      <c r="U701" s="31"/>
    </row>
    <row r="702" spans="1:21" ht="48.75" customHeight="1" x14ac:dyDescent="0.2">
      <c r="A702" s="10" t="str">
        <f>IF(OR(LEFT(B702,1)="Y", LEFT(B702,1)="A"),CONCATENATE(#REF!,"-",B702),"")</f>
        <v/>
      </c>
      <c r="B702" s="89"/>
      <c r="C702" s="101" t="s">
        <v>43</v>
      </c>
      <c r="D702" s="190">
        <v>0</v>
      </c>
      <c r="E702" s="190">
        <v>0</v>
      </c>
      <c r="F702" s="190">
        <v>0</v>
      </c>
      <c r="G702" s="190">
        <v>0</v>
      </c>
      <c r="H702" s="190">
        <v>0</v>
      </c>
      <c r="I702" s="102">
        <v>0</v>
      </c>
      <c r="J702" s="107">
        <v>0</v>
      </c>
      <c r="K702" s="102">
        <v>0</v>
      </c>
      <c r="L702" s="102">
        <v>0</v>
      </c>
      <c r="M702" s="199">
        <v>0</v>
      </c>
      <c r="N702" s="199">
        <v>0</v>
      </c>
      <c r="O702" s="199">
        <v>0</v>
      </c>
      <c r="P702" s="200">
        <v>0</v>
      </c>
      <c r="Q702" s="200">
        <v>0</v>
      </c>
      <c r="R702" s="200">
        <v>0</v>
      </c>
      <c r="S702" s="200">
        <v>0</v>
      </c>
      <c r="T702" s="92"/>
      <c r="U702" s="31"/>
    </row>
    <row r="703" spans="1:21" ht="48.75" customHeight="1" x14ac:dyDescent="0.2">
      <c r="A703" s="10" t="str">
        <f>IF(OR(LEFT(B703,1)="Y", LEFT(B703,1)="A"),CONCATENATE(#REF!,"-",B703),"")</f>
        <v/>
      </c>
      <c r="B703" s="89"/>
      <c r="C703" s="101" t="s">
        <v>42</v>
      </c>
      <c r="D703" s="190">
        <v>0</v>
      </c>
      <c r="E703" s="190">
        <v>0</v>
      </c>
      <c r="F703" s="190">
        <v>0</v>
      </c>
      <c r="G703" s="190">
        <v>0.55000000000000004</v>
      </c>
      <c r="H703" s="190">
        <v>0</v>
      </c>
      <c r="I703" s="102">
        <v>0</v>
      </c>
      <c r="J703" s="107">
        <v>1E-3</v>
      </c>
      <c r="K703" s="102">
        <v>0</v>
      </c>
      <c r="L703" s="102">
        <v>0</v>
      </c>
      <c r="M703" s="201">
        <v>0</v>
      </c>
      <c r="N703" s="201">
        <v>0</v>
      </c>
      <c r="O703" s="201">
        <v>5.4</v>
      </c>
      <c r="P703" s="200">
        <v>0</v>
      </c>
      <c r="Q703" s="200">
        <v>0</v>
      </c>
      <c r="R703" s="200">
        <v>0</v>
      </c>
      <c r="S703" s="200">
        <v>0</v>
      </c>
      <c r="T703" s="91"/>
      <c r="U703" s="30"/>
    </row>
    <row r="704" spans="1:21" ht="48.75" customHeight="1" x14ac:dyDescent="0.2">
      <c r="A704" s="10" t="str">
        <f>IF(OR(LEFT(B704,1)="Y", LEFT(B704,1)="A"),CONCATENATE(#REF!,"-",B704),"")</f>
        <v/>
      </c>
      <c r="B704" s="89"/>
      <c r="C704" s="101" t="s">
        <v>41</v>
      </c>
      <c r="D704" s="190">
        <v>0</v>
      </c>
      <c r="E704" s="190">
        <v>0</v>
      </c>
      <c r="F704" s="190">
        <v>0</v>
      </c>
      <c r="G704" s="190">
        <v>0</v>
      </c>
      <c r="H704" s="190">
        <v>0</v>
      </c>
      <c r="I704" s="102">
        <v>0</v>
      </c>
      <c r="J704" s="107">
        <v>0</v>
      </c>
      <c r="K704" s="102">
        <v>0</v>
      </c>
      <c r="L704" s="102">
        <v>0</v>
      </c>
      <c r="M704" s="199">
        <v>0</v>
      </c>
      <c r="N704" s="199">
        <v>0</v>
      </c>
      <c r="O704" s="199">
        <v>0</v>
      </c>
      <c r="P704" s="200">
        <v>0</v>
      </c>
      <c r="Q704" s="200">
        <v>0</v>
      </c>
      <c r="R704" s="200">
        <v>0</v>
      </c>
      <c r="S704" s="200">
        <v>0.1</v>
      </c>
      <c r="T704" s="92"/>
      <c r="U704" s="31"/>
    </row>
    <row r="705" spans="1:21" ht="48.75" customHeight="1" x14ac:dyDescent="0.2">
      <c r="A705" s="10" t="str">
        <f>IF(OR(LEFT(B705,1)="Y", LEFT(B705,1)="A"),CONCATENATE(#REF!,"-",B705),"")</f>
        <v/>
      </c>
      <c r="B705" s="89"/>
      <c r="C705" s="101" t="s">
        <v>104</v>
      </c>
      <c r="D705" s="190">
        <v>0</v>
      </c>
      <c r="E705" s="190">
        <v>0</v>
      </c>
      <c r="F705" s="190">
        <v>0</v>
      </c>
      <c r="G705" s="190">
        <v>1.5730000000000001E-2</v>
      </c>
      <c r="H705" s="190">
        <v>1.4999999999999999E-2</v>
      </c>
      <c r="I705" s="102">
        <v>10.08</v>
      </c>
      <c r="J705" s="107">
        <v>5.33E-2</v>
      </c>
      <c r="K705" s="102">
        <v>11573.935099999999</v>
      </c>
      <c r="L705" s="102">
        <v>1.5469999999999999</v>
      </c>
      <c r="M705" s="201">
        <v>88</v>
      </c>
      <c r="N705" s="201">
        <v>0.4</v>
      </c>
      <c r="O705" s="201">
        <v>0</v>
      </c>
      <c r="P705" s="200">
        <v>0</v>
      </c>
      <c r="Q705" s="200">
        <v>0.1</v>
      </c>
      <c r="R705" s="200">
        <v>1.5</v>
      </c>
      <c r="S705" s="200">
        <v>0.5</v>
      </c>
      <c r="T705" s="91"/>
      <c r="U705" s="30"/>
    </row>
    <row r="706" spans="1:21" ht="48.75" customHeight="1" x14ac:dyDescent="0.2">
      <c r="A706" s="10" t="str">
        <f>IF(OR(LEFT(B706,1)="Y", LEFT(B706,1)="A"),CONCATENATE(#REF!,"-",B706),"")</f>
        <v/>
      </c>
      <c r="B706" s="89"/>
      <c r="C706" s="101" t="s">
        <v>40</v>
      </c>
      <c r="D706" s="190">
        <v>0</v>
      </c>
      <c r="E706" s="190">
        <v>0</v>
      </c>
      <c r="F706" s="190">
        <v>0</v>
      </c>
      <c r="G706" s="190">
        <v>0</v>
      </c>
      <c r="H706" s="190">
        <v>0</v>
      </c>
      <c r="I706" s="102">
        <v>1E-3</v>
      </c>
      <c r="J706" s="107">
        <v>3.1E-2</v>
      </c>
      <c r="K706" s="102">
        <v>2.01E-2</v>
      </c>
      <c r="L706" s="102">
        <v>8.6999999999999994E-3</v>
      </c>
      <c r="M706" s="199">
        <v>0</v>
      </c>
      <c r="N706" s="199">
        <v>0.3</v>
      </c>
      <c r="O706" s="199">
        <v>0.1</v>
      </c>
      <c r="P706" s="200">
        <v>0</v>
      </c>
      <c r="Q706" s="200">
        <v>0</v>
      </c>
      <c r="R706" s="200">
        <v>0</v>
      </c>
      <c r="S706" s="200">
        <v>0</v>
      </c>
      <c r="T706" s="92"/>
      <c r="U706" s="31"/>
    </row>
    <row r="707" spans="1:21" ht="48.75" customHeight="1" x14ac:dyDescent="0.2">
      <c r="A707" s="10" t="str">
        <f>IF(OR(LEFT(B707,1)="Y", LEFT(B707,1)="A"),CONCATENATE(#REF!,"-",B707),"")</f>
        <v/>
      </c>
      <c r="B707" s="89"/>
      <c r="C707" s="101" t="s">
        <v>39</v>
      </c>
      <c r="D707" s="190">
        <v>0</v>
      </c>
      <c r="E707" s="190">
        <v>0</v>
      </c>
      <c r="F707" s="190">
        <v>0</v>
      </c>
      <c r="G707" s="190">
        <v>0</v>
      </c>
      <c r="H707" s="190">
        <v>0</v>
      </c>
      <c r="I707" s="102">
        <v>0</v>
      </c>
      <c r="J707" s="107">
        <v>0</v>
      </c>
      <c r="K707" s="102">
        <v>0</v>
      </c>
      <c r="L707" s="102">
        <v>0</v>
      </c>
      <c r="M707" s="199">
        <v>0</v>
      </c>
      <c r="N707" s="199">
        <v>0</v>
      </c>
      <c r="O707" s="199">
        <v>0</v>
      </c>
      <c r="P707" s="200">
        <v>0</v>
      </c>
      <c r="Q707" s="200">
        <v>0</v>
      </c>
      <c r="R707" s="200">
        <v>0</v>
      </c>
      <c r="S707" s="200">
        <v>0</v>
      </c>
      <c r="T707" s="92"/>
      <c r="U707" s="31"/>
    </row>
    <row r="708" spans="1:21" ht="48.75" customHeight="1" x14ac:dyDescent="0.2">
      <c r="A708" s="10" t="str">
        <f>IF(OR(LEFT(B708,1)="Y", LEFT(B708,1)="A"),CONCATENATE(#REF!,"-",B708),"")</f>
        <v/>
      </c>
      <c r="B708" s="89"/>
      <c r="C708" s="101" t="s">
        <v>38</v>
      </c>
      <c r="D708" s="190">
        <v>0</v>
      </c>
      <c r="E708" s="190">
        <v>0</v>
      </c>
      <c r="F708" s="190">
        <v>0</v>
      </c>
      <c r="G708" s="190">
        <v>0</v>
      </c>
      <c r="H708" s="190">
        <v>0</v>
      </c>
      <c r="I708" s="102">
        <v>0</v>
      </c>
      <c r="J708" s="107">
        <v>0</v>
      </c>
      <c r="K708" s="102">
        <v>0</v>
      </c>
      <c r="L708" s="102">
        <v>0</v>
      </c>
      <c r="M708" s="199">
        <v>0</v>
      </c>
      <c r="N708" s="199">
        <v>0</v>
      </c>
      <c r="O708" s="199">
        <v>0</v>
      </c>
      <c r="P708" s="200">
        <v>0</v>
      </c>
      <c r="Q708" s="200">
        <v>0</v>
      </c>
      <c r="R708" s="200">
        <v>0</v>
      </c>
      <c r="S708" s="200">
        <v>0</v>
      </c>
      <c r="T708" s="92"/>
      <c r="U708" s="31"/>
    </row>
    <row r="709" spans="1:21" ht="48.75" customHeight="1" x14ac:dyDescent="0.2">
      <c r="A709" s="10" t="str">
        <f>IF(OR(LEFT(B709,1)="Y", LEFT(B709,1)="A"),CONCATENATE(#REF!,"-",B709),"")</f>
        <v/>
      </c>
      <c r="B709" s="89"/>
      <c r="C709" s="101" t="s">
        <v>37</v>
      </c>
      <c r="D709" s="190">
        <v>0</v>
      </c>
      <c r="E709" s="190">
        <v>0</v>
      </c>
      <c r="F709" s="190">
        <v>0</v>
      </c>
      <c r="G709" s="190">
        <v>0</v>
      </c>
      <c r="H709" s="190">
        <v>0</v>
      </c>
      <c r="I709" s="102">
        <v>0</v>
      </c>
      <c r="J709" s="107">
        <v>0</v>
      </c>
      <c r="K709" s="102">
        <v>0</v>
      </c>
      <c r="L709" s="102">
        <v>0</v>
      </c>
      <c r="M709" s="199">
        <v>0</v>
      </c>
      <c r="N709" s="199">
        <v>0</v>
      </c>
      <c r="O709" s="199">
        <v>0</v>
      </c>
      <c r="P709" s="200">
        <v>0</v>
      </c>
      <c r="Q709" s="200">
        <v>0</v>
      </c>
      <c r="R709" s="200">
        <v>0</v>
      </c>
      <c r="S709" s="200">
        <v>0</v>
      </c>
      <c r="T709" s="92"/>
      <c r="U709" s="31"/>
    </row>
    <row r="710" spans="1:21" ht="48.75" customHeight="1" x14ac:dyDescent="0.2">
      <c r="A710" s="10" t="str">
        <f>IF(OR(LEFT(B710,1)="Y", LEFT(B710,1)="A"),CONCATENATE(#REF!,"-",B710),"")</f>
        <v/>
      </c>
      <c r="B710" s="89"/>
      <c r="C710" s="101" t="s">
        <v>36</v>
      </c>
      <c r="D710" s="190">
        <v>0</v>
      </c>
      <c r="E710" s="190">
        <v>0</v>
      </c>
      <c r="F710" s="190">
        <v>0</v>
      </c>
      <c r="G710" s="190">
        <v>0</v>
      </c>
      <c r="H710" s="190">
        <v>0</v>
      </c>
      <c r="I710" s="102">
        <v>0</v>
      </c>
      <c r="J710" s="107">
        <v>1E-3</v>
      </c>
      <c r="K710" s="102">
        <v>0</v>
      </c>
      <c r="L710" s="102">
        <v>0</v>
      </c>
      <c r="M710" s="199">
        <v>0</v>
      </c>
      <c r="N710" s="199">
        <v>0</v>
      </c>
      <c r="O710" s="199">
        <v>0</v>
      </c>
      <c r="P710" s="200">
        <v>0</v>
      </c>
      <c r="Q710" s="200">
        <v>0</v>
      </c>
      <c r="R710" s="200">
        <v>0</v>
      </c>
      <c r="S710" s="200">
        <v>0</v>
      </c>
      <c r="T710" s="92"/>
      <c r="U710" s="31"/>
    </row>
    <row r="711" spans="1:21" ht="48.75" customHeight="1" x14ac:dyDescent="0.2">
      <c r="A711" s="10" t="str">
        <f>IF(OR(LEFT(B711,1)="Y", LEFT(B711,1)="A"),CONCATENATE(#REF!,"-",B711),"")</f>
        <v/>
      </c>
      <c r="B711" s="89"/>
      <c r="C711" s="101" t="s">
        <v>35</v>
      </c>
      <c r="D711" s="190">
        <v>0</v>
      </c>
      <c r="E711" s="190">
        <v>0</v>
      </c>
      <c r="F711" s="190">
        <v>0</v>
      </c>
      <c r="G711" s="190">
        <v>0</v>
      </c>
      <c r="H711" s="190">
        <v>0</v>
      </c>
      <c r="I711" s="102">
        <v>0</v>
      </c>
      <c r="J711" s="107">
        <v>0</v>
      </c>
      <c r="K711" s="102">
        <v>0</v>
      </c>
      <c r="L711" s="102">
        <v>0</v>
      </c>
      <c r="M711" s="199">
        <v>0</v>
      </c>
      <c r="N711" s="199">
        <v>0</v>
      </c>
      <c r="O711" s="199">
        <v>0</v>
      </c>
      <c r="P711" s="200">
        <v>0</v>
      </c>
      <c r="Q711" s="200">
        <v>0</v>
      </c>
      <c r="R711" s="200">
        <v>0</v>
      </c>
      <c r="S711" s="200">
        <v>0</v>
      </c>
      <c r="T711" s="92"/>
      <c r="U711" s="31"/>
    </row>
    <row r="712" spans="1:21" ht="48.75" customHeight="1" x14ac:dyDescent="0.2">
      <c r="A712" s="10" t="str">
        <f>IF(OR(LEFT(B712,1)="Y", LEFT(B712,1)="A"),CONCATENATE(#REF!,"-",B712),"")</f>
        <v/>
      </c>
      <c r="B712" s="89"/>
      <c r="C712" s="101" t="s">
        <v>34</v>
      </c>
      <c r="D712" s="190">
        <v>0</v>
      </c>
      <c r="E712" s="190">
        <v>0</v>
      </c>
      <c r="F712" s="190">
        <v>0</v>
      </c>
      <c r="G712" s="190">
        <v>0</v>
      </c>
      <c r="H712" s="190">
        <v>0</v>
      </c>
      <c r="I712" s="102">
        <v>0</v>
      </c>
      <c r="J712" s="107">
        <v>0</v>
      </c>
      <c r="K712" s="102">
        <v>0</v>
      </c>
      <c r="L712" s="102">
        <v>0</v>
      </c>
      <c r="M712" s="199">
        <v>0</v>
      </c>
      <c r="N712" s="199">
        <v>0</v>
      </c>
      <c r="O712" s="199">
        <v>0</v>
      </c>
      <c r="P712" s="200">
        <v>0</v>
      </c>
      <c r="Q712" s="200">
        <v>0</v>
      </c>
      <c r="R712" s="200">
        <v>0</v>
      </c>
      <c r="S712" s="200">
        <v>0</v>
      </c>
      <c r="T712" s="92"/>
      <c r="U712" s="31"/>
    </row>
    <row r="713" spans="1:21" ht="48.75" customHeight="1" x14ac:dyDescent="0.2">
      <c r="A713" s="10" t="str">
        <f>IF(OR(LEFT(B713,1)="Y", LEFT(B713,1)="A"),CONCATENATE(#REF!,"-",B713),"")</f>
        <v/>
      </c>
      <c r="B713" s="89"/>
      <c r="C713" s="101" t="s">
        <v>33</v>
      </c>
      <c r="D713" s="190">
        <v>0</v>
      </c>
      <c r="E713" s="190">
        <v>0</v>
      </c>
      <c r="F713" s="190">
        <v>9.4500000000000001E-3</v>
      </c>
      <c r="G713" s="190">
        <v>2.5950000000000001E-2</v>
      </c>
      <c r="H713" s="190">
        <v>1.4999999999999999E-2</v>
      </c>
      <c r="I713" s="102">
        <v>12.875500000000001</v>
      </c>
      <c r="J713" s="107">
        <v>0.18099999999999999</v>
      </c>
      <c r="K713" s="102">
        <v>88</v>
      </c>
      <c r="L713" s="102">
        <v>6.9290000000000003</v>
      </c>
      <c r="M713" s="201">
        <v>0</v>
      </c>
      <c r="N713" s="201">
        <v>0</v>
      </c>
      <c r="O713" s="201">
        <v>360</v>
      </c>
      <c r="P713" s="200">
        <v>0</v>
      </c>
      <c r="Q713" s="200">
        <v>0</v>
      </c>
      <c r="R713" s="200">
        <v>0.1</v>
      </c>
      <c r="S713" s="200">
        <v>0</v>
      </c>
      <c r="T713" s="91"/>
      <c r="U713" s="30"/>
    </row>
    <row r="714" spans="1:21" ht="48.75" customHeight="1" x14ac:dyDescent="0.2">
      <c r="A714" s="10" t="str">
        <f>IF(OR(LEFT(B714,1)="Y", LEFT(B714,1)="A"),CONCATENATE(#REF!,"-",B714),"")</f>
        <v/>
      </c>
      <c r="B714" s="89"/>
      <c r="C714" s="101" t="s">
        <v>32</v>
      </c>
      <c r="D714" s="190">
        <v>0</v>
      </c>
      <c r="E714" s="190">
        <v>0</v>
      </c>
      <c r="F714" s="190">
        <v>0</v>
      </c>
      <c r="G714" s="190">
        <v>0</v>
      </c>
      <c r="H714" s="190">
        <v>0</v>
      </c>
      <c r="I714" s="102">
        <v>0</v>
      </c>
      <c r="J714" s="107">
        <v>0</v>
      </c>
      <c r="K714" s="102">
        <v>0</v>
      </c>
      <c r="L714" s="102">
        <v>0</v>
      </c>
      <c r="M714" s="199">
        <v>0</v>
      </c>
      <c r="N714" s="199">
        <v>0</v>
      </c>
      <c r="O714" s="199">
        <v>0</v>
      </c>
      <c r="P714" s="200">
        <v>0</v>
      </c>
      <c r="Q714" s="200">
        <v>0</v>
      </c>
      <c r="R714" s="200">
        <v>0</v>
      </c>
      <c r="S714" s="200">
        <v>0</v>
      </c>
      <c r="T714" s="92"/>
      <c r="U714" s="31"/>
    </row>
    <row r="715" spans="1:21" ht="48.75" customHeight="1" x14ac:dyDescent="0.2">
      <c r="A715" s="10" t="str">
        <f>IF(OR(LEFT(B715,1)="Y", LEFT(B715,1)="A"),CONCATENATE(#REF!,"-",B715),"")</f>
        <v/>
      </c>
      <c r="B715" s="89"/>
      <c r="C715" s="101" t="s">
        <v>31</v>
      </c>
      <c r="D715" s="190">
        <v>0</v>
      </c>
      <c r="E715" s="190">
        <v>0</v>
      </c>
      <c r="F715" s="190">
        <v>0</v>
      </c>
      <c r="G715" s="190">
        <v>0</v>
      </c>
      <c r="H715" s="190">
        <v>0</v>
      </c>
      <c r="I715" s="102">
        <v>0</v>
      </c>
      <c r="J715" s="107">
        <v>0</v>
      </c>
      <c r="K715" s="102">
        <v>0</v>
      </c>
      <c r="L715" s="102">
        <v>0</v>
      </c>
      <c r="M715" s="199">
        <v>0</v>
      </c>
      <c r="N715" s="199">
        <v>0</v>
      </c>
      <c r="O715" s="199">
        <v>0</v>
      </c>
      <c r="P715" s="200">
        <v>0</v>
      </c>
      <c r="Q715" s="200">
        <v>0</v>
      </c>
      <c r="R715" s="200">
        <v>0</v>
      </c>
      <c r="S715" s="200">
        <v>0</v>
      </c>
      <c r="T715" s="92"/>
      <c r="U715" s="31"/>
    </row>
    <row r="716" spans="1:21" ht="48.75" customHeight="1" x14ac:dyDescent="0.2">
      <c r="A716" s="10" t="str">
        <f>IF(OR(LEFT(B716,1)="Y", LEFT(B716,1)="A"),CONCATENATE(#REF!,"-",B716),"")</f>
        <v/>
      </c>
      <c r="B716" s="89"/>
      <c r="C716" s="101" t="s">
        <v>30</v>
      </c>
      <c r="D716" s="190">
        <v>0</v>
      </c>
      <c r="E716" s="190">
        <v>0</v>
      </c>
      <c r="F716" s="190">
        <v>0</v>
      </c>
      <c r="G716" s="190">
        <v>0</v>
      </c>
      <c r="H716" s="190">
        <v>0</v>
      </c>
      <c r="I716" s="102">
        <v>0</v>
      </c>
      <c r="J716" s="107">
        <v>0</v>
      </c>
      <c r="K716" s="102">
        <v>0</v>
      </c>
      <c r="L716" s="102">
        <v>0</v>
      </c>
      <c r="M716" s="199">
        <v>0</v>
      </c>
      <c r="N716" s="199">
        <v>0</v>
      </c>
      <c r="O716" s="199">
        <v>0</v>
      </c>
      <c r="P716" s="200">
        <v>0</v>
      </c>
      <c r="Q716" s="200">
        <v>0</v>
      </c>
      <c r="R716" s="200">
        <v>0</v>
      </c>
      <c r="S716" s="200">
        <v>0</v>
      </c>
      <c r="T716" s="92"/>
      <c r="U716" s="31"/>
    </row>
    <row r="717" spans="1:21" ht="48.75" customHeight="1" x14ac:dyDescent="0.2">
      <c r="A717" s="10" t="str">
        <f>IF(OR(LEFT(B717,1)="Y", LEFT(B717,1)="A"),CONCATENATE(#REF!,"-",B717),"")</f>
        <v/>
      </c>
      <c r="B717" s="89"/>
      <c r="C717" s="101" t="s">
        <v>29</v>
      </c>
      <c r="D717" s="190">
        <v>0</v>
      </c>
      <c r="E717" s="190">
        <v>0</v>
      </c>
      <c r="F717" s="190">
        <v>0</v>
      </c>
      <c r="G717" s="190">
        <v>0</v>
      </c>
      <c r="H717" s="190">
        <v>0</v>
      </c>
      <c r="I717" s="102">
        <v>0</v>
      </c>
      <c r="J717" s="107">
        <v>0</v>
      </c>
      <c r="K717" s="102">
        <v>0</v>
      </c>
      <c r="L717" s="102">
        <v>0</v>
      </c>
      <c r="M717" s="199">
        <v>0</v>
      </c>
      <c r="N717" s="199">
        <v>0</v>
      </c>
      <c r="O717" s="199">
        <v>0</v>
      </c>
      <c r="P717" s="200">
        <v>0</v>
      </c>
      <c r="Q717" s="200">
        <v>0</v>
      </c>
      <c r="R717" s="200">
        <v>0</v>
      </c>
      <c r="S717" s="200">
        <v>0</v>
      </c>
      <c r="T717" s="92"/>
      <c r="U717" s="31"/>
    </row>
    <row r="718" spans="1:21" ht="48.75" customHeight="1" x14ac:dyDescent="0.2">
      <c r="A718" s="10" t="str">
        <f>IF(OR(LEFT(B718,1)="Y", LEFT(B718,1)="A"),CONCATENATE(#REF!,"-",B718),"")</f>
        <v/>
      </c>
      <c r="B718" s="89"/>
      <c r="C718" s="101" t="s">
        <v>28</v>
      </c>
      <c r="D718" s="190">
        <v>0</v>
      </c>
      <c r="E718" s="190">
        <v>0</v>
      </c>
      <c r="F718" s="190">
        <v>0</v>
      </c>
      <c r="G718" s="190">
        <v>0</v>
      </c>
      <c r="H718" s="190">
        <v>0</v>
      </c>
      <c r="I718" s="102">
        <v>0</v>
      </c>
      <c r="J718" s="107">
        <v>0</v>
      </c>
      <c r="K718" s="102">
        <v>0</v>
      </c>
      <c r="L718" s="102">
        <v>0</v>
      </c>
      <c r="M718" s="199">
        <v>0</v>
      </c>
      <c r="N718" s="199">
        <v>0</v>
      </c>
      <c r="O718" s="199">
        <v>0</v>
      </c>
      <c r="P718" s="200">
        <v>0</v>
      </c>
      <c r="Q718" s="200">
        <v>0</v>
      </c>
      <c r="R718" s="200">
        <v>0</v>
      </c>
      <c r="S718" s="200">
        <v>0</v>
      </c>
      <c r="T718" s="92"/>
      <c r="U718" s="31"/>
    </row>
    <row r="719" spans="1:21" ht="48.75" customHeight="1" x14ac:dyDescent="0.2">
      <c r="A719" s="10" t="str">
        <f>IF(OR(LEFT(B719,1)="Y", LEFT(B719,1)="A"),CONCATENATE(#REF!,"-",B719),"")</f>
        <v/>
      </c>
      <c r="B719" s="89"/>
      <c r="C719" s="101" t="s">
        <v>27</v>
      </c>
      <c r="D719" s="190">
        <v>0</v>
      </c>
      <c r="E719" s="190">
        <v>0</v>
      </c>
      <c r="F719" s="190">
        <v>0</v>
      </c>
      <c r="G719" s="190">
        <v>0</v>
      </c>
      <c r="H719" s="190">
        <v>0</v>
      </c>
      <c r="I719" s="102">
        <v>0</v>
      </c>
      <c r="J719" s="107">
        <v>0</v>
      </c>
      <c r="K719" s="102">
        <v>0</v>
      </c>
      <c r="L719" s="102">
        <v>0</v>
      </c>
      <c r="M719" s="199">
        <v>0</v>
      </c>
      <c r="N719" s="199">
        <v>0</v>
      </c>
      <c r="O719" s="199">
        <v>0</v>
      </c>
      <c r="P719" s="200">
        <v>0</v>
      </c>
      <c r="Q719" s="200">
        <v>0</v>
      </c>
      <c r="R719" s="200">
        <v>0</v>
      </c>
      <c r="S719" s="200">
        <v>0</v>
      </c>
      <c r="T719" s="92"/>
      <c r="U719" s="31"/>
    </row>
    <row r="720" spans="1:21" ht="48.75" customHeight="1" x14ac:dyDescent="0.2">
      <c r="A720" s="10" t="str">
        <f>IF(OR(LEFT(B720,1)="Y", LEFT(B720,1)="A"),CONCATENATE(#REF!,"-",B720),"")</f>
        <v/>
      </c>
      <c r="B720" s="89"/>
      <c r="C720" s="101" t="s">
        <v>26</v>
      </c>
      <c r="D720" s="190">
        <v>0</v>
      </c>
      <c r="E720" s="190">
        <v>0</v>
      </c>
      <c r="F720" s="190">
        <v>0</v>
      </c>
      <c r="G720" s="190">
        <v>0</v>
      </c>
      <c r="H720" s="190">
        <v>0</v>
      </c>
      <c r="I720" s="102">
        <v>0</v>
      </c>
      <c r="J720" s="107">
        <v>0</v>
      </c>
      <c r="K720" s="102">
        <v>0</v>
      </c>
      <c r="L720" s="102">
        <v>0</v>
      </c>
      <c r="M720" s="199">
        <v>0</v>
      </c>
      <c r="N720" s="199">
        <v>0</v>
      </c>
      <c r="O720" s="199">
        <v>0</v>
      </c>
      <c r="P720" s="200">
        <v>0</v>
      </c>
      <c r="Q720" s="200">
        <v>0</v>
      </c>
      <c r="R720" s="200">
        <v>0</v>
      </c>
      <c r="S720" s="200">
        <v>0</v>
      </c>
      <c r="T720" s="92"/>
      <c r="U720" s="31"/>
    </row>
    <row r="721" spans="1:21" ht="48.75" customHeight="1" x14ac:dyDescent="0.2">
      <c r="A721" s="10" t="str">
        <f>IF(OR(LEFT(B721,1)="Y", LEFT(B721,1)="A"),CONCATENATE(#REF!,"-",B721),"")</f>
        <v/>
      </c>
      <c r="B721" s="89"/>
      <c r="C721" s="101" t="s">
        <v>25</v>
      </c>
      <c r="D721" s="190">
        <v>0</v>
      </c>
      <c r="E721" s="190">
        <v>0</v>
      </c>
      <c r="F721" s="190">
        <v>0</v>
      </c>
      <c r="G721" s="190">
        <v>0</v>
      </c>
      <c r="H721" s="190">
        <v>0</v>
      </c>
      <c r="I721" s="102">
        <v>0</v>
      </c>
      <c r="J721" s="107">
        <v>7.52</v>
      </c>
      <c r="K721" s="102">
        <v>7.1529999999999996</v>
      </c>
      <c r="L721" s="102">
        <v>8.1850000000000005</v>
      </c>
      <c r="M721" s="201">
        <v>0</v>
      </c>
      <c r="N721" s="201">
        <v>0</v>
      </c>
      <c r="O721" s="201">
        <v>0</v>
      </c>
      <c r="P721" s="200">
        <v>0</v>
      </c>
      <c r="Q721" s="200">
        <v>0</v>
      </c>
      <c r="R721" s="200">
        <v>0</v>
      </c>
      <c r="S721" s="200">
        <v>2.5</v>
      </c>
      <c r="T721" s="91"/>
      <c r="U721" s="30"/>
    </row>
    <row r="722" spans="1:21" ht="48.75" customHeight="1" x14ac:dyDescent="0.2">
      <c r="A722" s="10" t="str">
        <f>IF(OR(LEFT(B722,1)="Y", LEFT(B722,1)="A"),CONCATENATE(#REF!,"-",B722),"")</f>
        <v/>
      </c>
      <c r="B722" s="89"/>
      <c r="C722" s="101" t="s">
        <v>24</v>
      </c>
      <c r="D722" s="190">
        <v>0</v>
      </c>
      <c r="E722" s="190">
        <v>0</v>
      </c>
      <c r="F722" s="190">
        <v>0</v>
      </c>
      <c r="G722" s="190">
        <v>0</v>
      </c>
      <c r="H722" s="190">
        <v>0</v>
      </c>
      <c r="I722" s="102">
        <v>0</v>
      </c>
      <c r="J722" s="107">
        <v>0</v>
      </c>
      <c r="K722" s="102">
        <v>0</v>
      </c>
      <c r="L722" s="102">
        <v>0</v>
      </c>
      <c r="M722" s="199">
        <v>0</v>
      </c>
      <c r="N722" s="199">
        <v>0</v>
      </c>
      <c r="O722" s="199">
        <v>0</v>
      </c>
      <c r="P722" s="200">
        <v>0</v>
      </c>
      <c r="Q722" s="200">
        <v>0</v>
      </c>
      <c r="R722" s="200">
        <v>0</v>
      </c>
      <c r="S722" s="200">
        <v>0</v>
      </c>
      <c r="T722" s="92"/>
      <c r="U722" s="31"/>
    </row>
    <row r="723" spans="1:21" ht="48.75" customHeight="1" x14ac:dyDescent="0.2">
      <c r="A723" s="10" t="str">
        <f>IF(OR(LEFT(B723,1)="Y", LEFT(B723,1)="A"),CONCATENATE(#REF!,"-",B723),"")</f>
        <v/>
      </c>
      <c r="B723" s="89"/>
      <c r="C723" s="101" t="s">
        <v>23</v>
      </c>
      <c r="D723" s="190">
        <v>0</v>
      </c>
      <c r="E723" s="190">
        <v>0</v>
      </c>
      <c r="F723" s="190">
        <v>0</v>
      </c>
      <c r="G723" s="190">
        <v>0</v>
      </c>
      <c r="H723" s="190">
        <v>0</v>
      </c>
      <c r="I723" s="102">
        <v>0</v>
      </c>
      <c r="J723" s="107">
        <v>0</v>
      </c>
      <c r="K723" s="102">
        <v>0</v>
      </c>
      <c r="L723" s="102">
        <v>0</v>
      </c>
      <c r="M723" s="199">
        <v>0</v>
      </c>
      <c r="N723" s="199">
        <v>0</v>
      </c>
      <c r="O723" s="199">
        <v>0</v>
      </c>
      <c r="P723" s="200">
        <v>0</v>
      </c>
      <c r="Q723" s="200">
        <v>0</v>
      </c>
      <c r="R723" s="200">
        <v>0</v>
      </c>
      <c r="S723" s="200">
        <v>0</v>
      </c>
      <c r="T723" s="92"/>
      <c r="U723" s="31"/>
    </row>
    <row r="724" spans="1:21" ht="48.75" customHeight="1" x14ac:dyDescent="0.2">
      <c r="A724" s="10" t="str">
        <f>IF(OR(LEFT(B724,1)="Y", LEFT(B724,1)="A"),CONCATENATE(#REF!,"-",B724),"")</f>
        <v/>
      </c>
      <c r="B724" s="89"/>
      <c r="C724" s="101" t="s">
        <v>22</v>
      </c>
      <c r="D724" s="190">
        <v>0</v>
      </c>
      <c r="E724" s="190">
        <v>0</v>
      </c>
      <c r="F724" s="190">
        <v>0</v>
      </c>
      <c r="G724" s="190">
        <v>0</v>
      </c>
      <c r="H724" s="190">
        <v>0</v>
      </c>
      <c r="I724" s="102">
        <v>0</v>
      </c>
      <c r="J724" s="107">
        <v>0</v>
      </c>
      <c r="K724" s="102">
        <v>0</v>
      </c>
      <c r="L724" s="102">
        <v>0</v>
      </c>
      <c r="M724" s="201">
        <v>0</v>
      </c>
      <c r="N724" s="201">
        <v>0</v>
      </c>
      <c r="O724" s="201">
        <v>0</v>
      </c>
      <c r="P724" s="200">
        <v>0</v>
      </c>
      <c r="Q724" s="200">
        <v>0</v>
      </c>
      <c r="R724" s="200">
        <v>0</v>
      </c>
      <c r="S724" s="200">
        <v>0</v>
      </c>
      <c r="T724" s="91"/>
      <c r="U724" s="30"/>
    </row>
    <row r="725" spans="1:21" ht="48.75" customHeight="1" x14ac:dyDescent="0.2">
      <c r="A725" s="10" t="str">
        <f>IF(OR(LEFT(B725,1)="Y", LEFT(B725,1)="A"),CONCATENATE(#REF!,"-",B725),"")</f>
        <v/>
      </c>
      <c r="B725" s="89"/>
      <c r="C725" s="101" t="s">
        <v>21</v>
      </c>
      <c r="D725" s="190">
        <v>0</v>
      </c>
      <c r="E725" s="190">
        <v>0</v>
      </c>
      <c r="F725" s="190">
        <v>0</v>
      </c>
      <c r="G725" s="190">
        <v>0</v>
      </c>
      <c r="H725" s="190">
        <v>0</v>
      </c>
      <c r="I725" s="102">
        <v>0</v>
      </c>
      <c r="J725" s="107">
        <v>0</v>
      </c>
      <c r="K725" s="102">
        <v>0</v>
      </c>
      <c r="L725" s="102">
        <v>0</v>
      </c>
      <c r="M725" s="199">
        <v>0</v>
      </c>
      <c r="N725" s="199">
        <v>0</v>
      </c>
      <c r="O725" s="199">
        <v>0</v>
      </c>
      <c r="P725" s="200">
        <v>0</v>
      </c>
      <c r="Q725" s="200">
        <v>0</v>
      </c>
      <c r="R725" s="200">
        <v>0</v>
      </c>
      <c r="S725" s="200">
        <v>0</v>
      </c>
      <c r="T725" s="92"/>
      <c r="U725" s="31"/>
    </row>
    <row r="726" spans="1:21" ht="48.75" customHeight="1" x14ac:dyDescent="0.2">
      <c r="A726" s="10" t="str">
        <f>IF(OR(LEFT(B726,1)="Y", LEFT(B726,1)="A"),CONCATENATE(#REF!,"-",B726),"")</f>
        <v/>
      </c>
      <c r="B726" s="89"/>
      <c r="C726" s="101" t="s">
        <v>20</v>
      </c>
      <c r="D726" s="190">
        <v>0</v>
      </c>
      <c r="E726" s="190">
        <v>0</v>
      </c>
      <c r="F726" s="190">
        <v>0</v>
      </c>
      <c r="G726" s="190">
        <v>0</v>
      </c>
      <c r="H726" s="190">
        <v>0</v>
      </c>
      <c r="I726" s="102">
        <v>0</v>
      </c>
      <c r="J726" s="107">
        <v>0</v>
      </c>
      <c r="K726" s="102">
        <v>0</v>
      </c>
      <c r="L726" s="102">
        <v>0</v>
      </c>
      <c r="M726" s="199">
        <v>0</v>
      </c>
      <c r="N726" s="199">
        <v>0</v>
      </c>
      <c r="O726" s="199">
        <v>0</v>
      </c>
      <c r="P726" s="200">
        <v>0</v>
      </c>
      <c r="Q726" s="200">
        <v>0</v>
      </c>
      <c r="R726" s="200">
        <v>0</v>
      </c>
      <c r="S726" s="200">
        <v>0</v>
      </c>
      <c r="T726" s="92"/>
      <c r="U726" s="31"/>
    </row>
    <row r="727" spans="1:21" ht="48.75" customHeight="1" x14ac:dyDescent="0.2">
      <c r="A727" s="10" t="str">
        <f>IF(OR(LEFT(B727,1)="Y", LEFT(B727,1)="A"),CONCATENATE(#REF!,"-",B727),"")</f>
        <v/>
      </c>
      <c r="B727" s="89"/>
      <c r="C727" s="101" t="s">
        <v>19</v>
      </c>
      <c r="D727" s="190">
        <v>0</v>
      </c>
      <c r="E727" s="190">
        <v>0</v>
      </c>
      <c r="F727" s="190">
        <v>0</v>
      </c>
      <c r="G727" s="190">
        <v>0</v>
      </c>
      <c r="H727" s="190">
        <v>0</v>
      </c>
      <c r="I727" s="102">
        <v>0</v>
      </c>
      <c r="J727" s="107">
        <v>0</v>
      </c>
      <c r="K727" s="102">
        <v>0</v>
      </c>
      <c r="L727" s="102">
        <v>0</v>
      </c>
      <c r="M727" s="199">
        <v>0</v>
      </c>
      <c r="N727" s="199">
        <v>0</v>
      </c>
      <c r="O727" s="199">
        <v>0</v>
      </c>
      <c r="P727" s="200">
        <v>0</v>
      </c>
      <c r="Q727" s="200">
        <v>0</v>
      </c>
      <c r="R727" s="200">
        <v>0</v>
      </c>
      <c r="S727" s="200">
        <v>0</v>
      </c>
      <c r="T727" s="92"/>
      <c r="U727" s="31"/>
    </row>
    <row r="728" spans="1:21" ht="48.75" customHeight="1" x14ac:dyDescent="0.2">
      <c r="A728" s="10" t="str">
        <f>IF(OR(LEFT(B728,1)="Y", LEFT(B728,1)="A"),CONCATENATE(#REF!,"-",B728),"")</f>
        <v/>
      </c>
      <c r="B728" s="89"/>
      <c r="C728" s="101" t="s">
        <v>105</v>
      </c>
      <c r="D728" s="190">
        <v>0</v>
      </c>
      <c r="E728" s="190">
        <v>0</v>
      </c>
      <c r="F728" s="190">
        <v>0</v>
      </c>
      <c r="G728" s="190">
        <v>0</v>
      </c>
      <c r="H728" s="190">
        <v>0</v>
      </c>
      <c r="I728" s="102">
        <v>2.452</v>
      </c>
      <c r="J728" s="107">
        <v>0</v>
      </c>
      <c r="K728" s="102">
        <v>0</v>
      </c>
      <c r="L728" s="102">
        <v>0</v>
      </c>
      <c r="M728" s="201">
        <v>0</v>
      </c>
      <c r="N728" s="201">
        <v>0</v>
      </c>
      <c r="O728" s="201">
        <v>0</v>
      </c>
      <c r="P728" s="200">
        <v>0</v>
      </c>
      <c r="Q728" s="200">
        <v>0</v>
      </c>
      <c r="R728" s="200">
        <v>0</v>
      </c>
      <c r="S728" s="200">
        <v>0</v>
      </c>
      <c r="T728" s="91"/>
      <c r="U728" s="30"/>
    </row>
    <row r="729" spans="1:21" ht="48.75" customHeight="1" x14ac:dyDescent="0.2">
      <c r="A729" s="10" t="str">
        <f>IF(OR(LEFT(B729,1)="Y", LEFT(B729,1)="A"),CONCATENATE(#REF!,"-",B729),"")</f>
        <v/>
      </c>
      <c r="B729" s="89"/>
      <c r="C729" s="101" t="s">
        <v>18</v>
      </c>
      <c r="D729" s="190">
        <v>0</v>
      </c>
      <c r="E729" s="190">
        <v>0</v>
      </c>
      <c r="F729" s="190">
        <v>0</v>
      </c>
      <c r="G729" s="190">
        <v>0</v>
      </c>
      <c r="H729" s="190">
        <v>0</v>
      </c>
      <c r="I729" s="102">
        <v>0</v>
      </c>
      <c r="J729" s="107">
        <v>0</v>
      </c>
      <c r="K729" s="102">
        <v>0</v>
      </c>
      <c r="L729" s="102">
        <v>0</v>
      </c>
      <c r="M729" s="199">
        <v>0</v>
      </c>
      <c r="N729" s="199">
        <v>0</v>
      </c>
      <c r="O729" s="199">
        <v>0</v>
      </c>
      <c r="P729" s="200">
        <v>0</v>
      </c>
      <c r="Q729" s="200">
        <v>0</v>
      </c>
      <c r="R729" s="200">
        <v>0</v>
      </c>
      <c r="S729" s="200">
        <v>0</v>
      </c>
      <c r="T729" s="92"/>
      <c r="U729" s="31"/>
    </row>
    <row r="730" spans="1:21" ht="48.75" customHeight="1" x14ac:dyDescent="0.2">
      <c r="A730" s="10" t="str">
        <f>IF(OR(LEFT(B730,1)="Y", LEFT(B730,1)="A"),CONCATENATE(#REF!,"-",B730),"")</f>
        <v/>
      </c>
      <c r="B730" s="89"/>
      <c r="C730" s="101" t="s">
        <v>17</v>
      </c>
      <c r="D730" s="190">
        <v>0</v>
      </c>
      <c r="E730" s="190">
        <v>0</v>
      </c>
      <c r="F730" s="190">
        <v>0</v>
      </c>
      <c r="G730" s="190">
        <v>0</v>
      </c>
      <c r="H730" s="190">
        <v>0</v>
      </c>
      <c r="I730" s="102">
        <v>0</v>
      </c>
      <c r="J730" s="107">
        <v>0</v>
      </c>
      <c r="K730" s="102">
        <v>0</v>
      </c>
      <c r="L730" s="102">
        <v>0</v>
      </c>
      <c r="M730" s="199">
        <v>0</v>
      </c>
      <c r="N730" s="199">
        <v>0</v>
      </c>
      <c r="O730" s="199">
        <v>0</v>
      </c>
      <c r="P730" s="200">
        <v>0</v>
      </c>
      <c r="Q730" s="200">
        <v>0</v>
      </c>
      <c r="R730" s="200">
        <v>0</v>
      </c>
      <c r="S730" s="200">
        <v>0</v>
      </c>
      <c r="T730" s="92"/>
      <c r="U730" s="31"/>
    </row>
    <row r="731" spans="1:21" ht="48.75" customHeight="1" x14ac:dyDescent="0.2">
      <c r="A731" s="10" t="str">
        <f>IF(OR(LEFT(B731,1)="Y", LEFT(B731,1)="A"),CONCATENATE(#REF!,"-",B731),"")</f>
        <v/>
      </c>
      <c r="B731" s="89"/>
      <c r="C731" s="101" t="s">
        <v>16</v>
      </c>
      <c r="D731" s="190">
        <v>0</v>
      </c>
      <c r="E731" s="190">
        <v>0</v>
      </c>
      <c r="F731" s="190">
        <v>0</v>
      </c>
      <c r="G731" s="190">
        <v>0</v>
      </c>
      <c r="H731" s="190">
        <v>0</v>
      </c>
      <c r="I731" s="102">
        <v>0</v>
      </c>
      <c r="J731" s="107">
        <v>0</v>
      </c>
      <c r="K731" s="102">
        <v>0</v>
      </c>
      <c r="L731" s="102">
        <v>0</v>
      </c>
      <c r="M731" s="199">
        <v>0</v>
      </c>
      <c r="N731" s="199">
        <v>0</v>
      </c>
      <c r="O731" s="199">
        <v>0</v>
      </c>
      <c r="P731" s="200">
        <v>0</v>
      </c>
      <c r="Q731" s="200">
        <v>0</v>
      </c>
      <c r="R731" s="200">
        <v>0</v>
      </c>
      <c r="S731" s="200">
        <v>0</v>
      </c>
      <c r="T731" s="92"/>
      <c r="U731" s="31"/>
    </row>
    <row r="732" spans="1:21" ht="48.75" customHeight="1" x14ac:dyDescent="0.2">
      <c r="A732" s="10" t="str">
        <f>IF(OR(LEFT(B732,1)="Y", LEFT(B732,1)="A"),CONCATENATE(#REF!,"-",B732),"")</f>
        <v/>
      </c>
      <c r="B732" s="89"/>
      <c r="C732" s="101" t="s">
        <v>15</v>
      </c>
      <c r="D732" s="190">
        <v>0</v>
      </c>
      <c r="E732" s="190">
        <v>0</v>
      </c>
      <c r="F732" s="190">
        <v>0</v>
      </c>
      <c r="G732" s="190">
        <v>0</v>
      </c>
      <c r="H732" s="190">
        <v>1.6199999999999999E-2</v>
      </c>
      <c r="I732" s="102">
        <v>0.123</v>
      </c>
      <c r="J732" s="107">
        <v>1E-3</v>
      </c>
      <c r="K732" s="102">
        <v>0</v>
      </c>
      <c r="L732" s="102">
        <v>0</v>
      </c>
      <c r="M732" s="199">
        <v>0</v>
      </c>
      <c r="N732" s="199">
        <v>0</v>
      </c>
      <c r="O732" s="199">
        <v>0</v>
      </c>
      <c r="P732" s="200">
        <v>0</v>
      </c>
      <c r="Q732" s="200">
        <v>0</v>
      </c>
      <c r="R732" s="200">
        <v>0</v>
      </c>
      <c r="S732" s="200">
        <v>0</v>
      </c>
      <c r="T732" s="92"/>
      <c r="U732" s="31"/>
    </row>
    <row r="733" spans="1:21" ht="48.75" customHeight="1" x14ac:dyDescent="0.2">
      <c r="A733" s="10" t="str">
        <f>IF(OR(LEFT(B733,1)="Y", LEFT(B733,1)="A"),CONCATENATE(#REF!,"-",B733),"")</f>
        <v/>
      </c>
      <c r="B733" s="89"/>
      <c r="C733" s="101" t="s">
        <v>106</v>
      </c>
      <c r="D733" s="190">
        <v>6.5000000000000002E-2</v>
      </c>
      <c r="E733" s="190">
        <v>0</v>
      </c>
      <c r="F733" s="190">
        <v>2.0699999999999998</v>
      </c>
      <c r="G733" s="190">
        <v>0.16500000000000001</v>
      </c>
      <c r="H733" s="190">
        <v>5.5810000000000004</v>
      </c>
      <c r="I733" s="102">
        <v>11.79</v>
      </c>
      <c r="J733" s="107">
        <v>4.0000000000000001E-3</v>
      </c>
      <c r="K733" s="102">
        <v>0</v>
      </c>
      <c r="L733" s="102">
        <v>1E-4</v>
      </c>
      <c r="M733" s="199">
        <v>0</v>
      </c>
      <c r="N733" s="199">
        <v>0.2</v>
      </c>
      <c r="O733" s="199">
        <v>0</v>
      </c>
      <c r="P733" s="200">
        <v>0</v>
      </c>
      <c r="Q733" s="200">
        <v>0.6</v>
      </c>
      <c r="R733" s="200">
        <v>0.4</v>
      </c>
      <c r="S733" s="200">
        <v>0</v>
      </c>
      <c r="T733" s="92"/>
      <c r="U733" s="31"/>
    </row>
    <row r="734" spans="1:21" ht="48.75" customHeight="1" x14ac:dyDescent="0.2">
      <c r="A734" s="10" t="str">
        <f>IF(OR(LEFT(B734,1)="Y", LEFT(B734,1)="A"),CONCATENATE(#REF!,"-",B734),"")</f>
        <v/>
      </c>
      <c r="B734" s="89"/>
      <c r="C734" s="101" t="s">
        <v>14</v>
      </c>
      <c r="D734" s="190">
        <v>0</v>
      </c>
      <c r="E734" s="190">
        <v>0</v>
      </c>
      <c r="F734" s="190">
        <v>0</v>
      </c>
      <c r="G734" s="190">
        <v>0</v>
      </c>
      <c r="H734" s="190">
        <v>0</v>
      </c>
      <c r="I734" s="102">
        <v>0</v>
      </c>
      <c r="J734" s="107">
        <v>0</v>
      </c>
      <c r="K734" s="102">
        <v>0</v>
      </c>
      <c r="L734" s="102">
        <v>0</v>
      </c>
      <c r="M734" s="199">
        <v>0</v>
      </c>
      <c r="N734" s="199">
        <v>0</v>
      </c>
      <c r="O734" s="199">
        <v>0</v>
      </c>
      <c r="P734" s="200">
        <v>0</v>
      </c>
      <c r="Q734" s="200">
        <v>0</v>
      </c>
      <c r="R734" s="200">
        <v>0</v>
      </c>
      <c r="S734" s="200">
        <v>0</v>
      </c>
      <c r="T734" s="92"/>
      <c r="U734" s="31"/>
    </row>
    <row r="735" spans="1:21" ht="48.75" customHeight="1" x14ac:dyDescent="0.2">
      <c r="A735" s="10" t="str">
        <f>IF(OR(LEFT(B735,1)="Y", LEFT(B735,1)="A"),CONCATENATE(#REF!,"-",B735),"")</f>
        <v/>
      </c>
      <c r="B735" s="89"/>
      <c r="C735" s="101" t="s">
        <v>13</v>
      </c>
      <c r="D735" s="190">
        <v>0</v>
      </c>
      <c r="E735" s="190">
        <v>0</v>
      </c>
      <c r="F735" s="190">
        <v>0</v>
      </c>
      <c r="G735" s="190">
        <v>0</v>
      </c>
      <c r="H735" s="190">
        <v>0</v>
      </c>
      <c r="I735" s="102">
        <v>0</v>
      </c>
      <c r="J735" s="107">
        <v>0</v>
      </c>
      <c r="K735" s="102">
        <v>0</v>
      </c>
      <c r="L735" s="102">
        <v>0</v>
      </c>
      <c r="M735" s="199">
        <v>0</v>
      </c>
      <c r="N735" s="199">
        <v>0</v>
      </c>
      <c r="O735" s="199">
        <v>0</v>
      </c>
      <c r="P735" s="200">
        <v>0</v>
      </c>
      <c r="Q735" s="200">
        <v>0</v>
      </c>
      <c r="R735" s="200">
        <v>0</v>
      </c>
      <c r="S735" s="200">
        <v>0</v>
      </c>
      <c r="T735" s="92"/>
      <c r="U735" s="31"/>
    </row>
    <row r="736" spans="1:21" ht="48.75" customHeight="1" x14ac:dyDescent="0.2">
      <c r="A736" s="10" t="str">
        <f>IF(OR(LEFT(B736,1)="Y", LEFT(B736,1)="A"),CONCATENATE(#REF!,"-",B736),"")</f>
        <v/>
      </c>
      <c r="B736" s="89"/>
      <c r="C736" s="101" t="s">
        <v>12</v>
      </c>
      <c r="D736" s="190">
        <v>0</v>
      </c>
      <c r="E736" s="190">
        <v>0.1</v>
      </c>
      <c r="F736" s="190">
        <v>0.45</v>
      </c>
      <c r="G736" s="190">
        <v>0.15</v>
      </c>
      <c r="H736" s="190">
        <v>0.1</v>
      </c>
      <c r="I736" s="102">
        <v>0.254</v>
      </c>
      <c r="J736" s="107">
        <v>0.1618</v>
      </c>
      <c r="K736" s="102">
        <v>0.22309999999999999</v>
      </c>
      <c r="L736" s="102">
        <v>0.127</v>
      </c>
      <c r="M736" s="201">
        <v>0</v>
      </c>
      <c r="N736" s="201">
        <v>0</v>
      </c>
      <c r="O736" s="201">
        <v>4.4000000000000004</v>
      </c>
      <c r="P736" s="200">
        <v>0</v>
      </c>
      <c r="Q736" s="200">
        <v>0</v>
      </c>
      <c r="R736" s="200">
        <v>1</v>
      </c>
      <c r="S736" s="200">
        <v>0</v>
      </c>
      <c r="T736" s="91"/>
      <c r="U736" s="30"/>
    </row>
    <row r="737" spans="1:22" ht="48.75" customHeight="1" x14ac:dyDescent="0.2">
      <c r="A737" s="10" t="str">
        <f>IF(OR(LEFT(B737,1)="Y", LEFT(B737,1)="A"),CONCATENATE(#REF!,"-",B737),"")</f>
        <v/>
      </c>
      <c r="B737" s="89"/>
      <c r="C737" s="101" t="s">
        <v>11</v>
      </c>
      <c r="D737" s="190">
        <v>0.13</v>
      </c>
      <c r="E737" s="190">
        <v>3</v>
      </c>
      <c r="F737" s="190">
        <v>0</v>
      </c>
      <c r="G737" s="190">
        <v>0</v>
      </c>
      <c r="H737" s="190">
        <v>0</v>
      </c>
      <c r="I737" s="102">
        <v>0</v>
      </c>
      <c r="J737" s="107">
        <v>0</v>
      </c>
      <c r="K737" s="102">
        <v>0</v>
      </c>
      <c r="L737" s="102">
        <v>1.0999999999999999E-2</v>
      </c>
      <c r="M737" s="201">
        <v>0</v>
      </c>
      <c r="N737" s="201">
        <v>0.2</v>
      </c>
      <c r="O737" s="201">
        <v>0.5</v>
      </c>
      <c r="P737" s="200">
        <v>6.7</v>
      </c>
      <c r="Q737" s="200">
        <v>0</v>
      </c>
      <c r="R737" s="200">
        <v>0</v>
      </c>
      <c r="S737" s="200">
        <v>0.7</v>
      </c>
      <c r="T737" s="91"/>
      <c r="U737" s="30"/>
    </row>
    <row r="738" spans="1:22" ht="48.75" customHeight="1" x14ac:dyDescent="0.2">
      <c r="A738" s="10" t="str">
        <f>IF(OR(LEFT(B738,1)="Y", LEFT(B738,1)="A"),CONCATENATE(#REF!,"-",B738),"")</f>
        <v/>
      </c>
      <c r="B738" s="89"/>
      <c r="C738" s="101" t="s">
        <v>10</v>
      </c>
      <c r="D738" s="190">
        <v>0</v>
      </c>
      <c r="E738" s="190">
        <v>0</v>
      </c>
      <c r="F738" s="190">
        <v>0</v>
      </c>
      <c r="G738" s="190">
        <v>0</v>
      </c>
      <c r="H738" s="190">
        <v>0</v>
      </c>
      <c r="I738" s="102">
        <v>0</v>
      </c>
      <c r="J738" s="107">
        <v>0</v>
      </c>
      <c r="K738" s="102">
        <v>0</v>
      </c>
      <c r="L738" s="102">
        <v>0</v>
      </c>
      <c r="M738" s="199">
        <v>0</v>
      </c>
      <c r="N738" s="199">
        <v>0</v>
      </c>
      <c r="O738" s="199">
        <v>0</v>
      </c>
      <c r="P738" s="200">
        <v>0</v>
      </c>
      <c r="Q738" s="200">
        <v>0</v>
      </c>
      <c r="R738" s="200">
        <v>0</v>
      </c>
      <c r="S738" s="200">
        <v>0</v>
      </c>
      <c r="T738" s="92"/>
      <c r="U738" s="31"/>
    </row>
    <row r="739" spans="1:22" ht="48.75" customHeight="1" x14ac:dyDescent="0.2">
      <c r="A739" s="10" t="str">
        <f>IF(OR(LEFT(B739,1)="Y", LEFT(B739,1)="A"),CONCATENATE(#REF!,"-",B739),"")</f>
        <v/>
      </c>
      <c r="B739" s="89"/>
      <c r="C739" s="101" t="s">
        <v>9</v>
      </c>
      <c r="D739" s="190">
        <v>0</v>
      </c>
      <c r="E739" s="190">
        <v>0</v>
      </c>
      <c r="F739" s="190">
        <v>0</v>
      </c>
      <c r="G739" s="190">
        <v>0</v>
      </c>
      <c r="H739" s="190">
        <v>0</v>
      </c>
      <c r="I739" s="102">
        <v>0</v>
      </c>
      <c r="J739" s="107">
        <v>0</v>
      </c>
      <c r="K739" s="102">
        <v>0</v>
      </c>
      <c r="L739" s="102">
        <v>0</v>
      </c>
      <c r="M739" s="199">
        <v>0</v>
      </c>
      <c r="N739" s="199">
        <v>0</v>
      </c>
      <c r="O739" s="199">
        <v>0</v>
      </c>
      <c r="P739" s="200">
        <v>0</v>
      </c>
      <c r="Q739" s="200">
        <v>0</v>
      </c>
      <c r="R739" s="200">
        <v>21.9</v>
      </c>
      <c r="S739" s="200">
        <v>13</v>
      </c>
      <c r="T739" s="92"/>
      <c r="U739" s="31"/>
    </row>
    <row r="740" spans="1:22" ht="48.75" customHeight="1" x14ac:dyDescent="0.2">
      <c r="A740" s="10" t="str">
        <f>IF(OR(LEFT(B740,1)="Y", LEFT(B740,1)="A"),CONCATENATE(#REF!,"-",B740),"")</f>
        <v/>
      </c>
      <c r="B740" s="89"/>
      <c r="C740" s="101" t="s">
        <v>8</v>
      </c>
      <c r="D740" s="190">
        <v>0</v>
      </c>
      <c r="E740" s="190">
        <v>0</v>
      </c>
      <c r="F740" s="190">
        <v>0</v>
      </c>
      <c r="G740" s="190">
        <v>0</v>
      </c>
      <c r="H740" s="190">
        <v>0</v>
      </c>
      <c r="I740" s="102">
        <v>0</v>
      </c>
      <c r="J740" s="107">
        <v>0</v>
      </c>
      <c r="K740" s="102">
        <v>0</v>
      </c>
      <c r="L740" s="102">
        <v>0</v>
      </c>
      <c r="M740" s="199">
        <v>0</v>
      </c>
      <c r="N740" s="199">
        <v>0</v>
      </c>
      <c r="O740" s="199">
        <v>0</v>
      </c>
      <c r="P740" s="200">
        <v>0</v>
      </c>
      <c r="Q740" s="200">
        <v>0</v>
      </c>
      <c r="R740" s="200">
        <v>0</v>
      </c>
      <c r="S740" s="200">
        <v>0</v>
      </c>
      <c r="T740" s="92"/>
      <c r="U740" s="31"/>
    </row>
    <row r="741" spans="1:22" ht="48.75" customHeight="1" x14ac:dyDescent="0.2">
      <c r="A741" s="10" t="str">
        <f>IF(OR(LEFT(B741,1)="Y", LEFT(B741,1)="A"),CONCATENATE(#REF!,"-",B741),"")</f>
        <v/>
      </c>
      <c r="B741" s="89"/>
      <c r="C741" s="101" t="s">
        <v>7</v>
      </c>
      <c r="D741" s="190">
        <v>0</v>
      </c>
      <c r="E741" s="190">
        <v>0</v>
      </c>
      <c r="F741" s="190">
        <v>0</v>
      </c>
      <c r="G741" s="190">
        <v>0</v>
      </c>
      <c r="H741" s="190">
        <v>0</v>
      </c>
      <c r="I741" s="102">
        <v>0</v>
      </c>
      <c r="J741" s="107">
        <v>0</v>
      </c>
      <c r="K741" s="102">
        <v>0</v>
      </c>
      <c r="L741" s="102">
        <v>0</v>
      </c>
      <c r="M741" s="199">
        <v>0</v>
      </c>
      <c r="N741" s="199">
        <v>0</v>
      </c>
      <c r="O741" s="199">
        <v>0</v>
      </c>
      <c r="P741" s="200">
        <v>0</v>
      </c>
      <c r="Q741" s="200">
        <v>0</v>
      </c>
      <c r="R741" s="200">
        <v>0</v>
      </c>
      <c r="S741" s="200">
        <v>0</v>
      </c>
      <c r="T741" s="92"/>
      <c r="U741" s="31"/>
    </row>
    <row r="742" spans="1:22" ht="48.75" customHeight="1" x14ac:dyDescent="0.2">
      <c r="A742" s="10" t="str">
        <f>IF(OR(LEFT(B742,1)="Y", LEFT(B742,1)="A"),CONCATENATE(#REF!,"-",B742),"")</f>
        <v/>
      </c>
      <c r="B742" s="89"/>
      <c r="C742" s="101" t="s">
        <v>6</v>
      </c>
      <c r="D742" s="190">
        <v>0</v>
      </c>
      <c r="E742" s="190">
        <v>0</v>
      </c>
      <c r="F742" s="190">
        <v>0</v>
      </c>
      <c r="G742" s="190">
        <v>0</v>
      </c>
      <c r="H742" s="190">
        <v>0</v>
      </c>
      <c r="I742" s="102">
        <v>0</v>
      </c>
      <c r="J742" s="107">
        <v>0</v>
      </c>
      <c r="K742" s="102">
        <v>0</v>
      </c>
      <c r="L742" s="102">
        <v>0</v>
      </c>
      <c r="M742" s="199">
        <v>0</v>
      </c>
      <c r="N742" s="199">
        <v>7.2</v>
      </c>
      <c r="O742" s="199">
        <v>4.2</v>
      </c>
      <c r="P742" s="200">
        <v>6.7</v>
      </c>
      <c r="Q742" s="200">
        <v>0</v>
      </c>
      <c r="R742" s="200">
        <v>0</v>
      </c>
      <c r="S742" s="200">
        <v>0</v>
      </c>
      <c r="T742" s="92"/>
      <c r="U742" s="31"/>
    </row>
    <row r="743" spans="1:22" ht="48.75" customHeight="1" x14ac:dyDescent="0.2">
      <c r="A743" s="10" t="str">
        <f>IF(OR(LEFT(B743,1)="Y", LEFT(B743,1)="A"),CONCATENATE(#REF!,"-",B743),"")</f>
        <v/>
      </c>
      <c r="B743" s="89"/>
      <c r="C743" s="101" t="s">
        <v>5</v>
      </c>
      <c r="D743" s="190">
        <v>0.186</v>
      </c>
      <c r="E743" s="190">
        <v>0.82535999999999998</v>
      </c>
      <c r="F743" s="190">
        <v>0</v>
      </c>
      <c r="G743" s="190">
        <v>9.82</v>
      </c>
      <c r="H743" s="190">
        <v>0.20300000000000001</v>
      </c>
      <c r="I743" s="102">
        <v>0.15259999999999999</v>
      </c>
      <c r="J743" s="107">
        <v>30.313209999999998</v>
      </c>
      <c r="K743" s="102">
        <v>3.1413999999999995</v>
      </c>
      <c r="L743" s="102">
        <v>6.2374999999999998</v>
      </c>
      <c r="M743" s="201">
        <v>0.2</v>
      </c>
      <c r="N743" s="201">
        <v>1</v>
      </c>
      <c r="O743" s="201">
        <v>3.5</v>
      </c>
      <c r="P743" s="200">
        <v>0</v>
      </c>
      <c r="Q743" s="200">
        <v>5.3</v>
      </c>
      <c r="R743" s="200">
        <v>0.6</v>
      </c>
      <c r="S743" s="200">
        <v>0.1</v>
      </c>
      <c r="T743" s="91"/>
      <c r="U743" s="30"/>
    </row>
    <row r="744" spans="1:22" ht="48.75" customHeight="1" x14ac:dyDescent="0.2">
      <c r="A744" s="10" t="str">
        <f>IF(OR(LEFT(B744,1)="Y", LEFT(B744,1)="A"),CONCATENATE(#REF!,"-",B744),"")</f>
        <v/>
      </c>
      <c r="B744" s="89"/>
      <c r="C744" s="101" t="s">
        <v>4</v>
      </c>
      <c r="D744" s="190">
        <v>0</v>
      </c>
      <c r="E744" s="190">
        <v>0.49707999999999997</v>
      </c>
      <c r="F744" s="190">
        <v>0.1938</v>
      </c>
      <c r="G744" s="190">
        <v>0.14959999999999998</v>
      </c>
      <c r="H744" s="190">
        <v>0.29147000000000001</v>
      </c>
      <c r="I744" s="102">
        <v>0.44700000000000001</v>
      </c>
      <c r="J744" s="107">
        <v>0.25080000000000002</v>
      </c>
      <c r="K744" s="102">
        <v>7.4200000000000002E-2</v>
      </c>
      <c r="L744" s="102">
        <v>6.1799999999999994E-2</v>
      </c>
      <c r="M744" s="201">
        <v>1.6</v>
      </c>
      <c r="N744" s="201">
        <v>7.4</v>
      </c>
      <c r="O744" s="201">
        <v>4.3</v>
      </c>
      <c r="P744" s="200">
        <v>6.7</v>
      </c>
      <c r="Q744" s="200">
        <v>0.3</v>
      </c>
      <c r="R744" s="200">
        <v>0.2</v>
      </c>
      <c r="S744" s="200">
        <v>0</v>
      </c>
      <c r="T744" s="91"/>
      <c r="U744" s="30"/>
    </row>
    <row r="745" spans="1:22" ht="48.75" customHeight="1" x14ac:dyDescent="0.2">
      <c r="A745" s="10" t="str">
        <f>IF(OR(LEFT(B745,1)="Y", LEFT(B745,1)="A"),CONCATENATE(#REF!,"-",B745),"")</f>
        <v/>
      </c>
      <c r="B745" s="89"/>
      <c r="C745" s="101" t="s">
        <v>3</v>
      </c>
      <c r="D745" s="190">
        <v>0</v>
      </c>
      <c r="E745" s="190">
        <v>2.1999999999999999E-2</v>
      </c>
      <c r="F745" s="190">
        <v>0</v>
      </c>
      <c r="G745" s="190">
        <v>2.0000000000000002E-5</v>
      </c>
      <c r="H745" s="190">
        <v>0</v>
      </c>
      <c r="I745" s="102">
        <v>0</v>
      </c>
      <c r="J745" s="107">
        <v>0</v>
      </c>
      <c r="K745" s="102">
        <v>0</v>
      </c>
      <c r="L745" s="102">
        <v>0</v>
      </c>
      <c r="M745" s="199">
        <v>0</v>
      </c>
      <c r="N745" s="199">
        <v>0</v>
      </c>
      <c r="O745" s="199">
        <v>0</v>
      </c>
      <c r="P745" s="200">
        <v>0</v>
      </c>
      <c r="Q745" s="200">
        <v>0</v>
      </c>
      <c r="R745" s="200">
        <v>0</v>
      </c>
      <c r="S745" s="200">
        <v>0</v>
      </c>
      <c r="T745" s="92"/>
      <c r="U745" s="31"/>
    </row>
    <row r="746" spans="1:22" ht="48.75" customHeight="1" x14ac:dyDescent="0.2">
      <c r="A746" s="10" t="str">
        <f>IF(OR(LEFT(B746,1)="Y", LEFT(B746,1)="A"),CONCATENATE(#REF!,"-",B746),"")</f>
        <v/>
      </c>
      <c r="B746" s="89"/>
      <c r="C746" s="101" t="s">
        <v>2</v>
      </c>
      <c r="D746" s="190">
        <v>0</v>
      </c>
      <c r="E746" s="190">
        <v>0</v>
      </c>
      <c r="F746" s="190">
        <v>0</v>
      </c>
      <c r="G746" s="190">
        <v>0</v>
      </c>
      <c r="H746" s="190">
        <v>0</v>
      </c>
      <c r="I746" s="102">
        <v>0</v>
      </c>
      <c r="J746" s="107">
        <v>0</v>
      </c>
      <c r="K746" s="102">
        <v>0</v>
      </c>
      <c r="L746" s="102">
        <v>0</v>
      </c>
      <c r="M746" s="199">
        <v>0</v>
      </c>
      <c r="N746" s="199">
        <v>0</v>
      </c>
      <c r="O746" s="199">
        <v>0</v>
      </c>
      <c r="P746" s="200">
        <v>0</v>
      </c>
      <c r="Q746" s="200">
        <v>0</v>
      </c>
      <c r="R746" s="200">
        <v>0</v>
      </c>
      <c r="S746" s="200">
        <v>0</v>
      </c>
      <c r="T746" s="92"/>
      <c r="U746" s="31"/>
    </row>
    <row r="747" spans="1:22" ht="48.75" customHeight="1" x14ac:dyDescent="0.2">
      <c r="A747" s="10" t="str">
        <f>IF(OR(LEFT(B747,1)="Y", LEFT(B747,1)="A"),CONCATENATE(#REF!,"-",B747),"")</f>
        <v/>
      </c>
      <c r="B747" s="89"/>
      <c r="C747" s="104" t="s">
        <v>121</v>
      </c>
      <c r="D747" s="105">
        <f>SUM(D643:D746)</f>
        <v>41.657999999999994</v>
      </c>
      <c r="E747" s="105">
        <f t="shared" ref="E747:M747" si="12">SUM(E643:E746)</f>
        <v>17.71649</v>
      </c>
      <c r="F747" s="105">
        <f t="shared" si="12"/>
        <v>23.264009999999999</v>
      </c>
      <c r="G747" s="105">
        <f t="shared" si="12"/>
        <v>35555.476799999997</v>
      </c>
      <c r="H747" s="105">
        <f t="shared" si="12"/>
        <v>390.91467</v>
      </c>
      <c r="I747" s="105">
        <f t="shared" si="12"/>
        <v>81.830210000000008</v>
      </c>
      <c r="J747" s="105">
        <f t="shared" si="12"/>
        <v>64.443519999999992</v>
      </c>
      <c r="K747" s="105">
        <f t="shared" si="12"/>
        <v>23538.843150000001</v>
      </c>
      <c r="L747" s="105">
        <f t="shared" si="12"/>
        <v>101.70894999999999</v>
      </c>
      <c r="M747" s="214">
        <f t="shared" si="12"/>
        <v>403.09999999999997</v>
      </c>
      <c r="N747" s="214">
        <f t="shared" ref="N747:S747" si="13">SUM(N643:N746)</f>
        <v>184.60000000000002</v>
      </c>
      <c r="O747" s="214">
        <f t="shared" si="13"/>
        <v>397.09999999999997</v>
      </c>
      <c r="P747" s="214">
        <f t="shared" si="13"/>
        <v>56.100000000000009</v>
      </c>
      <c r="Q747" s="214">
        <f t="shared" si="13"/>
        <v>18.3</v>
      </c>
      <c r="R747" s="214">
        <f t="shared" si="13"/>
        <v>1771.6999999999996</v>
      </c>
      <c r="S747" s="214">
        <f t="shared" si="13"/>
        <v>189.5</v>
      </c>
      <c r="T747" s="162"/>
      <c r="U747" s="32"/>
      <c r="V747" s="23"/>
    </row>
    <row r="748" spans="1:22" ht="33" customHeight="1" x14ac:dyDescent="0.2">
      <c r="A748" s="10" t="str">
        <f>IF(OR(LEFT(B748,1)="Y", LEFT(B748,1)="A"),CONCATENATE(#REF!,"-",B748),"")</f>
        <v/>
      </c>
      <c r="B748" s="89"/>
      <c r="C748" s="106" t="s">
        <v>122</v>
      </c>
      <c r="D748" s="197"/>
      <c r="E748" s="197"/>
      <c r="F748" s="197"/>
      <c r="G748" s="197"/>
      <c r="H748" s="197"/>
      <c r="I748" s="198"/>
      <c r="J748" s="108"/>
      <c r="K748" s="198"/>
      <c r="L748" s="198"/>
      <c r="M748" s="215"/>
      <c r="N748" s="215"/>
      <c r="O748" s="215"/>
      <c r="P748" s="215"/>
      <c r="Q748" s="215"/>
      <c r="R748" s="215"/>
      <c r="S748" s="215"/>
      <c r="T748" s="94"/>
      <c r="U748" s="33"/>
    </row>
    <row r="749" spans="1:22" ht="48.75" customHeight="1" x14ac:dyDescent="0.2">
      <c r="A749" s="10" t="str">
        <f>IF(OR(LEFT(B749,1)="Y", LEFT(B749,1)="A"),CONCATENATE(#REF!,"-",B749),"")</f>
        <v/>
      </c>
      <c r="B749" s="89"/>
      <c r="C749" s="101" t="s">
        <v>100</v>
      </c>
      <c r="D749" s="190">
        <v>0</v>
      </c>
      <c r="E749" s="190">
        <v>0</v>
      </c>
      <c r="F749" s="190">
        <v>0</v>
      </c>
      <c r="G749" s="190">
        <v>110.43600000000001</v>
      </c>
      <c r="H749" s="190">
        <v>0</v>
      </c>
      <c r="I749" s="102">
        <v>0</v>
      </c>
      <c r="J749" s="107">
        <v>0</v>
      </c>
      <c r="K749" s="102">
        <v>0</v>
      </c>
      <c r="L749" s="102">
        <v>0</v>
      </c>
      <c r="M749" s="201">
        <v>0</v>
      </c>
      <c r="N749" s="201">
        <v>0</v>
      </c>
      <c r="O749" s="201">
        <v>0</v>
      </c>
      <c r="P749" s="200">
        <v>0</v>
      </c>
      <c r="Q749" s="200">
        <v>0</v>
      </c>
      <c r="R749" s="200">
        <v>0</v>
      </c>
      <c r="S749" s="200">
        <v>0</v>
      </c>
      <c r="T749" s="91"/>
      <c r="U749" s="30"/>
    </row>
    <row r="750" spans="1:22" ht="48.75" customHeight="1" x14ac:dyDescent="0.2">
      <c r="A750" s="10" t="str">
        <f>IF(OR(LEFT(B750,1)="Y", LEFT(B750,1)="A"),CONCATENATE(#REF!,"-",B750),"")</f>
        <v/>
      </c>
      <c r="B750" s="89"/>
      <c r="C750" s="101" t="s">
        <v>99</v>
      </c>
      <c r="D750" s="190">
        <v>0</v>
      </c>
      <c r="E750" s="190">
        <v>0</v>
      </c>
      <c r="F750" s="190">
        <v>0</v>
      </c>
      <c r="G750" s="190">
        <v>0</v>
      </c>
      <c r="H750" s="190">
        <v>0</v>
      </c>
      <c r="I750" s="102">
        <v>0</v>
      </c>
      <c r="J750" s="107">
        <v>0</v>
      </c>
      <c r="K750" s="102">
        <v>0</v>
      </c>
      <c r="L750" s="102">
        <v>0</v>
      </c>
      <c r="M750" s="199">
        <v>0</v>
      </c>
      <c r="N750" s="199">
        <v>0</v>
      </c>
      <c r="O750" s="199">
        <v>0</v>
      </c>
      <c r="P750" s="200">
        <v>0</v>
      </c>
      <c r="Q750" s="200">
        <v>0</v>
      </c>
      <c r="R750" s="200">
        <v>0</v>
      </c>
      <c r="S750" s="200">
        <v>0</v>
      </c>
      <c r="T750" s="92"/>
      <c r="U750" s="31"/>
    </row>
    <row r="751" spans="1:22" ht="48.75" customHeight="1" x14ac:dyDescent="0.2">
      <c r="A751" s="10" t="str">
        <f>IF(OR(LEFT(B751,1)="Y", LEFT(B751,1)="A"),CONCATENATE(#REF!,"-",B751),"")</f>
        <v/>
      </c>
      <c r="B751" s="89"/>
      <c r="C751" s="101" t="s">
        <v>98</v>
      </c>
      <c r="D751" s="190">
        <v>0</v>
      </c>
      <c r="E751" s="190">
        <v>0</v>
      </c>
      <c r="F751" s="190">
        <v>0</v>
      </c>
      <c r="G751" s="190">
        <v>0</v>
      </c>
      <c r="H751" s="190">
        <v>0</v>
      </c>
      <c r="I751" s="102">
        <v>0</v>
      </c>
      <c r="J751" s="107">
        <v>0</v>
      </c>
      <c r="K751" s="102">
        <v>0</v>
      </c>
      <c r="L751" s="102">
        <v>0</v>
      </c>
      <c r="M751" s="199">
        <v>0</v>
      </c>
      <c r="N751" s="199">
        <v>0</v>
      </c>
      <c r="O751" s="199">
        <v>0</v>
      </c>
      <c r="P751" s="200">
        <v>0</v>
      </c>
      <c r="Q751" s="200">
        <v>0</v>
      </c>
      <c r="R751" s="200">
        <v>0</v>
      </c>
      <c r="S751" s="200">
        <v>0</v>
      </c>
      <c r="T751" s="92"/>
      <c r="U751" s="31"/>
    </row>
    <row r="752" spans="1:22" ht="48.75" customHeight="1" x14ac:dyDescent="0.2">
      <c r="A752" s="10" t="str">
        <f>IF(OR(LEFT(B752,1)="Y", LEFT(B752,1)="A"),CONCATENATE(#REF!,"-",B752),"")</f>
        <v/>
      </c>
      <c r="B752" s="89"/>
      <c r="C752" s="101" t="s">
        <v>97</v>
      </c>
      <c r="D752" s="190">
        <v>0</v>
      </c>
      <c r="E752" s="190">
        <v>0</v>
      </c>
      <c r="F752" s="190">
        <v>0</v>
      </c>
      <c r="G752" s="190">
        <v>0</v>
      </c>
      <c r="H752" s="190">
        <v>0</v>
      </c>
      <c r="I752" s="102">
        <v>0</v>
      </c>
      <c r="J752" s="107">
        <v>0</v>
      </c>
      <c r="K752" s="102">
        <v>0</v>
      </c>
      <c r="L752" s="102">
        <v>0</v>
      </c>
      <c r="M752" s="199">
        <v>0</v>
      </c>
      <c r="N752" s="199">
        <v>0</v>
      </c>
      <c r="O752" s="199">
        <v>0</v>
      </c>
      <c r="P752" s="200">
        <v>0</v>
      </c>
      <c r="Q752" s="200">
        <v>0</v>
      </c>
      <c r="R752" s="200">
        <v>0</v>
      </c>
      <c r="S752" s="200">
        <v>0</v>
      </c>
      <c r="T752" s="92"/>
      <c r="U752" s="31"/>
    </row>
    <row r="753" spans="1:21" ht="48.75" customHeight="1" x14ac:dyDescent="0.2">
      <c r="A753" s="10" t="str">
        <f>IF(OR(LEFT(B753,1)="Y", LEFT(B753,1)="A"),CONCATENATE(#REF!,"-",B753),"")</f>
        <v/>
      </c>
      <c r="B753" s="89"/>
      <c r="C753" s="101" t="s">
        <v>96</v>
      </c>
      <c r="D753" s="190">
        <v>0</v>
      </c>
      <c r="E753" s="190">
        <v>0</v>
      </c>
      <c r="F753" s="190">
        <v>0</v>
      </c>
      <c r="G753" s="190">
        <v>0</v>
      </c>
      <c r="H753" s="190">
        <v>0</v>
      </c>
      <c r="I753" s="102">
        <v>0</v>
      </c>
      <c r="J753" s="107">
        <v>0</v>
      </c>
      <c r="K753" s="102">
        <v>0</v>
      </c>
      <c r="L753" s="102">
        <v>0</v>
      </c>
      <c r="M753" s="199">
        <v>0</v>
      </c>
      <c r="N753" s="199">
        <v>0</v>
      </c>
      <c r="O753" s="199">
        <v>0</v>
      </c>
      <c r="P753" s="200">
        <v>0</v>
      </c>
      <c r="Q753" s="200">
        <v>0</v>
      </c>
      <c r="R753" s="200">
        <v>0</v>
      </c>
      <c r="S753" s="200">
        <v>0</v>
      </c>
      <c r="T753" s="92"/>
      <c r="U753" s="31"/>
    </row>
    <row r="754" spans="1:21" ht="48.75" customHeight="1" x14ac:dyDescent="0.2">
      <c r="A754" s="10" t="str">
        <f>IF(OR(LEFT(B754,1)="Y", LEFT(B754,1)="A"),CONCATENATE(#REF!,"-",B754),"")</f>
        <v/>
      </c>
      <c r="B754" s="89"/>
      <c r="C754" s="101" t="s">
        <v>95</v>
      </c>
      <c r="D754" s="190">
        <v>0</v>
      </c>
      <c r="E754" s="190">
        <v>0</v>
      </c>
      <c r="F754" s="190">
        <v>0</v>
      </c>
      <c r="G754" s="190">
        <v>0</v>
      </c>
      <c r="H754" s="190">
        <v>0</v>
      </c>
      <c r="I754" s="102">
        <v>0</v>
      </c>
      <c r="J754" s="107">
        <v>0</v>
      </c>
      <c r="K754" s="102">
        <v>0</v>
      </c>
      <c r="L754" s="102">
        <v>0</v>
      </c>
      <c r="M754" s="199">
        <v>0</v>
      </c>
      <c r="N754" s="199">
        <v>0</v>
      </c>
      <c r="O754" s="199">
        <v>0</v>
      </c>
      <c r="P754" s="200">
        <v>0</v>
      </c>
      <c r="Q754" s="200">
        <v>0</v>
      </c>
      <c r="R754" s="200">
        <v>0</v>
      </c>
      <c r="S754" s="200">
        <v>0</v>
      </c>
      <c r="T754" s="92"/>
      <c r="U754" s="31"/>
    </row>
    <row r="755" spans="1:21" ht="48.75" customHeight="1" x14ac:dyDescent="0.2">
      <c r="A755" s="10" t="str">
        <f>IF(OR(LEFT(B755,1)="Y", LEFT(B755,1)="A"),CONCATENATE(#REF!,"-",B755),"")</f>
        <v/>
      </c>
      <c r="B755" s="89"/>
      <c r="C755" s="101" t="s">
        <v>94</v>
      </c>
      <c r="D755" s="190">
        <v>0</v>
      </c>
      <c r="E755" s="190">
        <v>0</v>
      </c>
      <c r="F755" s="190">
        <v>0</v>
      </c>
      <c r="G755" s="190">
        <v>0</v>
      </c>
      <c r="H755" s="190">
        <v>0</v>
      </c>
      <c r="I755" s="102">
        <v>0</v>
      </c>
      <c r="J755" s="107">
        <v>0</v>
      </c>
      <c r="K755" s="102">
        <v>0</v>
      </c>
      <c r="L755" s="102">
        <v>0</v>
      </c>
      <c r="M755" s="199">
        <v>0</v>
      </c>
      <c r="N755" s="199">
        <v>0</v>
      </c>
      <c r="O755" s="199">
        <v>0</v>
      </c>
      <c r="P755" s="200">
        <v>0</v>
      </c>
      <c r="Q755" s="200">
        <v>0</v>
      </c>
      <c r="R755" s="200">
        <v>0</v>
      </c>
      <c r="S755" s="200">
        <v>0</v>
      </c>
      <c r="T755" s="92"/>
      <c r="U755" s="31"/>
    </row>
    <row r="756" spans="1:21" ht="48.75" customHeight="1" x14ac:dyDescent="0.2">
      <c r="A756" s="10" t="str">
        <f>IF(OR(LEFT(B756,1)="Y", LEFT(B756,1)="A"),CONCATENATE(#REF!,"-",B756),"")</f>
        <v/>
      </c>
      <c r="B756" s="89"/>
      <c r="C756" s="101" t="s">
        <v>93</v>
      </c>
      <c r="D756" s="190">
        <v>0</v>
      </c>
      <c r="E756" s="190">
        <v>0</v>
      </c>
      <c r="F756" s="190">
        <v>0</v>
      </c>
      <c r="G756" s="190">
        <v>0</v>
      </c>
      <c r="H756" s="190">
        <v>0</v>
      </c>
      <c r="I756" s="102">
        <v>0</v>
      </c>
      <c r="J756" s="107">
        <v>1.8149999999999999</v>
      </c>
      <c r="K756" s="102">
        <v>0</v>
      </c>
      <c r="L756" s="102">
        <v>0</v>
      </c>
      <c r="M756" s="199">
        <v>0</v>
      </c>
      <c r="N756" s="199">
        <v>0</v>
      </c>
      <c r="O756" s="199">
        <v>0</v>
      </c>
      <c r="P756" s="200">
        <v>0</v>
      </c>
      <c r="Q756" s="200">
        <v>0</v>
      </c>
      <c r="R756" s="200">
        <v>0</v>
      </c>
      <c r="S756" s="200">
        <v>0</v>
      </c>
      <c r="T756" s="92"/>
      <c r="U756" s="31"/>
    </row>
    <row r="757" spans="1:21" ht="48.75" customHeight="1" x14ac:dyDescent="0.2">
      <c r="A757" s="10" t="str">
        <f>IF(OR(LEFT(B757,1)="Y", LEFT(B757,1)="A"),CONCATENATE(#REF!,"-",B757),"")</f>
        <v/>
      </c>
      <c r="B757" s="89"/>
      <c r="C757" s="101" t="s">
        <v>92</v>
      </c>
      <c r="D757" s="190">
        <v>0</v>
      </c>
      <c r="E757" s="190">
        <v>0</v>
      </c>
      <c r="F757" s="190">
        <v>0</v>
      </c>
      <c r="G757" s="190">
        <v>0</v>
      </c>
      <c r="H757" s="190">
        <v>0</v>
      </c>
      <c r="I757" s="102">
        <v>0</v>
      </c>
      <c r="J757" s="107">
        <v>0</v>
      </c>
      <c r="K757" s="102">
        <v>0</v>
      </c>
      <c r="L757" s="102">
        <v>0</v>
      </c>
      <c r="M757" s="199">
        <v>0</v>
      </c>
      <c r="N757" s="199">
        <v>0</v>
      </c>
      <c r="O757" s="199">
        <v>0</v>
      </c>
      <c r="P757" s="200">
        <v>0</v>
      </c>
      <c r="Q757" s="200">
        <v>0</v>
      </c>
      <c r="R757" s="200">
        <v>0</v>
      </c>
      <c r="S757" s="200">
        <v>0</v>
      </c>
      <c r="T757" s="92"/>
      <c r="U757" s="31"/>
    </row>
    <row r="758" spans="1:21" ht="48.75" customHeight="1" x14ac:dyDescent="0.2">
      <c r="A758" s="10" t="str">
        <f>IF(OR(LEFT(B758,1)="Y", LEFT(B758,1)="A"),CONCATENATE(#REF!,"-",B758),"")</f>
        <v/>
      </c>
      <c r="B758" s="89"/>
      <c r="C758" s="101" t="s">
        <v>91</v>
      </c>
      <c r="D758" s="190">
        <v>0</v>
      </c>
      <c r="E758" s="190">
        <v>0</v>
      </c>
      <c r="F758" s="190">
        <v>0</v>
      </c>
      <c r="G758" s="190">
        <v>0</v>
      </c>
      <c r="H758" s="190">
        <v>0</v>
      </c>
      <c r="I758" s="102">
        <v>0</v>
      </c>
      <c r="J758" s="107">
        <v>0</v>
      </c>
      <c r="K758" s="102">
        <v>0</v>
      </c>
      <c r="L758" s="102">
        <v>0</v>
      </c>
      <c r="M758" s="199">
        <v>0</v>
      </c>
      <c r="N758" s="199">
        <v>0</v>
      </c>
      <c r="O758" s="199">
        <v>0</v>
      </c>
      <c r="P758" s="200">
        <v>0</v>
      </c>
      <c r="Q758" s="200">
        <v>0</v>
      </c>
      <c r="R758" s="200">
        <v>0</v>
      </c>
      <c r="S758" s="200">
        <v>0</v>
      </c>
      <c r="T758" s="92"/>
      <c r="U758" s="31"/>
    </row>
    <row r="759" spans="1:21" ht="48.75" customHeight="1" x14ac:dyDescent="0.2">
      <c r="A759" s="10" t="str">
        <f>IF(OR(LEFT(B759,1)="Y", LEFT(B759,1)="A"),CONCATENATE(#REF!,"-",B759),"")</f>
        <v/>
      </c>
      <c r="B759" s="89"/>
      <c r="C759" s="101" t="s">
        <v>90</v>
      </c>
      <c r="D759" s="190">
        <v>0</v>
      </c>
      <c r="E759" s="190">
        <v>0</v>
      </c>
      <c r="F759" s="190">
        <v>0</v>
      </c>
      <c r="G759" s="190">
        <v>0</v>
      </c>
      <c r="H759" s="190">
        <v>0</v>
      </c>
      <c r="I759" s="102">
        <v>0</v>
      </c>
      <c r="J759" s="107">
        <v>0</v>
      </c>
      <c r="K759" s="102">
        <v>0</v>
      </c>
      <c r="L759" s="102">
        <v>0</v>
      </c>
      <c r="M759" s="199">
        <v>0</v>
      </c>
      <c r="N759" s="199">
        <v>0</v>
      </c>
      <c r="O759" s="199">
        <v>0</v>
      </c>
      <c r="P759" s="200">
        <v>0</v>
      </c>
      <c r="Q759" s="200">
        <v>0</v>
      </c>
      <c r="R759" s="200">
        <v>0</v>
      </c>
      <c r="S759" s="200">
        <v>0</v>
      </c>
      <c r="T759" s="92"/>
      <c r="U759" s="31"/>
    </row>
    <row r="760" spans="1:21" ht="48.75" customHeight="1" x14ac:dyDescent="0.2">
      <c r="A760" s="10" t="str">
        <f>IF(OR(LEFT(B760,1)="Y", LEFT(B760,1)="A"),CONCATENATE(#REF!,"-",B760),"")</f>
        <v/>
      </c>
      <c r="B760" s="89"/>
      <c r="C760" s="101" t="s">
        <v>89</v>
      </c>
      <c r="D760" s="190">
        <v>0</v>
      </c>
      <c r="E760" s="190">
        <v>0</v>
      </c>
      <c r="F760" s="190">
        <v>0</v>
      </c>
      <c r="G760" s="190">
        <v>0</v>
      </c>
      <c r="H760" s="190">
        <v>0</v>
      </c>
      <c r="I760" s="102">
        <v>0</v>
      </c>
      <c r="J760" s="107">
        <v>0</v>
      </c>
      <c r="K760" s="102">
        <v>0</v>
      </c>
      <c r="L760" s="102">
        <v>0</v>
      </c>
      <c r="M760" s="199">
        <v>0</v>
      </c>
      <c r="N760" s="199">
        <v>0</v>
      </c>
      <c r="O760" s="199">
        <v>0</v>
      </c>
      <c r="P760" s="200">
        <v>0</v>
      </c>
      <c r="Q760" s="200">
        <v>0</v>
      </c>
      <c r="R760" s="200">
        <v>0</v>
      </c>
      <c r="S760" s="200">
        <v>0</v>
      </c>
      <c r="T760" s="92"/>
      <c r="U760" s="31"/>
    </row>
    <row r="761" spans="1:21" ht="48.75" customHeight="1" x14ac:dyDescent="0.2">
      <c r="A761" s="10" t="str">
        <f>IF(OR(LEFT(B761,1)="Y", LEFT(B761,1)="A"),CONCATENATE(#REF!,"-",B761),"")</f>
        <v/>
      </c>
      <c r="B761" s="89"/>
      <c r="C761" s="101" t="s">
        <v>88</v>
      </c>
      <c r="D761" s="190">
        <v>0</v>
      </c>
      <c r="E761" s="190">
        <v>0</v>
      </c>
      <c r="F761" s="190">
        <v>0</v>
      </c>
      <c r="G761" s="190">
        <v>0</v>
      </c>
      <c r="H761" s="190">
        <v>0</v>
      </c>
      <c r="I761" s="102">
        <v>0</v>
      </c>
      <c r="J761" s="107">
        <v>0</v>
      </c>
      <c r="K761" s="102">
        <v>0</v>
      </c>
      <c r="L761" s="102">
        <v>0</v>
      </c>
      <c r="M761" s="199">
        <v>0</v>
      </c>
      <c r="N761" s="199">
        <v>0</v>
      </c>
      <c r="O761" s="199">
        <v>0</v>
      </c>
      <c r="P761" s="200">
        <v>0</v>
      </c>
      <c r="Q761" s="200">
        <v>0</v>
      </c>
      <c r="R761" s="200">
        <v>0</v>
      </c>
      <c r="S761" s="200">
        <v>0</v>
      </c>
      <c r="T761" s="92"/>
      <c r="U761" s="31"/>
    </row>
    <row r="762" spans="1:21" ht="48.75" customHeight="1" x14ac:dyDescent="0.2">
      <c r="A762" s="10" t="str">
        <f>IF(OR(LEFT(B762,1)="Y", LEFT(B762,1)="A"),CONCATENATE(#REF!,"-",B762),"")</f>
        <v/>
      </c>
      <c r="B762" s="89"/>
      <c r="C762" s="101" t="s">
        <v>87</v>
      </c>
      <c r="D762" s="190">
        <v>0</v>
      </c>
      <c r="E762" s="190">
        <v>0</v>
      </c>
      <c r="F762" s="190">
        <v>0</v>
      </c>
      <c r="G762" s="190">
        <v>0</v>
      </c>
      <c r="H762" s="190">
        <v>0</v>
      </c>
      <c r="I762" s="102">
        <v>0</v>
      </c>
      <c r="J762" s="107">
        <v>0</v>
      </c>
      <c r="K762" s="102">
        <v>0</v>
      </c>
      <c r="L762" s="102">
        <v>0</v>
      </c>
      <c r="M762" s="199">
        <v>0</v>
      </c>
      <c r="N762" s="199">
        <v>0</v>
      </c>
      <c r="O762" s="199">
        <v>0</v>
      </c>
      <c r="P762" s="200">
        <v>0</v>
      </c>
      <c r="Q762" s="200">
        <v>0</v>
      </c>
      <c r="R762" s="200">
        <v>0</v>
      </c>
      <c r="S762" s="200">
        <v>0</v>
      </c>
      <c r="T762" s="92"/>
      <c r="U762" s="31"/>
    </row>
    <row r="763" spans="1:21" ht="48.75" customHeight="1" x14ac:dyDescent="0.2">
      <c r="A763" s="10" t="str">
        <f>IF(OR(LEFT(B763,1)="Y", LEFT(B763,1)="A"),CONCATENATE(#REF!,"-",B763),"")</f>
        <v/>
      </c>
      <c r="B763" s="89"/>
      <c r="C763" s="101" t="s">
        <v>86</v>
      </c>
      <c r="D763" s="190">
        <v>0</v>
      </c>
      <c r="E763" s="190">
        <v>0</v>
      </c>
      <c r="F763" s="190">
        <v>0</v>
      </c>
      <c r="G763" s="190">
        <v>0</v>
      </c>
      <c r="H763" s="190">
        <v>0</v>
      </c>
      <c r="I763" s="102">
        <v>0</v>
      </c>
      <c r="J763" s="107">
        <v>0</v>
      </c>
      <c r="K763" s="102">
        <v>0</v>
      </c>
      <c r="L763" s="102">
        <v>0</v>
      </c>
      <c r="M763" s="199">
        <v>0</v>
      </c>
      <c r="N763" s="199">
        <v>0</v>
      </c>
      <c r="O763" s="199">
        <v>0</v>
      </c>
      <c r="P763" s="200">
        <v>0</v>
      </c>
      <c r="Q763" s="200">
        <v>0</v>
      </c>
      <c r="R763" s="200">
        <v>0</v>
      </c>
      <c r="S763" s="200">
        <v>0</v>
      </c>
      <c r="T763" s="92"/>
      <c r="U763" s="31"/>
    </row>
    <row r="764" spans="1:21" ht="48.75" customHeight="1" x14ac:dyDescent="0.2">
      <c r="A764" s="10" t="str">
        <f>IF(OR(LEFT(B764,1)="Y", LEFT(B764,1)="A"),CONCATENATE(#REF!,"-",B764),"")</f>
        <v/>
      </c>
      <c r="B764" s="89"/>
      <c r="C764" s="101" t="s">
        <v>85</v>
      </c>
      <c r="D764" s="190">
        <v>0</v>
      </c>
      <c r="E764" s="190">
        <v>0</v>
      </c>
      <c r="F764" s="190">
        <v>0</v>
      </c>
      <c r="G764" s="190">
        <v>0</v>
      </c>
      <c r="H764" s="190">
        <v>0</v>
      </c>
      <c r="I764" s="102">
        <v>0</v>
      </c>
      <c r="J764" s="107">
        <v>0</v>
      </c>
      <c r="K764" s="102">
        <v>0</v>
      </c>
      <c r="L764" s="102">
        <v>0</v>
      </c>
      <c r="M764" s="199">
        <v>0</v>
      </c>
      <c r="N764" s="199">
        <v>0</v>
      </c>
      <c r="O764" s="199">
        <v>0</v>
      </c>
      <c r="P764" s="200">
        <v>0</v>
      </c>
      <c r="Q764" s="200">
        <v>0</v>
      </c>
      <c r="R764" s="200">
        <v>0</v>
      </c>
      <c r="S764" s="200">
        <v>0</v>
      </c>
      <c r="T764" s="92"/>
      <c r="U764" s="31"/>
    </row>
    <row r="765" spans="1:21" ht="48.75" customHeight="1" x14ac:dyDescent="0.2">
      <c r="A765" s="10" t="str">
        <f>IF(OR(LEFT(B765,1)="Y", LEFT(B765,1)="A"),CONCATENATE(#REF!,"-",B765),"")</f>
        <v/>
      </c>
      <c r="B765" s="89"/>
      <c r="C765" s="101" t="s">
        <v>84</v>
      </c>
      <c r="D765" s="190">
        <v>0</v>
      </c>
      <c r="E765" s="190">
        <v>0</v>
      </c>
      <c r="F765" s="190">
        <v>0</v>
      </c>
      <c r="G765" s="190">
        <v>0</v>
      </c>
      <c r="H765" s="190">
        <v>0</v>
      </c>
      <c r="I765" s="102">
        <v>0</v>
      </c>
      <c r="J765" s="107">
        <v>0</v>
      </c>
      <c r="K765" s="102">
        <v>0</v>
      </c>
      <c r="L765" s="102">
        <v>0</v>
      </c>
      <c r="M765" s="199">
        <v>0</v>
      </c>
      <c r="N765" s="199">
        <v>0</v>
      </c>
      <c r="O765" s="199">
        <v>0</v>
      </c>
      <c r="P765" s="200">
        <v>0</v>
      </c>
      <c r="Q765" s="200">
        <v>0</v>
      </c>
      <c r="R765" s="200">
        <v>0</v>
      </c>
      <c r="S765" s="200">
        <v>0</v>
      </c>
      <c r="T765" s="92"/>
      <c r="U765" s="31"/>
    </row>
    <row r="766" spans="1:21" ht="48.75" customHeight="1" x14ac:dyDescent="0.2">
      <c r="A766" s="10" t="str">
        <f>IF(OR(LEFT(B766,1)="Y", LEFT(B766,1)="A"),CONCATENATE(#REF!,"-",B766),"")</f>
        <v/>
      </c>
      <c r="B766" s="89"/>
      <c r="C766" s="101" t="s">
        <v>83</v>
      </c>
      <c r="D766" s="190">
        <v>0</v>
      </c>
      <c r="E766" s="190">
        <v>0</v>
      </c>
      <c r="F766" s="190">
        <v>0</v>
      </c>
      <c r="G766" s="190">
        <v>0</v>
      </c>
      <c r="H766" s="190">
        <v>0</v>
      </c>
      <c r="I766" s="102">
        <v>0</v>
      </c>
      <c r="J766" s="107">
        <v>0</v>
      </c>
      <c r="K766" s="102">
        <v>0</v>
      </c>
      <c r="L766" s="102">
        <v>0</v>
      </c>
      <c r="M766" s="199">
        <v>0</v>
      </c>
      <c r="N766" s="199">
        <v>0</v>
      </c>
      <c r="O766" s="199">
        <v>0</v>
      </c>
      <c r="P766" s="200">
        <v>0</v>
      </c>
      <c r="Q766" s="200">
        <v>0</v>
      </c>
      <c r="R766" s="200">
        <v>0</v>
      </c>
      <c r="S766" s="200">
        <v>0</v>
      </c>
      <c r="T766" s="92"/>
      <c r="U766" s="31"/>
    </row>
    <row r="767" spans="1:21" ht="48.75" customHeight="1" x14ac:dyDescent="0.2">
      <c r="A767" s="10" t="str">
        <f>IF(OR(LEFT(B767,1)="Y", LEFT(B767,1)="A"),CONCATENATE(#REF!,"-",B767),"")</f>
        <v/>
      </c>
      <c r="B767" s="89"/>
      <c r="C767" s="101" t="s">
        <v>82</v>
      </c>
      <c r="D767" s="190">
        <v>0</v>
      </c>
      <c r="E767" s="190">
        <v>0</v>
      </c>
      <c r="F767" s="190">
        <v>0</v>
      </c>
      <c r="G767" s="190">
        <v>0</v>
      </c>
      <c r="H767" s="190">
        <v>0</v>
      </c>
      <c r="I767" s="102">
        <v>0</v>
      </c>
      <c r="J767" s="107">
        <v>0</v>
      </c>
      <c r="K767" s="102">
        <v>0</v>
      </c>
      <c r="L767" s="102">
        <v>0</v>
      </c>
      <c r="M767" s="199">
        <v>0</v>
      </c>
      <c r="N767" s="199">
        <v>0</v>
      </c>
      <c r="O767" s="199">
        <v>0</v>
      </c>
      <c r="P767" s="200">
        <v>0</v>
      </c>
      <c r="Q767" s="200">
        <v>0</v>
      </c>
      <c r="R767" s="200">
        <v>0</v>
      </c>
      <c r="S767" s="200">
        <v>0</v>
      </c>
      <c r="T767" s="92"/>
      <c r="U767" s="31"/>
    </row>
    <row r="768" spans="1:21" ht="48.75" customHeight="1" x14ac:dyDescent="0.2">
      <c r="A768" s="10" t="str">
        <f>IF(OR(LEFT(B768,1)="Y", LEFT(B768,1)="A"),CONCATENATE(#REF!,"-",B768),"")</f>
        <v/>
      </c>
      <c r="B768" s="89"/>
      <c r="C768" s="101" t="s">
        <v>81</v>
      </c>
      <c r="D768" s="190">
        <v>0</v>
      </c>
      <c r="E768" s="190">
        <v>0</v>
      </c>
      <c r="F768" s="190">
        <v>0</v>
      </c>
      <c r="G768" s="190">
        <v>0</v>
      </c>
      <c r="H768" s="190">
        <v>0</v>
      </c>
      <c r="I768" s="102">
        <v>0</v>
      </c>
      <c r="J768" s="107">
        <v>0</v>
      </c>
      <c r="K768" s="102">
        <v>0</v>
      </c>
      <c r="L768" s="102">
        <v>0</v>
      </c>
      <c r="M768" s="199">
        <v>0</v>
      </c>
      <c r="N768" s="199">
        <v>0</v>
      </c>
      <c r="O768" s="199">
        <v>0</v>
      </c>
      <c r="P768" s="200">
        <v>0</v>
      </c>
      <c r="Q768" s="200">
        <v>0</v>
      </c>
      <c r="R768" s="200">
        <v>0</v>
      </c>
      <c r="S768" s="200">
        <v>0</v>
      </c>
      <c r="T768" s="92"/>
      <c r="U768" s="31"/>
    </row>
    <row r="769" spans="1:21" ht="48.75" customHeight="1" x14ac:dyDescent="0.2">
      <c r="A769" s="10" t="str">
        <f>IF(OR(LEFT(B769,1)="Y", LEFT(B769,1)="A"),CONCATENATE(#REF!,"-",B769),"")</f>
        <v/>
      </c>
      <c r="B769" s="89"/>
      <c r="C769" s="101" t="s">
        <v>80</v>
      </c>
      <c r="D769" s="190">
        <v>0</v>
      </c>
      <c r="E769" s="190">
        <v>0</v>
      </c>
      <c r="F769" s="190">
        <v>0</v>
      </c>
      <c r="G769" s="190">
        <v>0</v>
      </c>
      <c r="H769" s="190">
        <v>0</v>
      </c>
      <c r="I769" s="102">
        <v>0</v>
      </c>
      <c r="J769" s="107">
        <v>0</v>
      </c>
      <c r="K769" s="102">
        <v>0</v>
      </c>
      <c r="L769" s="102">
        <v>0</v>
      </c>
      <c r="M769" s="199">
        <v>0</v>
      </c>
      <c r="N769" s="199">
        <v>0</v>
      </c>
      <c r="O769" s="199">
        <v>0</v>
      </c>
      <c r="P769" s="200">
        <v>0</v>
      </c>
      <c r="Q769" s="200">
        <v>0</v>
      </c>
      <c r="R769" s="200">
        <v>0</v>
      </c>
      <c r="S769" s="200">
        <v>0</v>
      </c>
      <c r="T769" s="92"/>
      <c r="U769" s="31"/>
    </row>
    <row r="770" spans="1:21" ht="48.75" customHeight="1" x14ac:dyDescent="0.2">
      <c r="A770" s="10" t="str">
        <f>IF(OR(LEFT(B770,1)="Y", LEFT(B770,1)="A"),CONCATENATE(#REF!,"-",B770),"")</f>
        <v/>
      </c>
      <c r="B770" s="89"/>
      <c r="C770" s="101" t="s">
        <v>79</v>
      </c>
      <c r="D770" s="190">
        <v>0</v>
      </c>
      <c r="E770" s="190">
        <v>0</v>
      </c>
      <c r="F770" s="190">
        <v>0</v>
      </c>
      <c r="G770" s="190">
        <v>0</v>
      </c>
      <c r="H770" s="190">
        <v>0</v>
      </c>
      <c r="I770" s="102">
        <v>0</v>
      </c>
      <c r="J770" s="107">
        <v>0</v>
      </c>
      <c r="K770" s="102">
        <v>0</v>
      </c>
      <c r="L770" s="102">
        <v>0</v>
      </c>
      <c r="M770" s="199">
        <v>0</v>
      </c>
      <c r="N770" s="199">
        <v>0</v>
      </c>
      <c r="O770" s="199">
        <v>0</v>
      </c>
      <c r="P770" s="200">
        <v>0</v>
      </c>
      <c r="Q770" s="200">
        <v>0</v>
      </c>
      <c r="R770" s="200">
        <v>0</v>
      </c>
      <c r="S770" s="200">
        <v>0</v>
      </c>
      <c r="T770" s="92"/>
      <c r="U770" s="31"/>
    </row>
    <row r="771" spans="1:21" ht="48.75" customHeight="1" x14ac:dyDescent="0.2">
      <c r="A771" s="10" t="str">
        <f>IF(OR(LEFT(B771,1)="Y", LEFT(B771,1)="A"),CONCATENATE(#REF!,"-",B771),"")</f>
        <v/>
      </c>
      <c r="B771" s="89"/>
      <c r="C771" s="101" t="s">
        <v>78</v>
      </c>
      <c r="D771" s="190">
        <v>0</v>
      </c>
      <c r="E771" s="190">
        <v>0</v>
      </c>
      <c r="F771" s="190">
        <v>0</v>
      </c>
      <c r="G771" s="190">
        <v>0</v>
      </c>
      <c r="H771" s="190">
        <v>0</v>
      </c>
      <c r="I771" s="102">
        <v>0</v>
      </c>
      <c r="J771" s="107">
        <v>0</v>
      </c>
      <c r="K771" s="102">
        <v>0</v>
      </c>
      <c r="L771" s="102">
        <v>0</v>
      </c>
      <c r="M771" s="199">
        <v>0</v>
      </c>
      <c r="N771" s="199">
        <v>0</v>
      </c>
      <c r="O771" s="199">
        <v>0</v>
      </c>
      <c r="P771" s="200">
        <v>0</v>
      </c>
      <c r="Q771" s="200">
        <v>0</v>
      </c>
      <c r="R771" s="200">
        <v>0</v>
      </c>
      <c r="S771" s="200">
        <v>0</v>
      </c>
      <c r="T771" s="92"/>
      <c r="U771" s="31"/>
    </row>
    <row r="772" spans="1:21" ht="48.75" customHeight="1" x14ac:dyDescent="0.2">
      <c r="A772" s="10" t="str">
        <f>IF(OR(LEFT(B772,1)="Y", LEFT(B772,1)="A"),CONCATENATE(#REF!,"-",B772),"")</f>
        <v/>
      </c>
      <c r="B772" s="89"/>
      <c r="C772" s="101" t="s">
        <v>77</v>
      </c>
      <c r="D772" s="190">
        <v>0</v>
      </c>
      <c r="E772" s="190">
        <v>0</v>
      </c>
      <c r="F772" s="190">
        <v>0</v>
      </c>
      <c r="G772" s="190">
        <v>0</v>
      </c>
      <c r="H772" s="190">
        <v>0</v>
      </c>
      <c r="I772" s="102">
        <v>0</v>
      </c>
      <c r="J772" s="107">
        <v>0</v>
      </c>
      <c r="K772" s="102">
        <v>0</v>
      </c>
      <c r="L772" s="102">
        <v>0</v>
      </c>
      <c r="M772" s="199">
        <v>0</v>
      </c>
      <c r="N772" s="199">
        <v>0</v>
      </c>
      <c r="O772" s="199">
        <v>0</v>
      </c>
      <c r="P772" s="200">
        <v>0</v>
      </c>
      <c r="Q772" s="200">
        <v>0</v>
      </c>
      <c r="R772" s="200">
        <v>0</v>
      </c>
      <c r="S772" s="200">
        <v>0</v>
      </c>
      <c r="T772" s="92"/>
      <c r="U772" s="31"/>
    </row>
    <row r="773" spans="1:21" ht="48.75" customHeight="1" x14ac:dyDescent="0.2">
      <c r="A773" s="10" t="str">
        <f>IF(OR(LEFT(B773,1)="Y", LEFT(B773,1)="A"),CONCATENATE(#REF!,"-",B773),"")</f>
        <v/>
      </c>
      <c r="B773" s="89"/>
      <c r="C773" s="101" t="s">
        <v>76</v>
      </c>
      <c r="D773" s="190">
        <v>0</v>
      </c>
      <c r="E773" s="190">
        <v>0</v>
      </c>
      <c r="F773" s="190">
        <v>0</v>
      </c>
      <c r="G773" s="190">
        <v>0</v>
      </c>
      <c r="H773" s="190">
        <v>0</v>
      </c>
      <c r="I773" s="102">
        <v>0</v>
      </c>
      <c r="J773" s="107">
        <v>0</v>
      </c>
      <c r="K773" s="102">
        <v>0</v>
      </c>
      <c r="L773" s="102">
        <v>0</v>
      </c>
      <c r="M773" s="199">
        <v>0</v>
      </c>
      <c r="N773" s="199">
        <v>0</v>
      </c>
      <c r="O773" s="199">
        <v>0</v>
      </c>
      <c r="P773" s="200">
        <v>0</v>
      </c>
      <c r="Q773" s="200">
        <v>0</v>
      </c>
      <c r="R773" s="200">
        <v>0</v>
      </c>
      <c r="S773" s="200">
        <v>0</v>
      </c>
      <c r="T773" s="92"/>
      <c r="U773" s="31"/>
    </row>
    <row r="774" spans="1:21" ht="48.75" customHeight="1" x14ac:dyDescent="0.2">
      <c r="A774" s="10" t="str">
        <f>IF(OR(LEFT(B774,1)="Y", LEFT(B774,1)="A"),CONCATENATE(#REF!,"-",B774),"")</f>
        <v/>
      </c>
      <c r="B774" s="89"/>
      <c r="C774" s="101" t="s">
        <v>75</v>
      </c>
      <c r="D774" s="190">
        <v>0</v>
      </c>
      <c r="E774" s="190">
        <v>0</v>
      </c>
      <c r="F774" s="190">
        <v>0</v>
      </c>
      <c r="G774" s="190">
        <v>0</v>
      </c>
      <c r="H774" s="190">
        <v>0</v>
      </c>
      <c r="I774" s="102">
        <v>0</v>
      </c>
      <c r="J774" s="107">
        <v>0</v>
      </c>
      <c r="K774" s="102">
        <v>0</v>
      </c>
      <c r="L774" s="102">
        <v>0</v>
      </c>
      <c r="M774" s="199">
        <v>0</v>
      </c>
      <c r="N774" s="199">
        <v>0</v>
      </c>
      <c r="O774" s="199">
        <v>0</v>
      </c>
      <c r="P774" s="200">
        <v>0</v>
      </c>
      <c r="Q774" s="200">
        <v>0</v>
      </c>
      <c r="R774" s="200">
        <v>0</v>
      </c>
      <c r="S774" s="200">
        <v>0</v>
      </c>
      <c r="T774" s="92"/>
      <c r="U774" s="31"/>
    </row>
    <row r="775" spans="1:21" ht="48.75" customHeight="1" x14ac:dyDescent="0.2">
      <c r="A775" s="10" t="str">
        <f>IF(OR(LEFT(B775,1)="Y", LEFT(B775,1)="A"),CONCATENATE(#REF!,"-",B775),"")</f>
        <v/>
      </c>
      <c r="B775" s="89"/>
      <c r="C775" s="101" t="s">
        <v>74</v>
      </c>
      <c r="D775" s="190">
        <v>0</v>
      </c>
      <c r="E775" s="190">
        <v>0</v>
      </c>
      <c r="F775" s="190">
        <v>0</v>
      </c>
      <c r="G775" s="190">
        <v>0</v>
      </c>
      <c r="H775" s="190">
        <v>0</v>
      </c>
      <c r="I775" s="102">
        <v>0</v>
      </c>
      <c r="J775" s="107">
        <v>0</v>
      </c>
      <c r="K775" s="102">
        <v>0</v>
      </c>
      <c r="L775" s="102">
        <v>0</v>
      </c>
      <c r="M775" s="199">
        <v>0</v>
      </c>
      <c r="N775" s="199">
        <v>0</v>
      </c>
      <c r="O775" s="199">
        <v>0</v>
      </c>
      <c r="P775" s="200">
        <v>0</v>
      </c>
      <c r="Q775" s="200">
        <v>0</v>
      </c>
      <c r="R775" s="200">
        <v>0</v>
      </c>
      <c r="S775" s="200">
        <v>0</v>
      </c>
      <c r="T775" s="92"/>
      <c r="U775" s="31"/>
    </row>
    <row r="776" spans="1:21" ht="48.75" customHeight="1" x14ac:dyDescent="0.2">
      <c r="A776" s="10" t="str">
        <f>IF(OR(LEFT(B776,1)="Y", LEFT(B776,1)="A"),CONCATENATE(#REF!,"-",B776),"")</f>
        <v/>
      </c>
      <c r="B776" s="89"/>
      <c r="C776" s="101" t="s">
        <v>73</v>
      </c>
      <c r="D776" s="190">
        <v>0</v>
      </c>
      <c r="E776" s="190">
        <v>0</v>
      </c>
      <c r="F776" s="190">
        <v>0</v>
      </c>
      <c r="G776" s="190">
        <v>0</v>
      </c>
      <c r="H776" s="190">
        <v>0</v>
      </c>
      <c r="I776" s="102">
        <v>0</v>
      </c>
      <c r="J776" s="107">
        <v>0</v>
      </c>
      <c r="K776" s="102">
        <v>0</v>
      </c>
      <c r="L776" s="102">
        <v>0</v>
      </c>
      <c r="M776" s="199">
        <v>0</v>
      </c>
      <c r="N776" s="199">
        <v>0</v>
      </c>
      <c r="O776" s="199">
        <v>0</v>
      </c>
      <c r="P776" s="200">
        <v>0</v>
      </c>
      <c r="Q776" s="200">
        <v>0</v>
      </c>
      <c r="R776" s="200">
        <v>0</v>
      </c>
      <c r="S776" s="200">
        <v>0</v>
      </c>
      <c r="T776" s="92"/>
      <c r="U776" s="31"/>
    </row>
    <row r="777" spans="1:21" ht="48.75" customHeight="1" x14ac:dyDescent="0.2">
      <c r="A777" s="10" t="str">
        <f>IF(OR(LEFT(B777,1)="Y", LEFT(B777,1)="A"),CONCATENATE(#REF!,"-",B777),"")</f>
        <v/>
      </c>
      <c r="B777" s="89"/>
      <c r="C777" s="101" t="s">
        <v>72</v>
      </c>
      <c r="D777" s="190">
        <v>0</v>
      </c>
      <c r="E777" s="190">
        <v>0</v>
      </c>
      <c r="F777" s="190">
        <v>0</v>
      </c>
      <c r="G777" s="190">
        <v>0</v>
      </c>
      <c r="H777" s="190">
        <v>0</v>
      </c>
      <c r="I777" s="102">
        <v>0</v>
      </c>
      <c r="J777" s="107">
        <v>0</v>
      </c>
      <c r="K777" s="102">
        <v>0</v>
      </c>
      <c r="L777" s="102">
        <v>0</v>
      </c>
      <c r="M777" s="199">
        <v>0</v>
      </c>
      <c r="N777" s="199">
        <v>0</v>
      </c>
      <c r="O777" s="199">
        <v>0</v>
      </c>
      <c r="P777" s="200">
        <v>0</v>
      </c>
      <c r="Q777" s="200">
        <v>0</v>
      </c>
      <c r="R777" s="200">
        <v>0</v>
      </c>
      <c r="S777" s="200">
        <v>0</v>
      </c>
      <c r="T777" s="92"/>
      <c r="U777" s="31"/>
    </row>
    <row r="778" spans="1:21" ht="48.75" customHeight="1" x14ac:dyDescent="0.2">
      <c r="A778" s="10" t="str">
        <f>IF(OR(LEFT(B778,1)="Y", LEFT(B778,1)="A"),CONCATENATE(#REF!,"-",B778),"")</f>
        <v/>
      </c>
      <c r="B778" s="89"/>
      <c r="C778" s="101" t="s">
        <v>71</v>
      </c>
      <c r="D778" s="190">
        <v>0</v>
      </c>
      <c r="E778" s="190">
        <v>0</v>
      </c>
      <c r="F778" s="190">
        <v>0</v>
      </c>
      <c r="G778" s="190">
        <v>0</v>
      </c>
      <c r="H778" s="190">
        <v>0</v>
      </c>
      <c r="I778" s="102">
        <v>0</v>
      </c>
      <c r="J778" s="107">
        <v>0</v>
      </c>
      <c r="K778" s="102">
        <v>0</v>
      </c>
      <c r="L778" s="102">
        <v>0</v>
      </c>
      <c r="M778" s="199">
        <v>0</v>
      </c>
      <c r="N778" s="199">
        <v>0</v>
      </c>
      <c r="O778" s="199">
        <v>0</v>
      </c>
      <c r="P778" s="200">
        <v>0</v>
      </c>
      <c r="Q778" s="200">
        <v>0</v>
      </c>
      <c r="R778" s="200">
        <v>0</v>
      </c>
      <c r="S778" s="200">
        <v>0</v>
      </c>
      <c r="T778" s="92"/>
      <c r="U778" s="31"/>
    </row>
    <row r="779" spans="1:21" ht="48.75" customHeight="1" x14ac:dyDescent="0.2">
      <c r="A779" s="10" t="str">
        <f>IF(OR(LEFT(B779,1)="Y", LEFT(B779,1)="A"),CONCATENATE(#REF!,"-",B779),"")</f>
        <v/>
      </c>
      <c r="B779" s="89"/>
      <c r="C779" s="101" t="s">
        <v>70</v>
      </c>
      <c r="D779" s="190">
        <v>0</v>
      </c>
      <c r="E779" s="190">
        <v>0</v>
      </c>
      <c r="F779" s="190">
        <v>0</v>
      </c>
      <c r="G779" s="190">
        <v>0.12</v>
      </c>
      <c r="H779" s="190">
        <v>0</v>
      </c>
      <c r="I779" s="102">
        <v>0</v>
      </c>
      <c r="J779" s="107">
        <v>0</v>
      </c>
      <c r="K779" s="102">
        <v>0</v>
      </c>
      <c r="L779" s="102">
        <v>0</v>
      </c>
      <c r="M779" s="201">
        <v>0</v>
      </c>
      <c r="N779" s="201">
        <v>0</v>
      </c>
      <c r="O779" s="201">
        <v>0</v>
      </c>
      <c r="P779" s="200">
        <v>0.8</v>
      </c>
      <c r="Q779" s="200">
        <v>0</v>
      </c>
      <c r="R779" s="200">
        <v>0</v>
      </c>
      <c r="S779" s="200">
        <v>0</v>
      </c>
      <c r="T779" s="91"/>
      <c r="U779" s="30"/>
    </row>
    <row r="780" spans="1:21" ht="48.75" customHeight="1" x14ac:dyDescent="0.2">
      <c r="A780" s="10" t="str">
        <f>IF(OR(LEFT(B780,1)="Y", LEFT(B780,1)="A"),CONCATENATE(#REF!,"-",B780),"")</f>
        <v/>
      </c>
      <c r="B780" s="89"/>
      <c r="C780" s="101" t="s">
        <v>69</v>
      </c>
      <c r="D780" s="190">
        <v>0</v>
      </c>
      <c r="E780" s="190">
        <v>0</v>
      </c>
      <c r="F780" s="190">
        <v>0</v>
      </c>
      <c r="G780" s="190">
        <v>0</v>
      </c>
      <c r="H780" s="190">
        <v>0</v>
      </c>
      <c r="I780" s="102">
        <v>0</v>
      </c>
      <c r="J780" s="107">
        <v>0</v>
      </c>
      <c r="K780" s="102">
        <v>0</v>
      </c>
      <c r="L780" s="102">
        <v>0</v>
      </c>
      <c r="M780" s="199">
        <v>0</v>
      </c>
      <c r="N780" s="199">
        <v>0</v>
      </c>
      <c r="O780" s="199">
        <v>0</v>
      </c>
      <c r="P780" s="200">
        <v>0</v>
      </c>
      <c r="Q780" s="200">
        <v>0</v>
      </c>
      <c r="R780" s="200">
        <v>0</v>
      </c>
      <c r="S780" s="200">
        <v>0</v>
      </c>
      <c r="T780" s="92"/>
      <c r="U780" s="31"/>
    </row>
    <row r="781" spans="1:21" ht="48.75" customHeight="1" x14ac:dyDescent="0.2">
      <c r="A781" s="10" t="str">
        <f>IF(OR(LEFT(B781,1)="Y", LEFT(B781,1)="A"),CONCATENATE(#REF!,"-",B781),"")</f>
        <v/>
      </c>
      <c r="B781" s="89"/>
      <c r="C781" s="101" t="s">
        <v>68</v>
      </c>
      <c r="D781" s="190">
        <v>0</v>
      </c>
      <c r="E781" s="190">
        <v>0</v>
      </c>
      <c r="F781" s="190">
        <v>0</v>
      </c>
      <c r="G781" s="190">
        <v>0</v>
      </c>
      <c r="H781" s="190">
        <v>0</v>
      </c>
      <c r="I781" s="102">
        <v>0</v>
      </c>
      <c r="J781" s="107">
        <v>0</v>
      </c>
      <c r="K781" s="102">
        <v>0</v>
      </c>
      <c r="L781" s="102">
        <v>0</v>
      </c>
      <c r="M781" s="199">
        <v>0</v>
      </c>
      <c r="N781" s="199">
        <v>0</v>
      </c>
      <c r="O781" s="199">
        <v>0</v>
      </c>
      <c r="P781" s="200">
        <v>0</v>
      </c>
      <c r="Q781" s="200">
        <v>0</v>
      </c>
      <c r="R781" s="200">
        <v>0</v>
      </c>
      <c r="S781" s="200">
        <v>0</v>
      </c>
      <c r="T781" s="92"/>
      <c r="U781" s="31"/>
    </row>
    <row r="782" spans="1:21" ht="48.75" customHeight="1" x14ac:dyDescent="0.2">
      <c r="A782" s="10" t="str">
        <f>IF(OR(LEFT(B782,1)="Y", LEFT(B782,1)="A"),CONCATENATE(#REF!,"-",B782),"")</f>
        <v/>
      </c>
      <c r="B782" s="89"/>
      <c r="C782" s="101" t="s">
        <v>67</v>
      </c>
      <c r="D782" s="190">
        <v>0</v>
      </c>
      <c r="E782" s="190">
        <v>0</v>
      </c>
      <c r="F782" s="190">
        <v>0</v>
      </c>
      <c r="G782" s="190">
        <v>0</v>
      </c>
      <c r="H782" s="190">
        <v>0</v>
      </c>
      <c r="I782" s="102">
        <v>0</v>
      </c>
      <c r="J782" s="107">
        <v>0</v>
      </c>
      <c r="K782" s="102">
        <v>0</v>
      </c>
      <c r="L782" s="102">
        <v>0</v>
      </c>
      <c r="M782" s="199">
        <v>0</v>
      </c>
      <c r="N782" s="199">
        <v>0</v>
      </c>
      <c r="O782" s="199">
        <v>0</v>
      </c>
      <c r="P782" s="200">
        <v>0</v>
      </c>
      <c r="Q782" s="200">
        <v>0</v>
      </c>
      <c r="R782" s="200">
        <v>0</v>
      </c>
      <c r="S782" s="200">
        <v>0</v>
      </c>
      <c r="T782" s="92"/>
      <c r="U782" s="31"/>
    </row>
    <row r="783" spans="1:21" ht="48.75" customHeight="1" x14ac:dyDescent="0.2">
      <c r="A783" s="10" t="str">
        <f>IF(OR(LEFT(B783,1)="Y", LEFT(B783,1)="A"),CONCATENATE(#REF!,"-",B783),"")</f>
        <v/>
      </c>
      <c r="B783" s="89"/>
      <c r="C783" s="101" t="s">
        <v>66</v>
      </c>
      <c r="D783" s="190">
        <v>0</v>
      </c>
      <c r="E783" s="190">
        <v>0</v>
      </c>
      <c r="F783" s="190">
        <v>0</v>
      </c>
      <c r="G783" s="190">
        <v>0</v>
      </c>
      <c r="H783" s="190">
        <v>0</v>
      </c>
      <c r="I783" s="102">
        <v>0</v>
      </c>
      <c r="J783" s="107">
        <v>0</v>
      </c>
      <c r="K783" s="102">
        <v>0</v>
      </c>
      <c r="L783" s="102">
        <v>0</v>
      </c>
      <c r="M783" s="199">
        <v>0</v>
      </c>
      <c r="N783" s="199">
        <v>0</v>
      </c>
      <c r="O783" s="199">
        <v>0</v>
      </c>
      <c r="P783" s="200">
        <v>0</v>
      </c>
      <c r="Q783" s="200">
        <v>0</v>
      </c>
      <c r="R783" s="200">
        <v>0</v>
      </c>
      <c r="S783" s="200">
        <v>0</v>
      </c>
      <c r="T783" s="92"/>
      <c r="U783" s="31"/>
    </row>
    <row r="784" spans="1:21" ht="48.75" customHeight="1" x14ac:dyDescent="0.2">
      <c r="A784" s="10" t="str">
        <f>IF(OR(LEFT(B784,1)="Y", LEFT(B784,1)="A"),CONCATENATE(#REF!,"-",B784),"")</f>
        <v/>
      </c>
      <c r="B784" s="89"/>
      <c r="C784" s="101" t="s">
        <v>65</v>
      </c>
      <c r="D784" s="190">
        <v>0</v>
      </c>
      <c r="E784" s="190">
        <v>0</v>
      </c>
      <c r="F784" s="190">
        <v>0</v>
      </c>
      <c r="G784" s="190">
        <v>0</v>
      </c>
      <c r="H784" s="190">
        <v>0</v>
      </c>
      <c r="I784" s="102">
        <v>0</v>
      </c>
      <c r="J784" s="107">
        <v>0</v>
      </c>
      <c r="K784" s="102">
        <v>0</v>
      </c>
      <c r="L784" s="102">
        <v>0</v>
      </c>
      <c r="M784" s="199">
        <v>0</v>
      </c>
      <c r="N784" s="199">
        <v>0</v>
      </c>
      <c r="O784" s="199">
        <v>0</v>
      </c>
      <c r="P784" s="200">
        <v>0</v>
      </c>
      <c r="Q784" s="200">
        <v>0</v>
      </c>
      <c r="R784" s="200">
        <v>0</v>
      </c>
      <c r="S784" s="200">
        <v>0</v>
      </c>
      <c r="T784" s="92"/>
      <c r="U784" s="31"/>
    </row>
    <row r="785" spans="1:21" ht="48.75" customHeight="1" x14ac:dyDescent="0.2">
      <c r="A785" s="10" t="str">
        <f>IF(OR(LEFT(B785,1)="Y", LEFT(B785,1)="A"),CONCATENATE(#REF!,"-",B785),"")</f>
        <v/>
      </c>
      <c r="B785" s="89"/>
      <c r="C785" s="101" t="s">
        <v>64</v>
      </c>
      <c r="D785" s="190">
        <v>0</v>
      </c>
      <c r="E785" s="190">
        <v>0</v>
      </c>
      <c r="F785" s="190">
        <v>0</v>
      </c>
      <c r="G785" s="190">
        <v>0</v>
      </c>
      <c r="H785" s="190">
        <v>0</v>
      </c>
      <c r="I785" s="102">
        <v>0</v>
      </c>
      <c r="J785" s="107">
        <v>0</v>
      </c>
      <c r="K785" s="102">
        <v>0</v>
      </c>
      <c r="L785" s="102">
        <v>0</v>
      </c>
      <c r="M785" s="199">
        <v>0</v>
      </c>
      <c r="N785" s="199">
        <v>0</v>
      </c>
      <c r="O785" s="199">
        <v>0</v>
      </c>
      <c r="P785" s="200">
        <v>0</v>
      </c>
      <c r="Q785" s="200">
        <v>0</v>
      </c>
      <c r="R785" s="200">
        <v>0</v>
      </c>
      <c r="S785" s="200">
        <v>0</v>
      </c>
      <c r="T785" s="92"/>
      <c r="U785" s="31"/>
    </row>
    <row r="786" spans="1:21" ht="48.75" customHeight="1" x14ac:dyDescent="0.2">
      <c r="A786" s="10" t="str">
        <f>IF(OR(LEFT(B786,1)="Y", LEFT(B786,1)="A"),CONCATENATE(#REF!,"-",B786),"")</f>
        <v/>
      </c>
      <c r="B786" s="89"/>
      <c r="C786" s="101" t="s">
        <v>63</v>
      </c>
      <c r="D786" s="190">
        <v>0</v>
      </c>
      <c r="E786" s="190">
        <v>0</v>
      </c>
      <c r="F786" s="190">
        <v>0</v>
      </c>
      <c r="G786" s="190">
        <v>0</v>
      </c>
      <c r="H786" s="190">
        <v>0</v>
      </c>
      <c r="I786" s="102">
        <v>0</v>
      </c>
      <c r="J786" s="107">
        <v>0</v>
      </c>
      <c r="K786" s="102">
        <v>0</v>
      </c>
      <c r="L786" s="102">
        <v>0</v>
      </c>
      <c r="M786" s="199">
        <v>0</v>
      </c>
      <c r="N786" s="199">
        <v>0</v>
      </c>
      <c r="O786" s="199">
        <v>0</v>
      </c>
      <c r="P786" s="200">
        <v>0</v>
      </c>
      <c r="Q786" s="200">
        <v>0</v>
      </c>
      <c r="R786" s="200">
        <v>0</v>
      </c>
      <c r="S786" s="200">
        <v>0</v>
      </c>
      <c r="T786" s="92"/>
      <c r="U786" s="31"/>
    </row>
    <row r="787" spans="1:21" ht="48.75" customHeight="1" x14ac:dyDescent="0.2">
      <c r="A787" s="10" t="str">
        <f>IF(OR(LEFT(B787,1)="Y", LEFT(B787,1)="A"),CONCATENATE(#REF!,"-",B787),"")</f>
        <v/>
      </c>
      <c r="B787" s="89"/>
      <c r="C787" s="101" t="s">
        <v>62</v>
      </c>
      <c r="D787" s="190">
        <v>0</v>
      </c>
      <c r="E787" s="190">
        <v>0</v>
      </c>
      <c r="F787" s="190">
        <v>0</v>
      </c>
      <c r="G787" s="190">
        <v>0</v>
      </c>
      <c r="H787" s="190">
        <v>0</v>
      </c>
      <c r="I787" s="102">
        <v>0</v>
      </c>
      <c r="J787" s="107">
        <v>0</v>
      </c>
      <c r="K787" s="102">
        <v>0</v>
      </c>
      <c r="L787" s="102">
        <v>0</v>
      </c>
      <c r="M787" s="199">
        <v>0</v>
      </c>
      <c r="N787" s="199">
        <v>0</v>
      </c>
      <c r="O787" s="199">
        <v>0</v>
      </c>
      <c r="P787" s="200">
        <v>0</v>
      </c>
      <c r="Q787" s="200">
        <v>0</v>
      </c>
      <c r="R787" s="200">
        <v>0</v>
      </c>
      <c r="S787" s="200">
        <v>0</v>
      </c>
      <c r="T787" s="92"/>
      <c r="U787" s="31"/>
    </row>
    <row r="788" spans="1:21" ht="48.75" customHeight="1" x14ac:dyDescent="0.2">
      <c r="A788" s="10" t="str">
        <f>IF(OR(LEFT(B788,1)="Y", LEFT(B788,1)="A"),CONCATENATE(#REF!,"-",B788),"")</f>
        <v/>
      </c>
      <c r="B788" s="89"/>
      <c r="C788" s="101" t="s">
        <v>61</v>
      </c>
      <c r="D788" s="190">
        <v>0</v>
      </c>
      <c r="E788" s="190">
        <v>0</v>
      </c>
      <c r="F788" s="190">
        <v>0</v>
      </c>
      <c r="G788" s="190">
        <v>0</v>
      </c>
      <c r="H788" s="190">
        <v>0</v>
      </c>
      <c r="I788" s="102">
        <v>0</v>
      </c>
      <c r="J788" s="107">
        <v>0</v>
      </c>
      <c r="K788" s="102">
        <v>0</v>
      </c>
      <c r="L788" s="102">
        <v>0</v>
      </c>
      <c r="M788" s="199">
        <v>0</v>
      </c>
      <c r="N788" s="199">
        <v>0</v>
      </c>
      <c r="O788" s="199">
        <v>0</v>
      </c>
      <c r="P788" s="200">
        <v>0</v>
      </c>
      <c r="Q788" s="200">
        <v>0</v>
      </c>
      <c r="R788" s="200">
        <v>0</v>
      </c>
      <c r="S788" s="200">
        <v>0</v>
      </c>
      <c r="T788" s="92"/>
      <c r="U788" s="31"/>
    </row>
    <row r="789" spans="1:21" ht="48.75" customHeight="1" x14ac:dyDescent="0.2">
      <c r="A789" s="10" t="str">
        <f>IF(OR(LEFT(B789,1)="Y", LEFT(B789,1)="A"),CONCATENATE(#REF!,"-",B789),"")</f>
        <v/>
      </c>
      <c r="B789" s="89"/>
      <c r="C789" s="101" t="s">
        <v>60</v>
      </c>
      <c r="D789" s="190">
        <v>0</v>
      </c>
      <c r="E789" s="190">
        <v>0</v>
      </c>
      <c r="F789" s="190">
        <v>0</v>
      </c>
      <c r="G789" s="190">
        <v>0</v>
      </c>
      <c r="H789" s="190">
        <v>0</v>
      </c>
      <c r="I789" s="102">
        <v>0</v>
      </c>
      <c r="J789" s="107">
        <v>0</v>
      </c>
      <c r="K789" s="102">
        <v>0</v>
      </c>
      <c r="L789" s="102">
        <v>0</v>
      </c>
      <c r="M789" s="199">
        <v>0</v>
      </c>
      <c r="N789" s="199">
        <v>0</v>
      </c>
      <c r="O789" s="199">
        <v>0</v>
      </c>
      <c r="P789" s="200">
        <v>0</v>
      </c>
      <c r="Q789" s="200">
        <v>0</v>
      </c>
      <c r="R789" s="200">
        <v>0</v>
      </c>
      <c r="S789" s="200">
        <v>0</v>
      </c>
      <c r="T789" s="92"/>
      <c r="U789" s="31"/>
    </row>
    <row r="790" spans="1:21" ht="48.75" customHeight="1" x14ac:dyDescent="0.2">
      <c r="A790" s="10" t="str">
        <f>IF(OR(LEFT(B790,1)="Y", LEFT(B790,1)="A"),CONCATENATE(#REF!,"-",B790),"")</f>
        <v/>
      </c>
      <c r="B790" s="89"/>
      <c r="C790" s="101" t="s">
        <v>59</v>
      </c>
      <c r="D790" s="190">
        <v>0</v>
      </c>
      <c r="E790" s="190">
        <v>0</v>
      </c>
      <c r="F790" s="190">
        <v>0</v>
      </c>
      <c r="G790" s="190">
        <v>0</v>
      </c>
      <c r="H790" s="190">
        <v>0</v>
      </c>
      <c r="I790" s="102">
        <v>0</v>
      </c>
      <c r="J790" s="107">
        <v>0</v>
      </c>
      <c r="K790" s="102">
        <v>0</v>
      </c>
      <c r="L790" s="102">
        <v>0</v>
      </c>
      <c r="M790" s="199">
        <v>0</v>
      </c>
      <c r="N790" s="199">
        <v>0</v>
      </c>
      <c r="O790" s="199">
        <v>0</v>
      </c>
      <c r="P790" s="200">
        <v>0</v>
      </c>
      <c r="Q790" s="200">
        <v>0</v>
      </c>
      <c r="R790" s="200">
        <v>0</v>
      </c>
      <c r="S790" s="200">
        <v>0</v>
      </c>
      <c r="T790" s="92"/>
      <c r="U790" s="31"/>
    </row>
    <row r="791" spans="1:21" ht="48.75" customHeight="1" x14ac:dyDescent="0.2">
      <c r="A791" s="10" t="str">
        <f>IF(OR(LEFT(B791,1)="Y", LEFT(B791,1)="A"),CONCATENATE(#REF!,"-",B791),"")</f>
        <v/>
      </c>
      <c r="B791" s="89"/>
      <c r="C791" s="101" t="s">
        <v>58</v>
      </c>
      <c r="D791" s="190">
        <v>0</v>
      </c>
      <c r="E791" s="190">
        <v>0</v>
      </c>
      <c r="F791" s="190">
        <v>0</v>
      </c>
      <c r="G791" s="190">
        <v>0</v>
      </c>
      <c r="H791" s="190">
        <v>0</v>
      </c>
      <c r="I791" s="102">
        <v>0</v>
      </c>
      <c r="J791" s="107">
        <v>0</v>
      </c>
      <c r="K791" s="102">
        <v>0</v>
      </c>
      <c r="L791" s="102">
        <v>0</v>
      </c>
      <c r="M791" s="199">
        <v>0</v>
      </c>
      <c r="N791" s="199">
        <v>0</v>
      </c>
      <c r="O791" s="199">
        <v>0</v>
      </c>
      <c r="P791" s="200">
        <v>0</v>
      </c>
      <c r="Q791" s="200">
        <v>0</v>
      </c>
      <c r="R791" s="200">
        <v>0</v>
      </c>
      <c r="S791" s="200">
        <v>0</v>
      </c>
      <c r="T791" s="92"/>
      <c r="U791" s="31"/>
    </row>
    <row r="792" spans="1:21" ht="48.75" customHeight="1" x14ac:dyDescent="0.2">
      <c r="A792" s="10" t="str">
        <f>IF(OR(LEFT(B792,1)="Y", LEFT(B792,1)="A"),CONCATENATE(#REF!,"-",B792),"")</f>
        <v/>
      </c>
      <c r="B792" s="89"/>
      <c r="C792" s="101" t="s">
        <v>57</v>
      </c>
      <c r="D792" s="190">
        <v>0</v>
      </c>
      <c r="E792" s="190">
        <v>0</v>
      </c>
      <c r="F792" s="190">
        <v>0</v>
      </c>
      <c r="G792" s="190">
        <v>0</v>
      </c>
      <c r="H792" s="190">
        <v>0</v>
      </c>
      <c r="I792" s="102">
        <v>0</v>
      </c>
      <c r="J792" s="107">
        <v>0</v>
      </c>
      <c r="K792" s="102">
        <v>0</v>
      </c>
      <c r="L792" s="102">
        <v>0</v>
      </c>
      <c r="M792" s="199">
        <v>0</v>
      </c>
      <c r="N792" s="199">
        <v>0</v>
      </c>
      <c r="O792" s="199">
        <v>0</v>
      </c>
      <c r="P792" s="200">
        <v>0</v>
      </c>
      <c r="Q792" s="200">
        <v>0</v>
      </c>
      <c r="R792" s="200">
        <v>0</v>
      </c>
      <c r="S792" s="200">
        <v>0</v>
      </c>
      <c r="T792" s="92"/>
      <c r="U792" s="31"/>
    </row>
    <row r="793" spans="1:21" ht="48.75" customHeight="1" x14ac:dyDescent="0.2">
      <c r="A793" s="10" t="str">
        <f>IF(OR(LEFT(B793,1)="Y", LEFT(B793,1)="A"),CONCATENATE(#REF!,"-",B793),"")</f>
        <v/>
      </c>
      <c r="B793" s="89"/>
      <c r="C793" s="101" t="s">
        <v>56</v>
      </c>
      <c r="D793" s="190">
        <v>0</v>
      </c>
      <c r="E793" s="190">
        <v>0</v>
      </c>
      <c r="F793" s="190">
        <v>0</v>
      </c>
      <c r="G793" s="190">
        <v>0</v>
      </c>
      <c r="H793" s="190">
        <v>0</v>
      </c>
      <c r="I793" s="102">
        <v>0</v>
      </c>
      <c r="J793" s="107">
        <v>0</v>
      </c>
      <c r="K793" s="102">
        <v>0</v>
      </c>
      <c r="L793" s="102">
        <v>0</v>
      </c>
      <c r="M793" s="199">
        <v>0</v>
      </c>
      <c r="N793" s="199">
        <v>0</v>
      </c>
      <c r="O793" s="199">
        <v>0</v>
      </c>
      <c r="P793" s="200">
        <v>0</v>
      </c>
      <c r="Q793" s="200">
        <v>0</v>
      </c>
      <c r="R793" s="200">
        <v>0</v>
      </c>
      <c r="S793" s="200">
        <v>0</v>
      </c>
      <c r="T793" s="92"/>
      <c r="U793" s="31"/>
    </row>
    <row r="794" spans="1:21" ht="48.75" customHeight="1" x14ac:dyDescent="0.2">
      <c r="A794" s="10" t="str">
        <f>IF(OR(LEFT(B794,1)="Y", LEFT(B794,1)="A"),CONCATENATE(#REF!,"-",B794),"")</f>
        <v/>
      </c>
      <c r="B794" s="89"/>
      <c r="C794" s="101" t="s">
        <v>103</v>
      </c>
      <c r="D794" s="190">
        <v>0</v>
      </c>
      <c r="E794" s="190">
        <v>0</v>
      </c>
      <c r="F794" s="190">
        <v>0</v>
      </c>
      <c r="G794" s="190">
        <v>0</v>
      </c>
      <c r="H794" s="190">
        <v>0</v>
      </c>
      <c r="I794" s="102">
        <v>0</v>
      </c>
      <c r="J794" s="107">
        <v>0</v>
      </c>
      <c r="K794" s="102">
        <v>0</v>
      </c>
      <c r="L794" s="102">
        <v>0</v>
      </c>
      <c r="M794" s="199">
        <v>0</v>
      </c>
      <c r="N794" s="199">
        <v>0</v>
      </c>
      <c r="O794" s="199">
        <v>0</v>
      </c>
      <c r="P794" s="200">
        <v>0</v>
      </c>
      <c r="Q794" s="200">
        <v>0</v>
      </c>
      <c r="R794" s="200">
        <v>0</v>
      </c>
      <c r="S794" s="200">
        <v>0</v>
      </c>
      <c r="T794" s="92"/>
      <c r="U794" s="31"/>
    </row>
    <row r="795" spans="1:21" ht="48.75" customHeight="1" x14ac:dyDescent="0.2">
      <c r="A795" s="10" t="str">
        <f>IF(OR(LEFT(B795,1)="Y", LEFT(B795,1)="A"),CONCATENATE(#REF!,"-",B795),"")</f>
        <v/>
      </c>
      <c r="B795" s="89"/>
      <c r="C795" s="101" t="s">
        <v>55</v>
      </c>
      <c r="D795" s="190">
        <v>0</v>
      </c>
      <c r="E795" s="190">
        <v>0</v>
      </c>
      <c r="F795" s="190">
        <v>0</v>
      </c>
      <c r="G795" s="190">
        <v>0</v>
      </c>
      <c r="H795" s="190">
        <v>0</v>
      </c>
      <c r="I795" s="102">
        <v>0</v>
      </c>
      <c r="J795" s="107">
        <v>0</v>
      </c>
      <c r="K795" s="102">
        <v>0</v>
      </c>
      <c r="L795" s="102">
        <v>0</v>
      </c>
      <c r="M795" s="199">
        <v>0</v>
      </c>
      <c r="N795" s="199">
        <v>0</v>
      </c>
      <c r="O795" s="199">
        <v>0</v>
      </c>
      <c r="P795" s="200">
        <v>0</v>
      </c>
      <c r="Q795" s="200">
        <v>0</v>
      </c>
      <c r="R795" s="200">
        <v>0</v>
      </c>
      <c r="S795" s="200">
        <v>0</v>
      </c>
      <c r="T795" s="92"/>
      <c r="U795" s="31"/>
    </row>
    <row r="796" spans="1:21" ht="48.75" customHeight="1" x14ac:dyDescent="0.2">
      <c r="A796" s="10" t="str">
        <f>IF(OR(LEFT(B796,1)="Y", LEFT(B796,1)="A"),CONCATENATE(#REF!,"-",B796),"")</f>
        <v/>
      </c>
      <c r="B796" s="89"/>
      <c r="C796" s="101" t="s">
        <v>54</v>
      </c>
      <c r="D796" s="190">
        <v>0</v>
      </c>
      <c r="E796" s="190">
        <v>0</v>
      </c>
      <c r="F796" s="190">
        <v>0</v>
      </c>
      <c r="G796" s="190">
        <v>0</v>
      </c>
      <c r="H796" s="190">
        <v>0</v>
      </c>
      <c r="I796" s="102">
        <v>0</v>
      </c>
      <c r="J796" s="107">
        <v>0</v>
      </c>
      <c r="K796" s="102">
        <v>0</v>
      </c>
      <c r="L796" s="102">
        <v>0</v>
      </c>
      <c r="M796" s="199">
        <v>0</v>
      </c>
      <c r="N796" s="199">
        <v>0</v>
      </c>
      <c r="O796" s="199">
        <v>0</v>
      </c>
      <c r="P796" s="200">
        <v>0</v>
      </c>
      <c r="Q796" s="200">
        <v>0</v>
      </c>
      <c r="R796" s="200">
        <v>0</v>
      </c>
      <c r="S796" s="200">
        <v>0</v>
      </c>
      <c r="T796" s="92"/>
      <c r="U796" s="31"/>
    </row>
    <row r="797" spans="1:21" ht="48.75" customHeight="1" x14ac:dyDescent="0.2">
      <c r="A797" s="10" t="str">
        <f>IF(OR(LEFT(B797,1)="Y", LEFT(B797,1)="A"),CONCATENATE(#REF!,"-",B797),"")</f>
        <v/>
      </c>
      <c r="B797" s="89"/>
      <c r="C797" s="101" t="s">
        <v>53</v>
      </c>
      <c r="D797" s="190">
        <v>0</v>
      </c>
      <c r="E797" s="190">
        <v>0</v>
      </c>
      <c r="F797" s="190">
        <v>0</v>
      </c>
      <c r="G797" s="190">
        <v>0</v>
      </c>
      <c r="H797" s="190">
        <v>0</v>
      </c>
      <c r="I797" s="102">
        <v>0</v>
      </c>
      <c r="J797" s="107">
        <v>0</v>
      </c>
      <c r="K797" s="102">
        <v>0</v>
      </c>
      <c r="L797" s="102">
        <v>0</v>
      </c>
      <c r="M797" s="199">
        <v>0</v>
      </c>
      <c r="N797" s="199">
        <v>0</v>
      </c>
      <c r="O797" s="199">
        <v>0</v>
      </c>
      <c r="P797" s="200">
        <v>0</v>
      </c>
      <c r="Q797" s="200">
        <v>0</v>
      </c>
      <c r="R797" s="200">
        <v>0</v>
      </c>
      <c r="S797" s="200">
        <v>0</v>
      </c>
      <c r="T797" s="92"/>
      <c r="U797" s="31"/>
    </row>
    <row r="798" spans="1:21" ht="48.75" customHeight="1" x14ac:dyDescent="0.2">
      <c r="A798" s="10" t="str">
        <f>IF(OR(LEFT(B798,1)="Y", LEFT(B798,1)="A"),CONCATENATE(#REF!,"-",B798),"")</f>
        <v/>
      </c>
      <c r="B798" s="89"/>
      <c r="C798" s="101" t="s">
        <v>52</v>
      </c>
      <c r="D798" s="190">
        <v>0</v>
      </c>
      <c r="E798" s="190">
        <v>0</v>
      </c>
      <c r="F798" s="190">
        <v>0</v>
      </c>
      <c r="G798" s="190">
        <v>0</v>
      </c>
      <c r="H798" s="190">
        <v>0</v>
      </c>
      <c r="I798" s="102">
        <v>0</v>
      </c>
      <c r="J798" s="107">
        <v>0</v>
      </c>
      <c r="K798" s="102">
        <v>0</v>
      </c>
      <c r="L798" s="102">
        <v>0</v>
      </c>
      <c r="M798" s="199">
        <v>0</v>
      </c>
      <c r="N798" s="199">
        <v>0</v>
      </c>
      <c r="O798" s="199">
        <v>0</v>
      </c>
      <c r="P798" s="200">
        <v>0</v>
      </c>
      <c r="Q798" s="200">
        <v>0</v>
      </c>
      <c r="R798" s="200">
        <v>0</v>
      </c>
      <c r="S798" s="200">
        <v>0</v>
      </c>
      <c r="T798" s="92"/>
      <c r="U798" s="31"/>
    </row>
    <row r="799" spans="1:21" ht="48.75" customHeight="1" x14ac:dyDescent="0.2">
      <c r="A799" s="10" t="str">
        <f>IF(OR(LEFT(B799,1)="Y", LEFT(B799,1)="A"),CONCATENATE(#REF!,"-",B799),"")</f>
        <v/>
      </c>
      <c r="B799" s="89"/>
      <c r="C799" s="101" t="s">
        <v>51</v>
      </c>
      <c r="D799" s="190">
        <v>0</v>
      </c>
      <c r="E799" s="190">
        <v>0</v>
      </c>
      <c r="F799" s="190">
        <v>0</v>
      </c>
      <c r="G799" s="190">
        <v>0</v>
      </c>
      <c r="H799" s="190">
        <v>0</v>
      </c>
      <c r="I799" s="102">
        <v>0</v>
      </c>
      <c r="J799" s="107">
        <v>0</v>
      </c>
      <c r="K799" s="102">
        <v>0</v>
      </c>
      <c r="L799" s="102">
        <v>0</v>
      </c>
      <c r="M799" s="199">
        <v>0</v>
      </c>
      <c r="N799" s="199">
        <v>0</v>
      </c>
      <c r="O799" s="199">
        <v>0</v>
      </c>
      <c r="P799" s="200">
        <v>0</v>
      </c>
      <c r="Q799" s="200">
        <v>0</v>
      </c>
      <c r="R799" s="200">
        <v>0</v>
      </c>
      <c r="S799" s="200">
        <v>0</v>
      </c>
      <c r="T799" s="92"/>
      <c r="U799" s="31"/>
    </row>
    <row r="800" spans="1:21" ht="48.75" customHeight="1" x14ac:dyDescent="0.2">
      <c r="A800" s="10" t="str">
        <f>IF(OR(LEFT(B800,1)="Y", LEFT(B800,1)="A"),CONCATENATE(#REF!,"-",B800),"")</f>
        <v/>
      </c>
      <c r="B800" s="89"/>
      <c r="C800" s="101" t="s">
        <v>50</v>
      </c>
      <c r="D800" s="190">
        <v>0</v>
      </c>
      <c r="E800" s="190">
        <v>0</v>
      </c>
      <c r="F800" s="190">
        <v>0</v>
      </c>
      <c r="G800" s="190">
        <v>0</v>
      </c>
      <c r="H800" s="190">
        <v>0</v>
      </c>
      <c r="I800" s="102">
        <v>0</v>
      </c>
      <c r="J800" s="107">
        <v>0</v>
      </c>
      <c r="K800" s="102">
        <v>0</v>
      </c>
      <c r="L800" s="102">
        <v>0</v>
      </c>
      <c r="M800" s="199">
        <v>0</v>
      </c>
      <c r="N800" s="199">
        <v>0</v>
      </c>
      <c r="O800" s="199">
        <v>0</v>
      </c>
      <c r="P800" s="200">
        <v>0</v>
      </c>
      <c r="Q800" s="200">
        <v>0</v>
      </c>
      <c r="R800" s="200">
        <v>0</v>
      </c>
      <c r="S800" s="200">
        <v>0</v>
      </c>
      <c r="T800" s="92"/>
      <c r="U800" s="31"/>
    </row>
    <row r="801" spans="1:21" ht="48.75" customHeight="1" x14ac:dyDescent="0.2">
      <c r="A801" s="10" t="str">
        <f>IF(OR(LEFT(B801,1)="Y", LEFT(B801,1)="A"),CONCATENATE(#REF!,"-",B801),"")</f>
        <v/>
      </c>
      <c r="B801" s="89"/>
      <c r="C801" s="101" t="s">
        <v>49</v>
      </c>
      <c r="D801" s="190">
        <v>0</v>
      </c>
      <c r="E801" s="190">
        <v>0</v>
      </c>
      <c r="F801" s="190">
        <v>0</v>
      </c>
      <c r="G801" s="190">
        <v>0</v>
      </c>
      <c r="H801" s="190">
        <v>0</v>
      </c>
      <c r="I801" s="102">
        <v>0</v>
      </c>
      <c r="J801" s="107">
        <v>0</v>
      </c>
      <c r="K801" s="102">
        <v>0</v>
      </c>
      <c r="L801" s="102">
        <v>0</v>
      </c>
      <c r="M801" s="199">
        <v>0</v>
      </c>
      <c r="N801" s="199">
        <v>0</v>
      </c>
      <c r="O801" s="199">
        <v>0</v>
      </c>
      <c r="P801" s="200">
        <v>0</v>
      </c>
      <c r="Q801" s="200">
        <v>0</v>
      </c>
      <c r="R801" s="200">
        <v>0</v>
      </c>
      <c r="S801" s="200">
        <v>0</v>
      </c>
      <c r="T801" s="92"/>
      <c r="U801" s="31"/>
    </row>
    <row r="802" spans="1:21" ht="48.75" customHeight="1" x14ac:dyDescent="0.2">
      <c r="A802" s="10" t="str">
        <f>IF(OR(LEFT(B802,1)="Y", LEFT(B802,1)="A"),CONCATENATE(#REF!,"-",B802),"")</f>
        <v/>
      </c>
      <c r="B802" s="89"/>
      <c r="C802" s="103" t="s">
        <v>1</v>
      </c>
      <c r="D802" s="190">
        <v>0</v>
      </c>
      <c r="E802" s="190">
        <v>0</v>
      </c>
      <c r="F802" s="190">
        <v>0</v>
      </c>
      <c r="G802" s="190">
        <v>0</v>
      </c>
      <c r="H802" s="190">
        <v>0</v>
      </c>
      <c r="I802" s="102">
        <v>0</v>
      </c>
      <c r="J802" s="107">
        <v>0</v>
      </c>
      <c r="K802" s="102">
        <v>0</v>
      </c>
      <c r="L802" s="102">
        <v>0</v>
      </c>
      <c r="M802" s="199">
        <v>0</v>
      </c>
      <c r="N802" s="199">
        <v>0</v>
      </c>
      <c r="O802" s="199">
        <v>0</v>
      </c>
      <c r="P802" s="200">
        <v>0</v>
      </c>
      <c r="Q802" s="200">
        <v>0</v>
      </c>
      <c r="R802" s="200">
        <v>0</v>
      </c>
      <c r="S802" s="200">
        <v>0</v>
      </c>
      <c r="T802" s="92"/>
      <c r="U802" s="31"/>
    </row>
    <row r="803" spans="1:21" ht="48.75" customHeight="1" x14ac:dyDescent="0.2">
      <c r="A803" s="10" t="str">
        <f>IF(OR(LEFT(B803,1)="Y", LEFT(B803,1)="A"),CONCATENATE(#REF!,"-",B803),"")</f>
        <v/>
      </c>
      <c r="B803" s="89"/>
      <c r="C803" s="101" t="s">
        <v>48</v>
      </c>
      <c r="D803" s="190">
        <v>0</v>
      </c>
      <c r="E803" s="190">
        <v>0</v>
      </c>
      <c r="F803" s="190">
        <v>0</v>
      </c>
      <c r="G803" s="190">
        <v>0</v>
      </c>
      <c r="H803" s="190">
        <v>0</v>
      </c>
      <c r="I803" s="102">
        <v>0</v>
      </c>
      <c r="J803" s="107">
        <v>0</v>
      </c>
      <c r="K803" s="102">
        <v>0</v>
      </c>
      <c r="L803" s="102">
        <v>0</v>
      </c>
      <c r="M803" s="199">
        <v>0</v>
      </c>
      <c r="N803" s="199">
        <v>0</v>
      </c>
      <c r="O803" s="199">
        <v>0</v>
      </c>
      <c r="P803" s="200">
        <v>0</v>
      </c>
      <c r="Q803" s="200">
        <v>0</v>
      </c>
      <c r="R803" s="200">
        <v>0</v>
      </c>
      <c r="S803" s="200">
        <v>0</v>
      </c>
      <c r="T803" s="92"/>
      <c r="U803" s="31"/>
    </row>
    <row r="804" spans="1:21" ht="48.75" customHeight="1" x14ac:dyDescent="0.2">
      <c r="A804" s="10" t="str">
        <f>IF(OR(LEFT(B804,1)="Y", LEFT(B804,1)="A"),CONCATENATE(#REF!,"-",B804),"")</f>
        <v/>
      </c>
      <c r="B804" s="89"/>
      <c r="C804" s="101" t="s">
        <v>47</v>
      </c>
      <c r="D804" s="190">
        <v>0</v>
      </c>
      <c r="E804" s="190">
        <v>0</v>
      </c>
      <c r="F804" s="190">
        <v>0</v>
      </c>
      <c r="G804" s="190">
        <v>0</v>
      </c>
      <c r="H804" s="190">
        <v>0</v>
      </c>
      <c r="I804" s="102">
        <v>0</v>
      </c>
      <c r="J804" s="107">
        <v>0</v>
      </c>
      <c r="K804" s="102">
        <v>0</v>
      </c>
      <c r="L804" s="102">
        <v>0</v>
      </c>
      <c r="M804" s="199">
        <v>0</v>
      </c>
      <c r="N804" s="199">
        <v>0</v>
      </c>
      <c r="O804" s="199">
        <v>0</v>
      </c>
      <c r="P804" s="200">
        <v>0</v>
      </c>
      <c r="Q804" s="200">
        <v>0</v>
      </c>
      <c r="R804" s="200">
        <v>0</v>
      </c>
      <c r="S804" s="200">
        <v>0</v>
      </c>
      <c r="T804" s="92"/>
      <c r="U804" s="31"/>
    </row>
    <row r="805" spans="1:21" ht="48.75" customHeight="1" x14ac:dyDescent="0.2">
      <c r="A805" s="10" t="str">
        <f>IF(OR(LEFT(B805,1)="Y", LEFT(B805,1)="A"),CONCATENATE(#REF!,"-",B805),"")</f>
        <v/>
      </c>
      <c r="B805" s="89"/>
      <c r="C805" s="101" t="s">
        <v>46</v>
      </c>
      <c r="D805" s="190">
        <v>0</v>
      </c>
      <c r="E805" s="190">
        <v>0</v>
      </c>
      <c r="F805" s="190">
        <v>0</v>
      </c>
      <c r="G805" s="190">
        <v>0</v>
      </c>
      <c r="H805" s="190">
        <v>0</v>
      </c>
      <c r="I805" s="102">
        <v>0</v>
      </c>
      <c r="J805" s="107">
        <v>0</v>
      </c>
      <c r="K805" s="102">
        <v>0</v>
      </c>
      <c r="L805" s="102">
        <v>0</v>
      </c>
      <c r="M805" s="199">
        <v>0</v>
      </c>
      <c r="N805" s="199">
        <v>0</v>
      </c>
      <c r="O805" s="199">
        <v>0</v>
      </c>
      <c r="P805" s="200">
        <v>0</v>
      </c>
      <c r="Q805" s="200">
        <v>0</v>
      </c>
      <c r="R805" s="200">
        <v>0</v>
      </c>
      <c r="S805" s="200">
        <v>0</v>
      </c>
      <c r="T805" s="92"/>
      <c r="U805" s="31"/>
    </row>
    <row r="806" spans="1:21" ht="48.75" customHeight="1" x14ac:dyDescent="0.2">
      <c r="A806" s="10" t="str">
        <f>IF(OR(LEFT(B806,1)="Y", LEFT(B806,1)="A"),CONCATENATE(#REF!,"-",B806),"")</f>
        <v/>
      </c>
      <c r="B806" s="89"/>
      <c r="C806" s="101" t="s">
        <v>45</v>
      </c>
      <c r="D806" s="190">
        <v>0</v>
      </c>
      <c r="E806" s="190">
        <v>0</v>
      </c>
      <c r="F806" s="190">
        <v>0</v>
      </c>
      <c r="G806" s="190">
        <v>0</v>
      </c>
      <c r="H806" s="190">
        <v>0</v>
      </c>
      <c r="I806" s="102">
        <v>0</v>
      </c>
      <c r="J806" s="107">
        <v>0</v>
      </c>
      <c r="K806" s="102">
        <v>0</v>
      </c>
      <c r="L806" s="102">
        <v>0</v>
      </c>
      <c r="M806" s="199">
        <v>0</v>
      </c>
      <c r="N806" s="199">
        <v>0</v>
      </c>
      <c r="O806" s="199">
        <v>0</v>
      </c>
      <c r="P806" s="200">
        <v>0</v>
      </c>
      <c r="Q806" s="200">
        <v>0</v>
      </c>
      <c r="R806" s="200">
        <v>0</v>
      </c>
      <c r="S806" s="200">
        <v>0</v>
      </c>
      <c r="T806" s="92"/>
      <c r="U806" s="31"/>
    </row>
    <row r="807" spans="1:21" ht="48.75" customHeight="1" x14ac:dyDescent="0.2">
      <c r="A807" s="10" t="str">
        <f>IF(OR(LEFT(B807,1)="Y", LEFT(B807,1)="A"),CONCATENATE(#REF!,"-",B807),"")</f>
        <v/>
      </c>
      <c r="B807" s="89"/>
      <c r="C807" s="101" t="s">
        <v>44</v>
      </c>
      <c r="D807" s="190">
        <v>0</v>
      </c>
      <c r="E807" s="190">
        <v>0</v>
      </c>
      <c r="F807" s="190">
        <v>0</v>
      </c>
      <c r="G807" s="190">
        <v>0</v>
      </c>
      <c r="H807" s="190">
        <v>0</v>
      </c>
      <c r="I807" s="102">
        <v>0</v>
      </c>
      <c r="J807" s="107">
        <v>0</v>
      </c>
      <c r="K807" s="102">
        <v>0</v>
      </c>
      <c r="L807" s="102">
        <v>0</v>
      </c>
      <c r="M807" s="199">
        <v>0</v>
      </c>
      <c r="N807" s="199">
        <v>0</v>
      </c>
      <c r="O807" s="199">
        <v>0</v>
      </c>
      <c r="P807" s="200">
        <v>0</v>
      </c>
      <c r="Q807" s="200">
        <v>0</v>
      </c>
      <c r="R807" s="200">
        <v>0</v>
      </c>
      <c r="S807" s="200">
        <v>0</v>
      </c>
      <c r="T807" s="92"/>
      <c r="U807" s="31"/>
    </row>
    <row r="808" spans="1:21" ht="48.75" customHeight="1" x14ac:dyDescent="0.2">
      <c r="A808" s="10" t="str">
        <f>IF(OR(LEFT(B808,1)="Y", LEFT(B808,1)="A"),CONCATENATE(#REF!,"-",B808),"")</f>
        <v/>
      </c>
      <c r="B808" s="89"/>
      <c r="C808" s="101" t="s">
        <v>43</v>
      </c>
      <c r="D808" s="190">
        <v>0</v>
      </c>
      <c r="E808" s="190">
        <v>0</v>
      </c>
      <c r="F808" s="190">
        <v>0</v>
      </c>
      <c r="G808" s="190">
        <v>0</v>
      </c>
      <c r="H808" s="190">
        <v>0</v>
      </c>
      <c r="I808" s="102">
        <v>0</v>
      </c>
      <c r="J808" s="107">
        <v>0</v>
      </c>
      <c r="K808" s="102">
        <v>0</v>
      </c>
      <c r="L808" s="102">
        <v>0</v>
      </c>
      <c r="M808" s="199">
        <v>0</v>
      </c>
      <c r="N808" s="199">
        <v>0</v>
      </c>
      <c r="O808" s="199">
        <v>0</v>
      </c>
      <c r="P808" s="200">
        <v>0</v>
      </c>
      <c r="Q808" s="200">
        <v>0</v>
      </c>
      <c r="R808" s="200">
        <v>0</v>
      </c>
      <c r="S808" s="200">
        <v>0</v>
      </c>
      <c r="T808" s="92"/>
      <c r="U808" s="31"/>
    </row>
    <row r="809" spans="1:21" ht="48.75" customHeight="1" x14ac:dyDescent="0.2">
      <c r="A809" s="10" t="str">
        <f>IF(OR(LEFT(B809,1)="Y", LEFT(B809,1)="A"),CONCATENATE(#REF!,"-",B809),"")</f>
        <v/>
      </c>
      <c r="B809" s="89"/>
      <c r="C809" s="101" t="s">
        <v>42</v>
      </c>
      <c r="D809" s="190">
        <v>0</v>
      </c>
      <c r="E809" s="190">
        <v>0</v>
      </c>
      <c r="F809" s="190">
        <v>0.15640000000000001</v>
      </c>
      <c r="G809" s="190">
        <v>0</v>
      </c>
      <c r="H809" s="190">
        <v>0.45</v>
      </c>
      <c r="I809" s="102">
        <v>0</v>
      </c>
      <c r="J809" s="107">
        <v>0.05</v>
      </c>
      <c r="K809" s="102">
        <v>2.5000000000000001E-2</v>
      </c>
      <c r="L809" s="102">
        <v>0</v>
      </c>
      <c r="M809" s="199">
        <v>0</v>
      </c>
      <c r="N809" s="199">
        <v>0</v>
      </c>
      <c r="O809" s="199">
        <v>0</v>
      </c>
      <c r="P809" s="200">
        <v>0</v>
      </c>
      <c r="Q809" s="200">
        <v>0</v>
      </c>
      <c r="R809" s="200">
        <v>0</v>
      </c>
      <c r="S809" s="200">
        <v>0</v>
      </c>
      <c r="T809" s="92"/>
      <c r="U809" s="31"/>
    </row>
    <row r="810" spans="1:21" ht="48.75" customHeight="1" x14ac:dyDescent="0.2">
      <c r="A810" s="10" t="str">
        <f>IF(OR(LEFT(B810,1)="Y", LEFT(B810,1)="A"),CONCATENATE(#REF!,"-",B810),"")</f>
        <v/>
      </c>
      <c r="B810" s="89"/>
      <c r="C810" s="101" t="s">
        <v>41</v>
      </c>
      <c r="D810" s="190">
        <v>0</v>
      </c>
      <c r="E810" s="190">
        <v>0</v>
      </c>
      <c r="F810" s="190">
        <v>0</v>
      </c>
      <c r="G810" s="190">
        <v>0</v>
      </c>
      <c r="H810" s="190">
        <v>0</v>
      </c>
      <c r="I810" s="102">
        <v>0</v>
      </c>
      <c r="J810" s="107">
        <v>0</v>
      </c>
      <c r="K810" s="102">
        <v>0</v>
      </c>
      <c r="L810" s="102">
        <v>0</v>
      </c>
      <c r="M810" s="199">
        <v>0</v>
      </c>
      <c r="N810" s="199">
        <v>0</v>
      </c>
      <c r="O810" s="199">
        <v>0</v>
      </c>
      <c r="P810" s="200">
        <v>0</v>
      </c>
      <c r="Q810" s="200">
        <v>0</v>
      </c>
      <c r="R810" s="200">
        <v>0</v>
      </c>
      <c r="S810" s="200">
        <v>0</v>
      </c>
      <c r="T810" s="92"/>
      <c r="U810" s="31"/>
    </row>
    <row r="811" spans="1:21" ht="48.75" customHeight="1" x14ac:dyDescent="0.2">
      <c r="A811" s="10" t="str">
        <f>IF(OR(LEFT(B811,1)="Y", LEFT(B811,1)="A"),CONCATENATE(#REF!,"-",B811),"")</f>
        <v/>
      </c>
      <c r="B811" s="89"/>
      <c r="C811" s="101" t="s">
        <v>104</v>
      </c>
      <c r="D811" s="190">
        <v>0</v>
      </c>
      <c r="E811" s="190">
        <v>0</v>
      </c>
      <c r="F811" s="190">
        <v>0</v>
      </c>
      <c r="G811" s="190">
        <v>0</v>
      </c>
      <c r="H811" s="190">
        <v>0</v>
      </c>
      <c r="I811" s="102">
        <v>0</v>
      </c>
      <c r="J811" s="107">
        <v>1.2E-2</v>
      </c>
      <c r="K811" s="102">
        <v>0</v>
      </c>
      <c r="L811" s="102">
        <v>0</v>
      </c>
      <c r="M811" s="199">
        <v>0</v>
      </c>
      <c r="N811" s="199">
        <v>0</v>
      </c>
      <c r="O811" s="199">
        <v>0</v>
      </c>
      <c r="P811" s="200">
        <v>0</v>
      </c>
      <c r="Q811" s="200">
        <v>0</v>
      </c>
      <c r="R811" s="200">
        <v>0</v>
      </c>
      <c r="S811" s="200">
        <v>0.1</v>
      </c>
      <c r="T811" s="92"/>
      <c r="U811" s="31"/>
    </row>
    <row r="812" spans="1:21" ht="48.75" customHeight="1" x14ac:dyDescent="0.2">
      <c r="A812" s="10" t="str">
        <f>IF(OR(LEFT(B812,1)="Y", LEFT(B812,1)="A"),CONCATENATE(#REF!,"-",B812),"")</f>
        <v/>
      </c>
      <c r="B812" s="89"/>
      <c r="C812" s="101" t="s">
        <v>40</v>
      </c>
      <c r="D812" s="190">
        <v>0</v>
      </c>
      <c r="E812" s="190">
        <v>0</v>
      </c>
      <c r="F812" s="190">
        <v>0</v>
      </c>
      <c r="G812" s="190">
        <v>0</v>
      </c>
      <c r="H812" s="190">
        <v>0</v>
      </c>
      <c r="I812" s="102">
        <v>0</v>
      </c>
      <c r="J812" s="107">
        <v>0</v>
      </c>
      <c r="K812" s="102">
        <v>0</v>
      </c>
      <c r="L812" s="102">
        <v>0</v>
      </c>
      <c r="M812" s="199">
        <v>0</v>
      </c>
      <c r="N812" s="199">
        <v>0</v>
      </c>
      <c r="O812" s="199">
        <v>0</v>
      </c>
      <c r="P812" s="200">
        <v>0</v>
      </c>
      <c r="Q812" s="200">
        <v>0</v>
      </c>
      <c r="R812" s="200">
        <v>0</v>
      </c>
      <c r="S812" s="200">
        <v>0.1</v>
      </c>
      <c r="T812" s="92"/>
      <c r="U812" s="31"/>
    </row>
    <row r="813" spans="1:21" ht="48.75" customHeight="1" x14ac:dyDescent="0.2">
      <c r="A813" s="10" t="str">
        <f>IF(OR(LEFT(B813,1)="Y", LEFT(B813,1)="A"),CONCATENATE(#REF!,"-",B813),"")</f>
        <v/>
      </c>
      <c r="B813" s="89"/>
      <c r="C813" s="101" t="s">
        <v>39</v>
      </c>
      <c r="D813" s="190">
        <v>0</v>
      </c>
      <c r="E813" s="190">
        <v>0</v>
      </c>
      <c r="F813" s="190">
        <v>0</v>
      </c>
      <c r="G813" s="190">
        <v>0</v>
      </c>
      <c r="H813" s="190">
        <v>0</v>
      </c>
      <c r="I813" s="102">
        <v>0</v>
      </c>
      <c r="J813" s="107">
        <v>0</v>
      </c>
      <c r="K813" s="102">
        <v>0</v>
      </c>
      <c r="L813" s="102">
        <v>0</v>
      </c>
      <c r="M813" s="199">
        <v>0</v>
      </c>
      <c r="N813" s="199">
        <v>0</v>
      </c>
      <c r="O813" s="199">
        <v>0</v>
      </c>
      <c r="P813" s="200">
        <v>0</v>
      </c>
      <c r="Q813" s="200">
        <v>0</v>
      </c>
      <c r="R813" s="200">
        <v>0</v>
      </c>
      <c r="S813" s="200">
        <v>0</v>
      </c>
      <c r="T813" s="92"/>
      <c r="U813" s="31"/>
    </row>
    <row r="814" spans="1:21" ht="48.75" customHeight="1" x14ac:dyDescent="0.2">
      <c r="A814" s="10" t="str">
        <f>IF(OR(LEFT(B814,1)="Y", LEFT(B814,1)="A"),CONCATENATE(#REF!,"-",B814),"")</f>
        <v/>
      </c>
      <c r="B814" s="89"/>
      <c r="C814" s="101" t="s">
        <v>38</v>
      </c>
      <c r="D814" s="190">
        <v>0</v>
      </c>
      <c r="E814" s="190">
        <v>0</v>
      </c>
      <c r="F814" s="190">
        <v>0</v>
      </c>
      <c r="G814" s="190">
        <v>0</v>
      </c>
      <c r="H814" s="190">
        <v>0</v>
      </c>
      <c r="I814" s="102">
        <v>0</v>
      </c>
      <c r="J814" s="107">
        <v>0</v>
      </c>
      <c r="K814" s="102">
        <v>0</v>
      </c>
      <c r="L814" s="102">
        <v>0</v>
      </c>
      <c r="M814" s="199">
        <v>0</v>
      </c>
      <c r="N814" s="199">
        <v>0</v>
      </c>
      <c r="O814" s="199">
        <v>0</v>
      </c>
      <c r="P814" s="200">
        <v>0</v>
      </c>
      <c r="Q814" s="200">
        <v>0</v>
      </c>
      <c r="R814" s="200">
        <v>0</v>
      </c>
      <c r="S814" s="200">
        <v>0</v>
      </c>
      <c r="T814" s="92"/>
      <c r="U814" s="31"/>
    </row>
    <row r="815" spans="1:21" ht="48.75" customHeight="1" x14ac:dyDescent="0.2">
      <c r="A815" s="10" t="str">
        <f>IF(OR(LEFT(B815,1)="Y", LEFT(B815,1)="A"),CONCATENATE(#REF!,"-",B815),"")</f>
        <v/>
      </c>
      <c r="B815" s="89"/>
      <c r="C815" s="101" t="s">
        <v>37</v>
      </c>
      <c r="D815" s="190">
        <v>0</v>
      </c>
      <c r="E815" s="190">
        <v>0</v>
      </c>
      <c r="F815" s="190">
        <v>0</v>
      </c>
      <c r="G815" s="190">
        <v>0</v>
      </c>
      <c r="H815" s="190">
        <v>0</v>
      </c>
      <c r="I815" s="102">
        <v>0</v>
      </c>
      <c r="J815" s="107">
        <v>0</v>
      </c>
      <c r="K815" s="102">
        <v>0</v>
      </c>
      <c r="L815" s="102">
        <v>0</v>
      </c>
      <c r="M815" s="199">
        <v>0</v>
      </c>
      <c r="N815" s="199">
        <v>0</v>
      </c>
      <c r="O815" s="199">
        <v>0</v>
      </c>
      <c r="P815" s="200">
        <v>0</v>
      </c>
      <c r="Q815" s="200">
        <v>0</v>
      </c>
      <c r="R815" s="200">
        <v>0</v>
      </c>
      <c r="S815" s="200">
        <v>0</v>
      </c>
      <c r="T815" s="92"/>
      <c r="U815" s="31"/>
    </row>
    <row r="816" spans="1:21" ht="48.75" customHeight="1" x14ac:dyDescent="0.2">
      <c r="A816" s="10" t="str">
        <f>IF(OR(LEFT(B816,1)="Y", LEFT(B816,1)="A"),CONCATENATE(#REF!,"-",B816),"")</f>
        <v/>
      </c>
      <c r="B816" s="89"/>
      <c r="C816" s="101" t="s">
        <v>36</v>
      </c>
      <c r="D816" s="190">
        <v>0</v>
      </c>
      <c r="E816" s="190">
        <v>0</v>
      </c>
      <c r="F816" s="190">
        <v>0</v>
      </c>
      <c r="G816" s="190">
        <v>0</v>
      </c>
      <c r="H816" s="190">
        <v>0</v>
      </c>
      <c r="I816" s="102">
        <v>0</v>
      </c>
      <c r="J816" s="107">
        <v>0</v>
      </c>
      <c r="K816" s="102">
        <v>0</v>
      </c>
      <c r="L816" s="102">
        <v>0</v>
      </c>
      <c r="M816" s="199">
        <v>0</v>
      </c>
      <c r="N816" s="199">
        <v>0</v>
      </c>
      <c r="O816" s="199">
        <v>0</v>
      </c>
      <c r="P816" s="200">
        <v>0</v>
      </c>
      <c r="Q816" s="200">
        <v>0</v>
      </c>
      <c r="R816" s="200">
        <v>0</v>
      </c>
      <c r="S816" s="200">
        <v>0</v>
      </c>
      <c r="T816" s="92"/>
      <c r="U816" s="31"/>
    </row>
    <row r="817" spans="1:21" ht="48.75" customHeight="1" x14ac:dyDescent="0.2">
      <c r="A817" s="10" t="str">
        <f>IF(OR(LEFT(B817,1)="Y", LEFT(B817,1)="A"),CONCATENATE(#REF!,"-",B817),"")</f>
        <v/>
      </c>
      <c r="B817" s="89"/>
      <c r="C817" s="101" t="s">
        <v>35</v>
      </c>
      <c r="D817" s="190">
        <v>0</v>
      </c>
      <c r="E817" s="190">
        <v>0</v>
      </c>
      <c r="F817" s="190">
        <v>0</v>
      </c>
      <c r="G817" s="190">
        <v>0</v>
      </c>
      <c r="H817" s="190">
        <v>0</v>
      </c>
      <c r="I817" s="102">
        <v>0</v>
      </c>
      <c r="J817" s="107">
        <v>0</v>
      </c>
      <c r="K817" s="102">
        <v>0</v>
      </c>
      <c r="L817" s="102">
        <v>0</v>
      </c>
      <c r="M817" s="199">
        <v>0</v>
      </c>
      <c r="N817" s="199">
        <v>0</v>
      </c>
      <c r="O817" s="199">
        <v>0</v>
      </c>
      <c r="P817" s="200">
        <v>0</v>
      </c>
      <c r="Q817" s="200">
        <v>0</v>
      </c>
      <c r="R817" s="200">
        <v>0</v>
      </c>
      <c r="S817" s="200">
        <v>0</v>
      </c>
      <c r="T817" s="92"/>
      <c r="U817" s="31"/>
    </row>
    <row r="818" spans="1:21" ht="48.75" customHeight="1" x14ac:dyDescent="0.2">
      <c r="A818" s="10" t="str">
        <f>IF(OR(LEFT(B818,1)="Y", LEFT(B818,1)="A"),CONCATENATE(#REF!,"-",B818),"")</f>
        <v/>
      </c>
      <c r="B818" s="89"/>
      <c r="C818" s="101" t="s">
        <v>34</v>
      </c>
      <c r="D818" s="190">
        <v>0</v>
      </c>
      <c r="E818" s="190">
        <v>0</v>
      </c>
      <c r="F818" s="190">
        <v>0</v>
      </c>
      <c r="G818" s="190">
        <v>0</v>
      </c>
      <c r="H818" s="190">
        <v>0</v>
      </c>
      <c r="I818" s="102">
        <v>0</v>
      </c>
      <c r="J818" s="107">
        <v>0</v>
      </c>
      <c r="K818" s="102">
        <v>0</v>
      </c>
      <c r="L818" s="102">
        <v>0</v>
      </c>
      <c r="M818" s="199">
        <v>0</v>
      </c>
      <c r="N818" s="199">
        <v>0</v>
      </c>
      <c r="O818" s="199">
        <v>0</v>
      </c>
      <c r="P818" s="200">
        <v>0</v>
      </c>
      <c r="Q818" s="200">
        <v>0</v>
      </c>
      <c r="R818" s="200">
        <v>0</v>
      </c>
      <c r="S818" s="200">
        <v>0</v>
      </c>
      <c r="T818" s="92"/>
      <c r="U818" s="31"/>
    </row>
    <row r="819" spans="1:21" ht="48.75" customHeight="1" x14ac:dyDescent="0.2">
      <c r="A819" s="10" t="str">
        <f>IF(OR(LEFT(B819,1)="Y", LEFT(B819,1)="A"),CONCATENATE(#REF!,"-",B819),"")</f>
        <v/>
      </c>
      <c r="B819" s="89"/>
      <c r="C819" s="101" t="s">
        <v>33</v>
      </c>
      <c r="D819" s="190">
        <v>0</v>
      </c>
      <c r="E819" s="190">
        <v>0</v>
      </c>
      <c r="F819" s="190">
        <v>0</v>
      </c>
      <c r="G819" s="190">
        <v>0</v>
      </c>
      <c r="H819" s="190">
        <v>0</v>
      </c>
      <c r="I819" s="102">
        <v>0</v>
      </c>
      <c r="J819" s="107">
        <v>0</v>
      </c>
      <c r="K819" s="102">
        <v>0</v>
      </c>
      <c r="L819" s="102">
        <v>0</v>
      </c>
      <c r="M819" s="199">
        <v>0</v>
      </c>
      <c r="N819" s="199">
        <v>0</v>
      </c>
      <c r="O819" s="199">
        <v>0</v>
      </c>
      <c r="P819" s="200">
        <v>0</v>
      </c>
      <c r="Q819" s="200">
        <v>0</v>
      </c>
      <c r="R819" s="200">
        <v>0</v>
      </c>
      <c r="S819" s="200">
        <v>0</v>
      </c>
      <c r="T819" s="92"/>
      <c r="U819" s="31"/>
    </row>
    <row r="820" spans="1:21" ht="48.75" customHeight="1" x14ac:dyDescent="0.2">
      <c r="A820" s="10" t="str">
        <f>IF(OR(LEFT(B820,1)="Y", LEFT(B820,1)="A"),CONCATENATE(#REF!,"-",B820),"")</f>
        <v/>
      </c>
      <c r="B820" s="89"/>
      <c r="C820" s="101" t="s">
        <v>32</v>
      </c>
      <c r="D820" s="190">
        <v>0</v>
      </c>
      <c r="E820" s="190">
        <v>0</v>
      </c>
      <c r="F820" s="190">
        <v>0</v>
      </c>
      <c r="G820" s="190">
        <v>0</v>
      </c>
      <c r="H820" s="190">
        <v>0</v>
      </c>
      <c r="I820" s="102">
        <v>0</v>
      </c>
      <c r="J820" s="107">
        <v>0</v>
      </c>
      <c r="K820" s="102">
        <v>0</v>
      </c>
      <c r="L820" s="102">
        <v>0</v>
      </c>
      <c r="M820" s="199">
        <v>0</v>
      </c>
      <c r="N820" s="199">
        <v>0</v>
      </c>
      <c r="O820" s="199">
        <v>0</v>
      </c>
      <c r="P820" s="200">
        <v>0</v>
      </c>
      <c r="Q820" s="200">
        <v>0</v>
      </c>
      <c r="R820" s="200">
        <v>0</v>
      </c>
      <c r="S820" s="200">
        <v>0</v>
      </c>
      <c r="T820" s="92"/>
      <c r="U820" s="31"/>
    </row>
    <row r="821" spans="1:21" ht="48.75" customHeight="1" x14ac:dyDescent="0.2">
      <c r="A821" s="10" t="str">
        <f>IF(OR(LEFT(B821,1)="Y", LEFT(B821,1)="A"),CONCATENATE(#REF!,"-",B821),"")</f>
        <v/>
      </c>
      <c r="B821" s="89"/>
      <c r="C821" s="101" t="s">
        <v>31</v>
      </c>
      <c r="D821" s="190">
        <v>0</v>
      </c>
      <c r="E821" s="190">
        <v>0</v>
      </c>
      <c r="F821" s="190">
        <v>0</v>
      </c>
      <c r="G821" s="190">
        <v>0</v>
      </c>
      <c r="H821" s="190">
        <v>0</v>
      </c>
      <c r="I821" s="102">
        <v>0</v>
      </c>
      <c r="J821" s="107">
        <v>0</v>
      </c>
      <c r="K821" s="102">
        <v>0</v>
      </c>
      <c r="L821" s="102">
        <v>0</v>
      </c>
      <c r="M821" s="199">
        <v>0</v>
      </c>
      <c r="N821" s="199">
        <v>0</v>
      </c>
      <c r="O821" s="199">
        <v>0</v>
      </c>
      <c r="P821" s="200">
        <v>0</v>
      </c>
      <c r="Q821" s="200">
        <v>0</v>
      </c>
      <c r="R821" s="200">
        <v>0</v>
      </c>
      <c r="S821" s="200">
        <v>0</v>
      </c>
      <c r="T821" s="92"/>
      <c r="U821" s="31"/>
    </row>
    <row r="822" spans="1:21" ht="48.75" customHeight="1" x14ac:dyDescent="0.2">
      <c r="A822" s="10" t="str">
        <f>IF(OR(LEFT(B822,1)="Y", LEFT(B822,1)="A"),CONCATENATE(#REF!,"-",B822),"")</f>
        <v/>
      </c>
      <c r="B822" s="89"/>
      <c r="C822" s="101" t="s">
        <v>30</v>
      </c>
      <c r="D822" s="190">
        <v>0</v>
      </c>
      <c r="E822" s="190">
        <v>0</v>
      </c>
      <c r="F822" s="190">
        <v>0</v>
      </c>
      <c r="G822" s="190">
        <v>0</v>
      </c>
      <c r="H822" s="190">
        <v>0</v>
      </c>
      <c r="I822" s="102">
        <v>0</v>
      </c>
      <c r="J822" s="107">
        <v>0</v>
      </c>
      <c r="K822" s="102">
        <v>0</v>
      </c>
      <c r="L822" s="102">
        <v>0</v>
      </c>
      <c r="M822" s="199">
        <v>0</v>
      </c>
      <c r="N822" s="199">
        <v>0</v>
      </c>
      <c r="O822" s="199">
        <v>0</v>
      </c>
      <c r="P822" s="200">
        <v>0</v>
      </c>
      <c r="Q822" s="200">
        <v>0</v>
      </c>
      <c r="R822" s="200">
        <v>0</v>
      </c>
      <c r="S822" s="200">
        <v>0</v>
      </c>
      <c r="T822" s="92"/>
      <c r="U822" s="31"/>
    </row>
    <row r="823" spans="1:21" ht="48.75" customHeight="1" x14ac:dyDescent="0.2">
      <c r="A823" s="10" t="str">
        <f>IF(OR(LEFT(B823,1)="Y", LEFT(B823,1)="A"),CONCATENATE(#REF!,"-",B823),"")</f>
        <v/>
      </c>
      <c r="B823" s="89"/>
      <c r="C823" s="101" t="s">
        <v>29</v>
      </c>
      <c r="D823" s="190">
        <v>0</v>
      </c>
      <c r="E823" s="190">
        <v>0</v>
      </c>
      <c r="F823" s="190">
        <v>0</v>
      </c>
      <c r="G823" s="190">
        <v>0</v>
      </c>
      <c r="H823" s="190">
        <v>0</v>
      </c>
      <c r="I823" s="102">
        <v>0</v>
      </c>
      <c r="J823" s="107">
        <v>0</v>
      </c>
      <c r="K823" s="102">
        <v>0</v>
      </c>
      <c r="L823" s="102">
        <v>0</v>
      </c>
      <c r="M823" s="199">
        <v>0</v>
      </c>
      <c r="N823" s="199">
        <v>0</v>
      </c>
      <c r="O823" s="199">
        <v>0</v>
      </c>
      <c r="P823" s="200">
        <v>0</v>
      </c>
      <c r="Q823" s="200">
        <v>0</v>
      </c>
      <c r="R823" s="200">
        <v>0</v>
      </c>
      <c r="S823" s="200">
        <v>0</v>
      </c>
      <c r="T823" s="92"/>
      <c r="U823" s="31"/>
    </row>
    <row r="824" spans="1:21" ht="48.75" customHeight="1" x14ac:dyDescent="0.2">
      <c r="A824" s="10" t="str">
        <f>IF(OR(LEFT(B824,1)="Y", LEFT(B824,1)="A"),CONCATENATE(#REF!,"-",B824),"")</f>
        <v/>
      </c>
      <c r="B824" s="89"/>
      <c r="C824" s="101" t="s">
        <v>28</v>
      </c>
      <c r="D824" s="190">
        <v>0</v>
      </c>
      <c r="E824" s="190">
        <v>0</v>
      </c>
      <c r="F824" s="190">
        <v>0</v>
      </c>
      <c r="G824" s="190">
        <v>0</v>
      </c>
      <c r="H824" s="190">
        <v>0</v>
      </c>
      <c r="I824" s="102">
        <v>0</v>
      </c>
      <c r="J824" s="107">
        <v>0</v>
      </c>
      <c r="K824" s="102">
        <v>0</v>
      </c>
      <c r="L824" s="102">
        <v>0</v>
      </c>
      <c r="M824" s="199">
        <v>0</v>
      </c>
      <c r="N824" s="199">
        <v>0</v>
      </c>
      <c r="O824" s="199">
        <v>0</v>
      </c>
      <c r="P824" s="200">
        <v>0</v>
      </c>
      <c r="Q824" s="200">
        <v>0</v>
      </c>
      <c r="R824" s="200">
        <v>0</v>
      </c>
      <c r="S824" s="200">
        <v>0</v>
      </c>
      <c r="T824" s="92"/>
      <c r="U824" s="31"/>
    </row>
    <row r="825" spans="1:21" ht="48.75" customHeight="1" x14ac:dyDescent="0.2">
      <c r="A825" s="10" t="str">
        <f>IF(OR(LEFT(B825,1)="Y", LEFT(B825,1)="A"),CONCATENATE(#REF!,"-",B825),"")</f>
        <v/>
      </c>
      <c r="B825" s="89"/>
      <c r="C825" s="101" t="s">
        <v>27</v>
      </c>
      <c r="D825" s="190">
        <v>0</v>
      </c>
      <c r="E825" s="190">
        <v>0</v>
      </c>
      <c r="F825" s="190">
        <v>0</v>
      </c>
      <c r="G825" s="190">
        <v>0</v>
      </c>
      <c r="H825" s="190">
        <v>0</v>
      </c>
      <c r="I825" s="102">
        <v>0</v>
      </c>
      <c r="J825" s="107">
        <v>0</v>
      </c>
      <c r="K825" s="102">
        <v>0</v>
      </c>
      <c r="L825" s="102">
        <v>0</v>
      </c>
      <c r="M825" s="199">
        <v>0</v>
      </c>
      <c r="N825" s="199">
        <v>0</v>
      </c>
      <c r="O825" s="199">
        <v>0</v>
      </c>
      <c r="P825" s="200">
        <v>0</v>
      </c>
      <c r="Q825" s="200">
        <v>0</v>
      </c>
      <c r="R825" s="200">
        <v>0</v>
      </c>
      <c r="S825" s="200">
        <v>0</v>
      </c>
      <c r="T825" s="92"/>
      <c r="U825" s="31"/>
    </row>
    <row r="826" spans="1:21" ht="48.75" customHeight="1" x14ac:dyDescent="0.2">
      <c r="A826" s="10" t="str">
        <f>IF(OR(LEFT(B826,1)="Y", LEFT(B826,1)="A"),CONCATENATE(#REF!,"-",B826),"")</f>
        <v/>
      </c>
      <c r="B826" s="89"/>
      <c r="C826" s="101" t="s">
        <v>26</v>
      </c>
      <c r="D826" s="190">
        <v>0</v>
      </c>
      <c r="E826" s="190">
        <v>0</v>
      </c>
      <c r="F826" s="190">
        <v>0</v>
      </c>
      <c r="G826" s="190">
        <v>0</v>
      </c>
      <c r="H826" s="190">
        <v>0</v>
      </c>
      <c r="I826" s="102">
        <v>0</v>
      </c>
      <c r="J826" s="107">
        <v>0</v>
      </c>
      <c r="K826" s="102">
        <v>0</v>
      </c>
      <c r="L826" s="102">
        <v>0</v>
      </c>
      <c r="M826" s="199">
        <v>0</v>
      </c>
      <c r="N826" s="199">
        <v>0</v>
      </c>
      <c r="O826" s="199">
        <v>0</v>
      </c>
      <c r="P826" s="200">
        <v>0</v>
      </c>
      <c r="Q826" s="200">
        <v>0</v>
      </c>
      <c r="R826" s="200">
        <v>0</v>
      </c>
      <c r="S826" s="200">
        <v>0</v>
      </c>
      <c r="T826" s="92"/>
      <c r="U826" s="31"/>
    </row>
    <row r="827" spans="1:21" ht="48.75" customHeight="1" x14ac:dyDescent="0.2">
      <c r="A827" s="10" t="str">
        <f>IF(OR(LEFT(B827,1)="Y", LEFT(B827,1)="A"),CONCATENATE(#REF!,"-",B827),"")</f>
        <v/>
      </c>
      <c r="B827" s="89"/>
      <c r="C827" s="101" t="s">
        <v>25</v>
      </c>
      <c r="D827" s="190">
        <v>0</v>
      </c>
      <c r="E827" s="190">
        <v>0</v>
      </c>
      <c r="F827" s="190">
        <v>0</v>
      </c>
      <c r="G827" s="190">
        <v>0</v>
      </c>
      <c r="H827" s="190">
        <v>0</v>
      </c>
      <c r="I827" s="102">
        <v>0</v>
      </c>
      <c r="J827" s="107">
        <v>0</v>
      </c>
      <c r="K827" s="102">
        <v>0</v>
      </c>
      <c r="L827" s="102">
        <v>0</v>
      </c>
      <c r="M827" s="199">
        <v>0</v>
      </c>
      <c r="N827" s="199">
        <v>0</v>
      </c>
      <c r="O827" s="199">
        <v>0</v>
      </c>
      <c r="P827" s="200">
        <v>0</v>
      </c>
      <c r="Q827" s="200">
        <v>0</v>
      </c>
      <c r="R827" s="200">
        <v>0</v>
      </c>
      <c r="S827" s="200">
        <v>0</v>
      </c>
      <c r="T827" s="92"/>
      <c r="U827" s="31"/>
    </row>
    <row r="828" spans="1:21" ht="48.75" customHeight="1" x14ac:dyDescent="0.2">
      <c r="A828" s="10" t="str">
        <f>IF(OR(LEFT(B828,1)="Y", LEFT(B828,1)="A"),CONCATENATE(#REF!,"-",B828),"")</f>
        <v/>
      </c>
      <c r="B828" s="89"/>
      <c r="C828" s="101" t="s">
        <v>24</v>
      </c>
      <c r="D828" s="190">
        <v>0</v>
      </c>
      <c r="E828" s="190">
        <v>0</v>
      </c>
      <c r="F828" s="190">
        <v>0</v>
      </c>
      <c r="G828" s="190">
        <v>0</v>
      </c>
      <c r="H828" s="190">
        <v>0</v>
      </c>
      <c r="I828" s="102">
        <v>0</v>
      </c>
      <c r="J828" s="107">
        <v>0</v>
      </c>
      <c r="K828" s="102">
        <v>0</v>
      </c>
      <c r="L828" s="102">
        <v>0</v>
      </c>
      <c r="M828" s="199">
        <v>0</v>
      </c>
      <c r="N828" s="199">
        <v>0</v>
      </c>
      <c r="O828" s="199">
        <v>0</v>
      </c>
      <c r="P828" s="200">
        <v>0</v>
      </c>
      <c r="Q828" s="200">
        <v>0</v>
      </c>
      <c r="R828" s="200">
        <v>0</v>
      </c>
      <c r="S828" s="200">
        <v>0</v>
      </c>
      <c r="T828" s="92"/>
      <c r="U828" s="31"/>
    </row>
    <row r="829" spans="1:21" ht="48.75" customHeight="1" x14ac:dyDescent="0.2">
      <c r="A829" s="10" t="str">
        <f>IF(OR(LEFT(B829,1)="Y", LEFT(B829,1)="A"),CONCATENATE(#REF!,"-",B829),"")</f>
        <v/>
      </c>
      <c r="B829" s="89"/>
      <c r="C829" s="101" t="s">
        <v>23</v>
      </c>
      <c r="D829" s="190">
        <v>0</v>
      </c>
      <c r="E829" s="190">
        <v>0</v>
      </c>
      <c r="F829" s="190">
        <v>0</v>
      </c>
      <c r="G829" s="190">
        <v>0</v>
      </c>
      <c r="H829" s="190">
        <v>0</v>
      </c>
      <c r="I829" s="102">
        <v>0</v>
      </c>
      <c r="J829" s="107">
        <v>0</v>
      </c>
      <c r="K829" s="102">
        <v>0</v>
      </c>
      <c r="L829" s="102">
        <v>0</v>
      </c>
      <c r="M829" s="199">
        <v>0</v>
      </c>
      <c r="N829" s="199">
        <v>0</v>
      </c>
      <c r="O829" s="199">
        <v>0</v>
      </c>
      <c r="P829" s="200">
        <v>0</v>
      </c>
      <c r="Q829" s="200">
        <v>0</v>
      </c>
      <c r="R829" s="200">
        <v>0</v>
      </c>
      <c r="S829" s="200">
        <v>0</v>
      </c>
      <c r="T829" s="92"/>
      <c r="U829" s="31"/>
    </row>
    <row r="830" spans="1:21" ht="48.75" customHeight="1" x14ac:dyDescent="0.2">
      <c r="A830" s="10" t="str">
        <f>IF(OR(LEFT(B830,1)="Y", LEFT(B830,1)="A"),CONCATENATE(#REF!,"-",B830),"")</f>
        <v/>
      </c>
      <c r="B830" s="89"/>
      <c r="C830" s="101" t="s">
        <v>22</v>
      </c>
      <c r="D830" s="190">
        <v>0</v>
      </c>
      <c r="E830" s="190">
        <v>0</v>
      </c>
      <c r="F830" s="190">
        <v>0</v>
      </c>
      <c r="G830" s="190">
        <v>0</v>
      </c>
      <c r="H830" s="190">
        <v>0</v>
      </c>
      <c r="I830" s="102">
        <v>0</v>
      </c>
      <c r="J830" s="107">
        <v>0</v>
      </c>
      <c r="K830" s="102">
        <v>0</v>
      </c>
      <c r="L830" s="102">
        <v>0</v>
      </c>
      <c r="M830" s="199">
        <v>0</v>
      </c>
      <c r="N830" s="199">
        <v>0</v>
      </c>
      <c r="O830" s="199">
        <v>0</v>
      </c>
      <c r="P830" s="200">
        <v>0</v>
      </c>
      <c r="Q830" s="200">
        <v>0</v>
      </c>
      <c r="R830" s="200">
        <v>0</v>
      </c>
      <c r="S830" s="200">
        <v>0</v>
      </c>
      <c r="T830" s="92"/>
      <c r="U830" s="31"/>
    </row>
    <row r="831" spans="1:21" ht="48.75" customHeight="1" x14ac:dyDescent="0.2">
      <c r="A831" s="10" t="str">
        <f>IF(OR(LEFT(B831,1)="Y", LEFT(B831,1)="A"),CONCATENATE(#REF!,"-",B831),"")</f>
        <v/>
      </c>
      <c r="B831" s="89"/>
      <c r="C831" s="101" t="s">
        <v>21</v>
      </c>
      <c r="D831" s="190">
        <v>0</v>
      </c>
      <c r="E831" s="190">
        <v>0</v>
      </c>
      <c r="F831" s="190">
        <v>0</v>
      </c>
      <c r="G831" s="190">
        <v>0</v>
      </c>
      <c r="H831" s="190">
        <v>0</v>
      </c>
      <c r="I831" s="102">
        <v>0</v>
      </c>
      <c r="J831" s="107">
        <v>0</v>
      </c>
      <c r="K831" s="102">
        <v>0</v>
      </c>
      <c r="L831" s="102">
        <v>0</v>
      </c>
      <c r="M831" s="199">
        <v>0</v>
      </c>
      <c r="N831" s="199">
        <v>0</v>
      </c>
      <c r="O831" s="199">
        <v>0</v>
      </c>
      <c r="P831" s="200">
        <v>0</v>
      </c>
      <c r="Q831" s="200">
        <v>0</v>
      </c>
      <c r="R831" s="200">
        <v>0</v>
      </c>
      <c r="S831" s="200">
        <v>0</v>
      </c>
      <c r="T831" s="92"/>
      <c r="U831" s="31"/>
    </row>
    <row r="832" spans="1:21" ht="48.75" customHeight="1" x14ac:dyDescent="0.2">
      <c r="A832" s="10" t="str">
        <f>IF(OR(LEFT(B832,1)="Y", LEFT(B832,1)="A"),CONCATENATE(#REF!,"-",B832),"")</f>
        <v/>
      </c>
      <c r="B832" s="89"/>
      <c r="C832" s="101" t="s">
        <v>20</v>
      </c>
      <c r="D832" s="190">
        <v>0</v>
      </c>
      <c r="E832" s="190">
        <v>0</v>
      </c>
      <c r="F832" s="190">
        <v>0</v>
      </c>
      <c r="G832" s="190">
        <v>0</v>
      </c>
      <c r="H832" s="190">
        <v>0</v>
      </c>
      <c r="I832" s="102">
        <v>0</v>
      </c>
      <c r="J832" s="107">
        <v>0</v>
      </c>
      <c r="K832" s="102">
        <v>0</v>
      </c>
      <c r="L832" s="102">
        <v>0</v>
      </c>
      <c r="M832" s="199">
        <v>0</v>
      </c>
      <c r="N832" s="199">
        <v>0</v>
      </c>
      <c r="O832" s="199">
        <v>0</v>
      </c>
      <c r="P832" s="200">
        <v>0</v>
      </c>
      <c r="Q832" s="200">
        <v>0</v>
      </c>
      <c r="R832" s="200">
        <v>0</v>
      </c>
      <c r="S832" s="200">
        <v>0</v>
      </c>
      <c r="T832" s="92"/>
      <c r="U832" s="31"/>
    </row>
    <row r="833" spans="1:21" ht="48.75" customHeight="1" x14ac:dyDescent="0.2">
      <c r="A833" s="10" t="str">
        <f>IF(OR(LEFT(B833,1)="Y", LEFT(B833,1)="A"),CONCATENATE(#REF!,"-",B833),"")</f>
        <v/>
      </c>
      <c r="B833" s="89"/>
      <c r="C833" s="101" t="s">
        <v>19</v>
      </c>
      <c r="D833" s="190">
        <v>0</v>
      </c>
      <c r="E833" s="190">
        <v>0</v>
      </c>
      <c r="F833" s="190">
        <v>0</v>
      </c>
      <c r="G833" s="190">
        <v>0</v>
      </c>
      <c r="H833" s="190">
        <v>0</v>
      </c>
      <c r="I833" s="102">
        <v>0</v>
      </c>
      <c r="J833" s="107">
        <v>0</v>
      </c>
      <c r="K833" s="102">
        <v>0</v>
      </c>
      <c r="L833" s="102">
        <v>0</v>
      </c>
      <c r="M833" s="199">
        <v>0</v>
      </c>
      <c r="N833" s="199">
        <v>0</v>
      </c>
      <c r="O833" s="199">
        <v>0</v>
      </c>
      <c r="P833" s="200">
        <v>0</v>
      </c>
      <c r="Q833" s="200">
        <v>0</v>
      </c>
      <c r="R833" s="200">
        <v>0</v>
      </c>
      <c r="S833" s="200">
        <v>0</v>
      </c>
      <c r="T833" s="92"/>
      <c r="U833" s="31"/>
    </row>
    <row r="834" spans="1:21" ht="48.75" customHeight="1" x14ac:dyDescent="0.2">
      <c r="A834" s="10" t="str">
        <f>IF(OR(LEFT(B834,1)="Y", LEFT(B834,1)="A"),CONCATENATE(#REF!,"-",B834),"")</f>
        <v/>
      </c>
      <c r="B834" s="89"/>
      <c r="C834" s="101" t="s">
        <v>105</v>
      </c>
      <c r="D834" s="190">
        <v>0</v>
      </c>
      <c r="E834" s="190">
        <v>0</v>
      </c>
      <c r="F834" s="190">
        <v>0</v>
      </c>
      <c r="G834" s="190">
        <v>0</v>
      </c>
      <c r="H834" s="190">
        <v>0</v>
      </c>
      <c r="I834" s="102">
        <v>0</v>
      </c>
      <c r="J834" s="107">
        <v>0</v>
      </c>
      <c r="K834" s="102">
        <v>0</v>
      </c>
      <c r="L834" s="102">
        <v>0</v>
      </c>
      <c r="M834" s="199">
        <v>0</v>
      </c>
      <c r="N834" s="199">
        <v>0</v>
      </c>
      <c r="O834" s="199">
        <v>0</v>
      </c>
      <c r="P834" s="200">
        <v>0</v>
      </c>
      <c r="Q834" s="200">
        <v>0</v>
      </c>
      <c r="R834" s="200">
        <v>0</v>
      </c>
      <c r="S834" s="200">
        <v>0</v>
      </c>
      <c r="T834" s="92"/>
      <c r="U834" s="31"/>
    </row>
    <row r="835" spans="1:21" ht="48.75" customHeight="1" x14ac:dyDescent="0.2">
      <c r="A835" s="10" t="str">
        <f>IF(OR(LEFT(B835,1)="Y", LEFT(B835,1)="A"),CONCATENATE(#REF!,"-",B835),"")</f>
        <v/>
      </c>
      <c r="B835" s="89"/>
      <c r="C835" s="101" t="s">
        <v>18</v>
      </c>
      <c r="D835" s="190">
        <v>0</v>
      </c>
      <c r="E835" s="190">
        <v>0</v>
      </c>
      <c r="F835" s="190">
        <v>0</v>
      </c>
      <c r="G835" s="190">
        <v>0</v>
      </c>
      <c r="H835" s="190">
        <v>0</v>
      </c>
      <c r="I835" s="102">
        <v>0</v>
      </c>
      <c r="J835" s="107">
        <v>0</v>
      </c>
      <c r="K835" s="102">
        <v>0</v>
      </c>
      <c r="L835" s="102">
        <v>0</v>
      </c>
      <c r="M835" s="199">
        <v>0</v>
      </c>
      <c r="N835" s="199">
        <v>0</v>
      </c>
      <c r="O835" s="199">
        <v>0</v>
      </c>
      <c r="P835" s="200">
        <v>0</v>
      </c>
      <c r="Q835" s="200">
        <v>0</v>
      </c>
      <c r="R835" s="200">
        <v>0</v>
      </c>
      <c r="S835" s="200">
        <v>0</v>
      </c>
      <c r="T835" s="92"/>
      <c r="U835" s="31"/>
    </row>
    <row r="836" spans="1:21" ht="48.75" customHeight="1" x14ac:dyDescent="0.2">
      <c r="A836" s="10" t="str">
        <f>IF(OR(LEFT(B836,1)="Y", LEFT(B836,1)="A"),CONCATENATE(#REF!,"-",B836),"")</f>
        <v/>
      </c>
      <c r="B836" s="89"/>
      <c r="C836" s="101" t="s">
        <v>17</v>
      </c>
      <c r="D836" s="190">
        <v>0</v>
      </c>
      <c r="E836" s="190">
        <v>0</v>
      </c>
      <c r="F836" s="190">
        <v>0</v>
      </c>
      <c r="G836" s="190">
        <v>0</v>
      </c>
      <c r="H836" s="190">
        <v>0</v>
      </c>
      <c r="I836" s="102">
        <v>0</v>
      </c>
      <c r="J836" s="107">
        <v>0</v>
      </c>
      <c r="K836" s="102">
        <v>0</v>
      </c>
      <c r="L836" s="102">
        <v>0</v>
      </c>
      <c r="M836" s="199">
        <v>0</v>
      </c>
      <c r="N836" s="199">
        <v>0</v>
      </c>
      <c r="O836" s="199">
        <v>0</v>
      </c>
      <c r="P836" s="200">
        <v>0</v>
      </c>
      <c r="Q836" s="200">
        <v>0</v>
      </c>
      <c r="R836" s="200">
        <v>0</v>
      </c>
      <c r="S836" s="200">
        <v>0</v>
      </c>
      <c r="T836" s="92"/>
      <c r="U836" s="31"/>
    </row>
    <row r="837" spans="1:21" ht="48.75" customHeight="1" x14ac:dyDescent="0.2">
      <c r="A837" s="10" t="str">
        <f>IF(OR(LEFT(B837,1)="Y", LEFT(B837,1)="A"),CONCATENATE(#REF!,"-",B837),"")</f>
        <v/>
      </c>
      <c r="B837" s="89"/>
      <c r="C837" s="101" t="s">
        <v>16</v>
      </c>
      <c r="D837" s="190">
        <v>0</v>
      </c>
      <c r="E837" s="190">
        <v>0</v>
      </c>
      <c r="F837" s="190">
        <v>0</v>
      </c>
      <c r="G837" s="190">
        <v>0</v>
      </c>
      <c r="H837" s="190">
        <v>0</v>
      </c>
      <c r="I837" s="102">
        <v>0</v>
      </c>
      <c r="J837" s="107">
        <v>0</v>
      </c>
      <c r="K837" s="102">
        <v>0</v>
      </c>
      <c r="L837" s="102">
        <v>0</v>
      </c>
      <c r="M837" s="199">
        <v>0</v>
      </c>
      <c r="N837" s="199">
        <v>0</v>
      </c>
      <c r="O837" s="199">
        <v>0</v>
      </c>
      <c r="P837" s="200">
        <v>0</v>
      </c>
      <c r="Q837" s="200">
        <v>0</v>
      </c>
      <c r="R837" s="200">
        <v>0</v>
      </c>
      <c r="S837" s="200">
        <v>0</v>
      </c>
      <c r="T837" s="92"/>
      <c r="U837" s="31"/>
    </row>
    <row r="838" spans="1:21" ht="48.75" customHeight="1" x14ac:dyDescent="0.2">
      <c r="A838" s="10" t="str">
        <f>IF(OR(LEFT(B838,1)="Y", LEFT(B838,1)="A"),CONCATENATE(#REF!,"-",B838),"")</f>
        <v/>
      </c>
      <c r="B838" s="89"/>
      <c r="C838" s="101" t="s">
        <v>15</v>
      </c>
      <c r="D838" s="190">
        <v>0</v>
      </c>
      <c r="E838" s="190">
        <v>0</v>
      </c>
      <c r="F838" s="190">
        <v>0</v>
      </c>
      <c r="G838" s="190">
        <v>0</v>
      </c>
      <c r="H838" s="190">
        <v>0</v>
      </c>
      <c r="I838" s="102">
        <v>0</v>
      </c>
      <c r="J838" s="107">
        <v>0</v>
      </c>
      <c r="K838" s="102">
        <v>0</v>
      </c>
      <c r="L838" s="102">
        <v>0</v>
      </c>
      <c r="M838" s="199">
        <v>0</v>
      </c>
      <c r="N838" s="199">
        <v>0</v>
      </c>
      <c r="O838" s="199">
        <v>0</v>
      </c>
      <c r="P838" s="200">
        <v>0</v>
      </c>
      <c r="Q838" s="200">
        <v>0</v>
      </c>
      <c r="R838" s="200">
        <v>0</v>
      </c>
      <c r="S838" s="200">
        <v>0</v>
      </c>
      <c r="T838" s="92"/>
      <c r="U838" s="31"/>
    </row>
    <row r="839" spans="1:21" ht="48.75" customHeight="1" x14ac:dyDescent="0.2">
      <c r="A839" s="10" t="str">
        <f>IF(OR(LEFT(B839,1)="Y", LEFT(B839,1)="A"),CONCATENATE(#REF!,"-",B839),"")</f>
        <v/>
      </c>
      <c r="B839" s="89"/>
      <c r="C839" s="101" t="s">
        <v>106</v>
      </c>
      <c r="D839" s="190">
        <v>0</v>
      </c>
      <c r="E839" s="190">
        <v>0</v>
      </c>
      <c r="F839" s="190">
        <v>0</v>
      </c>
      <c r="G839" s="190">
        <v>0</v>
      </c>
      <c r="H839" s="190">
        <v>0</v>
      </c>
      <c r="I839" s="102">
        <v>0</v>
      </c>
      <c r="J839" s="107">
        <v>1E-3</v>
      </c>
      <c r="K839" s="102">
        <v>6.0000000000000001E-3</v>
      </c>
      <c r="L839" s="102">
        <v>1E-3</v>
      </c>
      <c r="M839" s="199">
        <v>0</v>
      </c>
      <c r="N839" s="199">
        <v>0</v>
      </c>
      <c r="O839" s="199">
        <v>0</v>
      </c>
      <c r="P839" s="200">
        <v>0</v>
      </c>
      <c r="Q839" s="200">
        <v>0</v>
      </c>
      <c r="R839" s="200">
        <v>0</v>
      </c>
      <c r="S839" s="200">
        <v>0</v>
      </c>
      <c r="T839" s="92"/>
      <c r="U839" s="31"/>
    </row>
    <row r="840" spans="1:21" ht="48.75" customHeight="1" x14ac:dyDescent="0.2">
      <c r="A840" s="10" t="str">
        <f>IF(OR(LEFT(B840,1)="Y", LEFT(B840,1)="A"),CONCATENATE(#REF!,"-",B840),"")</f>
        <v/>
      </c>
      <c r="B840" s="89"/>
      <c r="C840" s="101" t="s">
        <v>14</v>
      </c>
      <c r="D840" s="190">
        <v>0</v>
      </c>
      <c r="E840" s="190">
        <v>0</v>
      </c>
      <c r="F840" s="190">
        <v>0</v>
      </c>
      <c r="G840" s="190">
        <v>0</v>
      </c>
      <c r="H840" s="190">
        <v>0</v>
      </c>
      <c r="I840" s="102">
        <v>0</v>
      </c>
      <c r="J840" s="107">
        <v>0</v>
      </c>
      <c r="K840" s="102">
        <v>0</v>
      </c>
      <c r="L840" s="102">
        <v>0</v>
      </c>
      <c r="M840" s="199">
        <v>0</v>
      </c>
      <c r="N840" s="199">
        <v>0</v>
      </c>
      <c r="O840" s="199">
        <v>0</v>
      </c>
      <c r="P840" s="200">
        <v>0</v>
      </c>
      <c r="Q840" s="200">
        <v>0</v>
      </c>
      <c r="R840" s="200">
        <v>0</v>
      </c>
      <c r="S840" s="200">
        <v>0</v>
      </c>
      <c r="T840" s="92"/>
      <c r="U840" s="31"/>
    </row>
    <row r="841" spans="1:21" ht="48.75" customHeight="1" x14ac:dyDescent="0.2">
      <c r="A841" s="10" t="str">
        <f>IF(OR(LEFT(B841,1)="Y", LEFT(B841,1)="A"),CONCATENATE(#REF!,"-",B841),"")</f>
        <v/>
      </c>
      <c r="B841" s="89"/>
      <c r="C841" s="101" t="s">
        <v>13</v>
      </c>
      <c r="D841" s="190">
        <v>0</v>
      </c>
      <c r="E841" s="190">
        <v>0</v>
      </c>
      <c r="F841" s="190">
        <v>0</v>
      </c>
      <c r="G841" s="190">
        <v>0</v>
      </c>
      <c r="H841" s="190">
        <v>0</v>
      </c>
      <c r="I841" s="102">
        <v>0</v>
      </c>
      <c r="J841" s="107">
        <v>0</v>
      </c>
      <c r="K841" s="102">
        <v>0</v>
      </c>
      <c r="L841" s="102">
        <v>0</v>
      </c>
      <c r="M841" s="199">
        <v>0</v>
      </c>
      <c r="N841" s="199">
        <v>0</v>
      </c>
      <c r="O841" s="199">
        <v>0</v>
      </c>
      <c r="P841" s="200">
        <v>0</v>
      </c>
      <c r="Q841" s="200">
        <v>0</v>
      </c>
      <c r="R841" s="200">
        <v>0</v>
      </c>
      <c r="S841" s="200">
        <v>0</v>
      </c>
      <c r="T841" s="92"/>
      <c r="U841" s="31"/>
    </row>
    <row r="842" spans="1:21" ht="48.75" customHeight="1" x14ac:dyDescent="0.2">
      <c r="A842" s="10" t="str">
        <f>IF(OR(LEFT(B842,1)="Y", LEFT(B842,1)="A"),CONCATENATE(#REF!,"-",B842),"")</f>
        <v/>
      </c>
      <c r="B842" s="89"/>
      <c r="C842" s="101" t="s">
        <v>12</v>
      </c>
      <c r="D842" s="190">
        <v>0</v>
      </c>
      <c r="E842" s="190">
        <v>0</v>
      </c>
      <c r="F842" s="190">
        <v>0</v>
      </c>
      <c r="G842" s="190">
        <v>0</v>
      </c>
      <c r="H842" s="190">
        <v>0</v>
      </c>
      <c r="I842" s="102">
        <v>0</v>
      </c>
      <c r="J842" s="107">
        <v>0</v>
      </c>
      <c r="K842" s="102">
        <v>0</v>
      </c>
      <c r="L842" s="102">
        <v>0</v>
      </c>
      <c r="M842" s="199">
        <v>0</v>
      </c>
      <c r="N842" s="199">
        <v>0</v>
      </c>
      <c r="O842" s="199">
        <v>0</v>
      </c>
      <c r="P842" s="200">
        <v>0</v>
      </c>
      <c r="Q842" s="200">
        <v>0</v>
      </c>
      <c r="R842" s="200">
        <v>0</v>
      </c>
      <c r="S842" s="200">
        <v>0</v>
      </c>
      <c r="T842" s="92"/>
      <c r="U842" s="31"/>
    </row>
    <row r="843" spans="1:21" ht="48.75" customHeight="1" x14ac:dyDescent="0.2">
      <c r="A843" s="10" t="str">
        <f>IF(OR(LEFT(B843,1)="Y", LEFT(B843,1)="A"),CONCATENATE(#REF!,"-",B843),"")</f>
        <v/>
      </c>
      <c r="B843" s="89"/>
      <c r="C843" s="101" t="s">
        <v>11</v>
      </c>
      <c r="D843" s="190">
        <v>0</v>
      </c>
      <c r="E843" s="190">
        <v>0</v>
      </c>
      <c r="F843" s="190">
        <v>0</v>
      </c>
      <c r="G843" s="190">
        <v>0</v>
      </c>
      <c r="H843" s="190">
        <v>0</v>
      </c>
      <c r="I843" s="102">
        <v>0</v>
      </c>
      <c r="J843" s="107">
        <v>0</v>
      </c>
      <c r="K843" s="102">
        <v>0</v>
      </c>
      <c r="L843" s="102">
        <v>0</v>
      </c>
      <c r="M843" s="199">
        <v>0</v>
      </c>
      <c r="N843" s="199">
        <v>0</v>
      </c>
      <c r="O843" s="199">
        <v>0</v>
      </c>
      <c r="P843" s="200">
        <v>0</v>
      </c>
      <c r="Q843" s="200">
        <v>0</v>
      </c>
      <c r="R843" s="200">
        <v>0</v>
      </c>
      <c r="S843" s="200">
        <v>0</v>
      </c>
      <c r="T843" s="92"/>
      <c r="U843" s="31"/>
    </row>
    <row r="844" spans="1:21" ht="48.75" customHeight="1" x14ac:dyDescent="0.2">
      <c r="A844" s="10" t="str">
        <f>IF(OR(LEFT(B844,1)="Y", LEFT(B844,1)="A"),CONCATENATE(#REF!,"-",B844),"")</f>
        <v/>
      </c>
      <c r="B844" s="89"/>
      <c r="C844" s="101" t="s">
        <v>10</v>
      </c>
      <c r="D844" s="190">
        <v>0</v>
      </c>
      <c r="E844" s="190">
        <v>0</v>
      </c>
      <c r="F844" s="190">
        <v>0</v>
      </c>
      <c r="G844" s="190">
        <v>0</v>
      </c>
      <c r="H844" s="190">
        <v>0</v>
      </c>
      <c r="I844" s="102">
        <v>0</v>
      </c>
      <c r="J844" s="107">
        <v>0</v>
      </c>
      <c r="K844" s="102">
        <v>0</v>
      </c>
      <c r="L844" s="102">
        <v>0</v>
      </c>
      <c r="M844" s="199">
        <v>0</v>
      </c>
      <c r="N844" s="199">
        <v>0</v>
      </c>
      <c r="O844" s="199">
        <v>0</v>
      </c>
      <c r="P844" s="200">
        <v>0</v>
      </c>
      <c r="Q844" s="200">
        <v>0</v>
      </c>
      <c r="R844" s="200">
        <v>0</v>
      </c>
      <c r="S844" s="200">
        <v>0</v>
      </c>
      <c r="T844" s="92"/>
      <c r="U844" s="31"/>
    </row>
    <row r="845" spans="1:21" ht="48.75" customHeight="1" x14ac:dyDescent="0.2">
      <c r="A845" s="10" t="str">
        <f>IF(OR(LEFT(B845,1)="Y", LEFT(B845,1)="A"),CONCATENATE(#REF!,"-",B845),"")</f>
        <v/>
      </c>
      <c r="B845" s="89"/>
      <c r="C845" s="101" t="s">
        <v>9</v>
      </c>
      <c r="D845" s="190">
        <v>0</v>
      </c>
      <c r="E845" s="190">
        <v>0</v>
      </c>
      <c r="F845" s="190">
        <v>0</v>
      </c>
      <c r="G845" s="190">
        <v>0</v>
      </c>
      <c r="H845" s="190">
        <v>0</v>
      </c>
      <c r="I845" s="102">
        <v>0</v>
      </c>
      <c r="J845" s="107">
        <v>0</v>
      </c>
      <c r="K845" s="102">
        <v>0</v>
      </c>
      <c r="L845" s="102">
        <v>0</v>
      </c>
      <c r="M845" s="199">
        <v>0</v>
      </c>
      <c r="N845" s="199">
        <v>0</v>
      </c>
      <c r="O845" s="199">
        <v>0</v>
      </c>
      <c r="P845" s="200">
        <v>0</v>
      </c>
      <c r="Q845" s="200">
        <v>0</v>
      </c>
      <c r="R845" s="200">
        <v>0</v>
      </c>
      <c r="S845" s="200">
        <v>0</v>
      </c>
      <c r="T845" s="92"/>
      <c r="U845" s="31"/>
    </row>
    <row r="846" spans="1:21" ht="48.75" customHeight="1" x14ac:dyDescent="0.2">
      <c r="A846" s="10" t="str">
        <f>IF(OR(LEFT(B846,1)="Y", LEFT(B846,1)="A"),CONCATENATE(#REF!,"-",B846),"")</f>
        <v/>
      </c>
      <c r="B846" s="89"/>
      <c r="C846" s="101" t="s">
        <v>8</v>
      </c>
      <c r="D846" s="190">
        <v>0</v>
      </c>
      <c r="E846" s="190">
        <v>0</v>
      </c>
      <c r="F846" s="190">
        <v>0</v>
      </c>
      <c r="G846" s="190">
        <v>0</v>
      </c>
      <c r="H846" s="190">
        <v>0</v>
      </c>
      <c r="I846" s="102">
        <v>0</v>
      </c>
      <c r="J846" s="107">
        <v>0</v>
      </c>
      <c r="K846" s="102">
        <v>0</v>
      </c>
      <c r="L846" s="102">
        <v>0</v>
      </c>
      <c r="M846" s="199">
        <v>0</v>
      </c>
      <c r="N846" s="199">
        <v>0</v>
      </c>
      <c r="O846" s="199">
        <v>0</v>
      </c>
      <c r="P846" s="200">
        <v>0</v>
      </c>
      <c r="Q846" s="200">
        <v>0</v>
      </c>
      <c r="R846" s="200">
        <v>0</v>
      </c>
      <c r="S846" s="200">
        <v>0</v>
      </c>
      <c r="T846" s="92"/>
      <c r="U846" s="31"/>
    </row>
    <row r="847" spans="1:21" ht="48.75" customHeight="1" x14ac:dyDescent="0.2">
      <c r="A847" s="10" t="str">
        <f>IF(OR(LEFT(B847,1)="Y", LEFT(B847,1)="A"),CONCATENATE(#REF!,"-",B847),"")</f>
        <v/>
      </c>
      <c r="B847" s="89"/>
      <c r="C847" s="101" t="s">
        <v>7</v>
      </c>
      <c r="D847" s="190">
        <v>0</v>
      </c>
      <c r="E847" s="190">
        <v>0</v>
      </c>
      <c r="F847" s="190">
        <v>0</v>
      </c>
      <c r="G847" s="190">
        <v>0</v>
      </c>
      <c r="H847" s="190">
        <v>0</v>
      </c>
      <c r="I847" s="102">
        <v>0</v>
      </c>
      <c r="J847" s="107">
        <v>0</v>
      </c>
      <c r="K847" s="102">
        <v>0</v>
      </c>
      <c r="L847" s="102">
        <v>0</v>
      </c>
      <c r="M847" s="199">
        <v>0</v>
      </c>
      <c r="N847" s="199">
        <v>0</v>
      </c>
      <c r="O847" s="199">
        <v>0</v>
      </c>
      <c r="P847" s="200">
        <v>0</v>
      </c>
      <c r="Q847" s="200">
        <v>0</v>
      </c>
      <c r="R847" s="200">
        <v>0</v>
      </c>
      <c r="S847" s="200">
        <v>0</v>
      </c>
      <c r="T847" s="92"/>
      <c r="U847" s="31"/>
    </row>
    <row r="848" spans="1:21" ht="48.75" customHeight="1" x14ac:dyDescent="0.2">
      <c r="A848" s="10" t="str">
        <f>IF(OR(LEFT(B848,1)="Y", LEFT(B848,1)="A"),CONCATENATE(#REF!,"-",B848),"")</f>
        <v/>
      </c>
      <c r="B848" s="89"/>
      <c r="C848" s="101" t="s">
        <v>6</v>
      </c>
      <c r="D848" s="190">
        <v>0</v>
      </c>
      <c r="E848" s="190">
        <v>0</v>
      </c>
      <c r="F848" s="190">
        <v>0</v>
      </c>
      <c r="G848" s="190">
        <v>0</v>
      </c>
      <c r="H848" s="190">
        <v>0</v>
      </c>
      <c r="I848" s="102">
        <v>0</v>
      </c>
      <c r="J848" s="107">
        <v>0</v>
      </c>
      <c r="K848" s="102">
        <v>0</v>
      </c>
      <c r="L848" s="102">
        <v>0</v>
      </c>
      <c r="M848" s="199">
        <v>0</v>
      </c>
      <c r="N848" s="199">
        <v>0</v>
      </c>
      <c r="O848" s="199">
        <v>0</v>
      </c>
      <c r="P848" s="200">
        <v>0</v>
      </c>
      <c r="Q848" s="200">
        <v>0</v>
      </c>
      <c r="R848" s="200">
        <v>0</v>
      </c>
      <c r="S848" s="200">
        <v>0</v>
      </c>
      <c r="T848" s="92"/>
      <c r="U848" s="31"/>
    </row>
    <row r="849" spans="1:22" ht="48.75" customHeight="1" x14ac:dyDescent="0.2">
      <c r="A849" s="10" t="str">
        <f>IF(OR(LEFT(B849,1)="Y", LEFT(B849,1)="A"),CONCATENATE(#REF!,"-",B849),"")</f>
        <v/>
      </c>
      <c r="B849" s="89"/>
      <c r="C849" s="101" t="s">
        <v>5</v>
      </c>
      <c r="D849" s="190">
        <v>0</v>
      </c>
      <c r="E849" s="190">
        <v>0</v>
      </c>
      <c r="F849" s="190">
        <v>0</v>
      </c>
      <c r="G849" s="190">
        <v>0</v>
      </c>
      <c r="H849" s="190">
        <v>0</v>
      </c>
      <c r="I849" s="102">
        <v>0</v>
      </c>
      <c r="J849" s="107">
        <v>0</v>
      </c>
      <c r="K849" s="102">
        <v>0</v>
      </c>
      <c r="L849" s="102">
        <v>0</v>
      </c>
      <c r="M849" s="199">
        <v>0</v>
      </c>
      <c r="N849" s="199">
        <v>0</v>
      </c>
      <c r="O849" s="199">
        <v>0</v>
      </c>
      <c r="P849" s="200">
        <v>0</v>
      </c>
      <c r="Q849" s="200">
        <v>0</v>
      </c>
      <c r="R849" s="200">
        <v>0</v>
      </c>
      <c r="S849" s="200">
        <v>0</v>
      </c>
      <c r="T849" s="92"/>
      <c r="U849" s="31"/>
    </row>
    <row r="850" spans="1:22" ht="48.75" customHeight="1" x14ac:dyDescent="0.2">
      <c r="A850" s="10" t="str">
        <f>IF(OR(LEFT(B850,1)="Y", LEFT(B850,1)="A"),CONCATENATE(#REF!,"-",B850),"")</f>
        <v/>
      </c>
      <c r="B850" s="89"/>
      <c r="C850" s="101" t="s">
        <v>4</v>
      </c>
      <c r="D850" s="190">
        <v>0</v>
      </c>
      <c r="E850" s="190">
        <v>0</v>
      </c>
      <c r="F850" s="190">
        <v>0</v>
      </c>
      <c r="G850" s="190">
        <v>0</v>
      </c>
      <c r="H850" s="190">
        <v>0</v>
      </c>
      <c r="I850" s="102">
        <v>0</v>
      </c>
      <c r="J850" s="107">
        <v>0</v>
      </c>
      <c r="K850" s="102">
        <v>0</v>
      </c>
      <c r="L850" s="102">
        <v>0</v>
      </c>
      <c r="M850" s="199">
        <v>0</v>
      </c>
      <c r="N850" s="199">
        <v>0</v>
      </c>
      <c r="O850" s="199">
        <v>0</v>
      </c>
      <c r="P850" s="200">
        <v>0</v>
      </c>
      <c r="Q850" s="200">
        <v>0</v>
      </c>
      <c r="R850" s="200">
        <v>0</v>
      </c>
      <c r="S850" s="200">
        <v>0</v>
      </c>
      <c r="T850" s="92"/>
      <c r="U850" s="31"/>
    </row>
    <row r="851" spans="1:22" ht="48.75" customHeight="1" x14ac:dyDescent="0.2">
      <c r="A851" s="10" t="str">
        <f>IF(OR(LEFT(B851,1)="Y", LEFT(B851,1)="A"),CONCATENATE(#REF!,"-",B851),"")</f>
        <v/>
      </c>
      <c r="B851" s="89"/>
      <c r="C851" s="101" t="s">
        <v>3</v>
      </c>
      <c r="D851" s="190">
        <v>0</v>
      </c>
      <c r="E851" s="190">
        <v>0</v>
      </c>
      <c r="F851" s="190">
        <v>0</v>
      </c>
      <c r="G851" s="190">
        <v>0</v>
      </c>
      <c r="H851" s="190">
        <v>0</v>
      </c>
      <c r="I851" s="102">
        <v>0</v>
      </c>
      <c r="J851" s="107">
        <v>0</v>
      </c>
      <c r="K851" s="102">
        <v>0</v>
      </c>
      <c r="L851" s="102">
        <v>0</v>
      </c>
      <c r="M851" s="199">
        <v>0</v>
      </c>
      <c r="N851" s="199">
        <v>0</v>
      </c>
      <c r="O851" s="199">
        <v>0</v>
      </c>
      <c r="P851" s="200">
        <v>0</v>
      </c>
      <c r="Q851" s="200">
        <v>0</v>
      </c>
      <c r="R851" s="200">
        <v>0</v>
      </c>
      <c r="S851" s="200">
        <v>0</v>
      </c>
      <c r="T851" s="92"/>
      <c r="U851" s="31"/>
    </row>
    <row r="852" spans="1:22" ht="48.75" customHeight="1" x14ac:dyDescent="0.2">
      <c r="A852" s="10" t="str">
        <f>IF(OR(LEFT(B852,1)="Y", LEFT(B852,1)="A"),CONCATENATE(#REF!,"-",B852),"")</f>
        <v/>
      </c>
      <c r="B852" s="89"/>
      <c r="C852" s="101" t="s">
        <v>2</v>
      </c>
      <c r="D852" s="190">
        <v>0</v>
      </c>
      <c r="E852" s="190">
        <v>0</v>
      </c>
      <c r="F852" s="190">
        <v>0</v>
      </c>
      <c r="G852" s="190">
        <v>0</v>
      </c>
      <c r="H852" s="190">
        <v>0</v>
      </c>
      <c r="I852" s="102">
        <v>0</v>
      </c>
      <c r="J852" s="107">
        <v>0</v>
      </c>
      <c r="K852" s="102">
        <v>0</v>
      </c>
      <c r="L852" s="102">
        <v>0</v>
      </c>
      <c r="M852" s="199">
        <v>0</v>
      </c>
      <c r="N852" s="199">
        <v>0</v>
      </c>
      <c r="O852" s="199">
        <v>0</v>
      </c>
      <c r="P852" s="200">
        <v>0</v>
      </c>
      <c r="Q852" s="200">
        <v>0</v>
      </c>
      <c r="R852" s="200">
        <v>0</v>
      </c>
      <c r="S852" s="200">
        <v>0</v>
      </c>
      <c r="T852" s="92"/>
      <c r="U852" s="31"/>
    </row>
    <row r="853" spans="1:22" ht="48.75" customHeight="1" x14ac:dyDescent="0.2">
      <c r="A853" s="10" t="str">
        <f>IF(OR(LEFT(B853,1)="Y", LEFT(B853,1)="A"),CONCATENATE(#REF!,"-",B853),"")</f>
        <v/>
      </c>
      <c r="B853" s="89"/>
      <c r="C853" s="104" t="s">
        <v>123</v>
      </c>
      <c r="D853" s="105">
        <f>SUM(D749:D852)</f>
        <v>0</v>
      </c>
      <c r="E853" s="105">
        <f t="shared" ref="E853:M853" si="14">SUM(E749:E852)</f>
        <v>0</v>
      </c>
      <c r="F853" s="105">
        <f t="shared" si="14"/>
        <v>0.15640000000000001</v>
      </c>
      <c r="G853" s="105">
        <f t="shared" si="14"/>
        <v>110.55600000000001</v>
      </c>
      <c r="H853" s="105">
        <f t="shared" si="14"/>
        <v>0.45</v>
      </c>
      <c r="I853" s="105">
        <f t="shared" si="14"/>
        <v>0</v>
      </c>
      <c r="J853" s="105">
        <f t="shared" si="14"/>
        <v>1.8779999999999999</v>
      </c>
      <c r="K853" s="105">
        <f t="shared" si="14"/>
        <v>3.1E-2</v>
      </c>
      <c r="L853" s="105">
        <f t="shared" si="14"/>
        <v>1E-3</v>
      </c>
      <c r="M853" s="214">
        <f t="shared" si="14"/>
        <v>0</v>
      </c>
      <c r="N853" s="214">
        <f t="shared" ref="N853:S853" si="15">SUM(N749:N852)</f>
        <v>0</v>
      </c>
      <c r="O853" s="214">
        <f t="shared" si="15"/>
        <v>0</v>
      </c>
      <c r="P853" s="214">
        <f t="shared" si="15"/>
        <v>0.8</v>
      </c>
      <c r="Q853" s="214">
        <f t="shared" si="15"/>
        <v>0</v>
      </c>
      <c r="R853" s="214">
        <f t="shared" si="15"/>
        <v>0</v>
      </c>
      <c r="S853" s="214">
        <f t="shared" si="15"/>
        <v>0.2</v>
      </c>
      <c r="T853" s="162"/>
      <c r="U853" s="32"/>
      <c r="V853" s="23"/>
    </row>
    <row r="854" spans="1:22" ht="28.5" customHeight="1" x14ac:dyDescent="0.2">
      <c r="A854" s="10" t="str">
        <f>IF(OR(LEFT(B854,1)="Y", LEFT(B854,1)="A"),CONCATENATE(#REF!,"-",B854),"")</f>
        <v/>
      </c>
      <c r="B854" s="89"/>
      <c r="C854" s="106" t="s">
        <v>124</v>
      </c>
      <c r="D854" s="197"/>
      <c r="E854" s="197"/>
      <c r="F854" s="197"/>
      <c r="G854" s="197"/>
      <c r="H854" s="197"/>
      <c r="I854" s="198"/>
      <c r="J854" s="108"/>
      <c r="K854" s="198"/>
      <c r="L854" s="198"/>
      <c r="M854" s="215"/>
      <c r="N854" s="215"/>
      <c r="O854" s="215"/>
      <c r="P854" s="215"/>
      <c r="Q854" s="215"/>
      <c r="R854" s="215"/>
      <c r="S854" s="215"/>
      <c r="T854" s="94"/>
      <c r="U854" s="33"/>
    </row>
    <row r="855" spans="1:22" ht="48.75" customHeight="1" x14ac:dyDescent="0.2">
      <c r="A855" s="10" t="str">
        <f>IF(OR(LEFT(B855,1)="Y", LEFT(B855,1)="A"),CONCATENATE(#REF!,"-",B855),"")</f>
        <v/>
      </c>
      <c r="B855" s="89"/>
      <c r="C855" s="101" t="s">
        <v>100</v>
      </c>
      <c r="D855" s="190">
        <v>0</v>
      </c>
      <c r="E855" s="190">
        <v>0</v>
      </c>
      <c r="F855" s="190">
        <v>0</v>
      </c>
      <c r="G855" s="190">
        <v>0</v>
      </c>
      <c r="H855" s="190">
        <v>0</v>
      </c>
      <c r="I855" s="102">
        <v>0</v>
      </c>
      <c r="J855" s="107">
        <v>0.53600000000000003</v>
      </c>
      <c r="K855" s="102">
        <v>0.20100000000000001</v>
      </c>
      <c r="L855" s="102">
        <v>0</v>
      </c>
      <c r="M855" s="201">
        <v>0.2</v>
      </c>
      <c r="N855" s="201">
        <v>0</v>
      </c>
      <c r="O855" s="201">
        <v>0</v>
      </c>
      <c r="P855" s="200">
        <v>0</v>
      </c>
      <c r="Q855" s="200">
        <v>0.2</v>
      </c>
      <c r="R855" s="200">
        <v>0</v>
      </c>
      <c r="S855" s="200">
        <v>0</v>
      </c>
      <c r="T855" s="91"/>
      <c r="U855" s="30"/>
    </row>
    <row r="856" spans="1:22" ht="48.75" customHeight="1" x14ac:dyDescent="0.2">
      <c r="A856" s="10" t="str">
        <f>IF(OR(LEFT(B856,1)="Y", LEFT(B856,1)="A"),CONCATENATE(#REF!,"-",B856),"")</f>
        <v/>
      </c>
      <c r="B856" s="89"/>
      <c r="C856" s="101" t="s">
        <v>99</v>
      </c>
      <c r="D856" s="190">
        <v>0</v>
      </c>
      <c r="E856" s="190">
        <v>0</v>
      </c>
      <c r="F856" s="190">
        <v>0</v>
      </c>
      <c r="G856" s="190">
        <v>0</v>
      </c>
      <c r="H856" s="190">
        <v>0</v>
      </c>
      <c r="I856" s="102">
        <v>0</v>
      </c>
      <c r="J856" s="107">
        <v>0</v>
      </c>
      <c r="K856" s="102">
        <v>0</v>
      </c>
      <c r="L856" s="102">
        <v>0</v>
      </c>
      <c r="M856" s="199">
        <v>0</v>
      </c>
      <c r="N856" s="199">
        <v>0</v>
      </c>
      <c r="O856" s="199">
        <v>0</v>
      </c>
      <c r="P856" s="200">
        <v>0</v>
      </c>
      <c r="Q856" s="200">
        <v>0</v>
      </c>
      <c r="R856" s="200">
        <v>0</v>
      </c>
      <c r="S856" s="200">
        <v>0</v>
      </c>
      <c r="T856" s="92"/>
      <c r="U856" s="31"/>
    </row>
    <row r="857" spans="1:22" ht="48.75" customHeight="1" x14ac:dyDescent="0.2">
      <c r="A857" s="10" t="str">
        <f>IF(OR(LEFT(B857,1)="Y", LEFT(B857,1)="A"),CONCATENATE(#REF!,"-",B857),"")</f>
        <v/>
      </c>
      <c r="B857" s="89"/>
      <c r="C857" s="101" t="s">
        <v>98</v>
      </c>
      <c r="D857" s="190">
        <v>0</v>
      </c>
      <c r="E857" s="190">
        <v>0</v>
      </c>
      <c r="F857" s="190">
        <v>0</v>
      </c>
      <c r="G857" s="190">
        <v>0</v>
      </c>
      <c r="H857" s="190">
        <v>0</v>
      </c>
      <c r="I857" s="102">
        <v>0</v>
      </c>
      <c r="J857" s="107">
        <v>1E-3</v>
      </c>
      <c r="K857" s="102">
        <v>0</v>
      </c>
      <c r="L857" s="102">
        <v>0</v>
      </c>
      <c r="M857" s="199">
        <v>0</v>
      </c>
      <c r="N857" s="199">
        <v>0</v>
      </c>
      <c r="O857" s="199">
        <v>0</v>
      </c>
      <c r="P857" s="200">
        <v>0</v>
      </c>
      <c r="Q857" s="200">
        <v>0</v>
      </c>
      <c r="R857" s="200">
        <v>0</v>
      </c>
      <c r="S857" s="200">
        <v>0</v>
      </c>
      <c r="T857" s="92"/>
      <c r="U857" s="31"/>
    </row>
    <row r="858" spans="1:22" ht="48.75" customHeight="1" x14ac:dyDescent="0.2">
      <c r="A858" s="10" t="str">
        <f>IF(OR(LEFT(B858,1)="Y", LEFT(B858,1)="A"),CONCATENATE(#REF!,"-",B858),"")</f>
        <v/>
      </c>
      <c r="B858" s="89"/>
      <c r="C858" s="101" t="s">
        <v>97</v>
      </c>
      <c r="D858" s="190">
        <v>0</v>
      </c>
      <c r="E858" s="190">
        <v>0</v>
      </c>
      <c r="F858" s="190">
        <v>0</v>
      </c>
      <c r="G858" s="190">
        <v>0</v>
      </c>
      <c r="H858" s="190">
        <v>0</v>
      </c>
      <c r="I858" s="102">
        <v>1.772</v>
      </c>
      <c r="J858" s="107">
        <v>0</v>
      </c>
      <c r="K858" s="102">
        <v>0</v>
      </c>
      <c r="L858" s="102">
        <v>0</v>
      </c>
      <c r="M858" s="199">
        <v>0</v>
      </c>
      <c r="N858" s="199">
        <v>0.3</v>
      </c>
      <c r="O858" s="199">
        <v>0</v>
      </c>
      <c r="P858" s="200">
        <v>0</v>
      </c>
      <c r="Q858" s="200">
        <v>0</v>
      </c>
      <c r="R858" s="200">
        <v>0</v>
      </c>
      <c r="S858" s="200">
        <v>0</v>
      </c>
      <c r="T858" s="92"/>
      <c r="U858" s="31"/>
    </row>
    <row r="859" spans="1:22" ht="48.75" customHeight="1" x14ac:dyDescent="0.2">
      <c r="A859" s="10" t="str">
        <f>IF(OR(LEFT(B859,1)="Y", LEFT(B859,1)="A"),CONCATENATE(#REF!,"-",B859),"")</f>
        <v/>
      </c>
      <c r="B859" s="89"/>
      <c r="C859" s="101" t="s">
        <v>96</v>
      </c>
      <c r="D859" s="190">
        <v>0</v>
      </c>
      <c r="E859" s="190">
        <v>0</v>
      </c>
      <c r="F859" s="190">
        <v>0</v>
      </c>
      <c r="G859" s="190">
        <v>0</v>
      </c>
      <c r="H859" s="190">
        <v>0</v>
      </c>
      <c r="I859" s="102">
        <v>0</v>
      </c>
      <c r="J859" s="107">
        <v>0</v>
      </c>
      <c r="K859" s="102">
        <v>0</v>
      </c>
      <c r="L859" s="102">
        <v>0</v>
      </c>
      <c r="M859" s="199">
        <v>0</v>
      </c>
      <c r="N859" s="199">
        <v>0</v>
      </c>
      <c r="O859" s="199">
        <v>0</v>
      </c>
      <c r="P859" s="200">
        <v>0</v>
      </c>
      <c r="Q859" s="200">
        <v>0</v>
      </c>
      <c r="R859" s="200">
        <v>0</v>
      </c>
      <c r="S859" s="200">
        <v>0</v>
      </c>
      <c r="T859" s="92"/>
      <c r="U859" s="31"/>
    </row>
    <row r="860" spans="1:22" ht="48.75" customHeight="1" x14ac:dyDescent="0.2">
      <c r="A860" s="10" t="str">
        <f>IF(OR(LEFT(B860,1)="Y", LEFT(B860,1)="A"),CONCATENATE(#REF!,"-",B860),"")</f>
        <v/>
      </c>
      <c r="B860" s="89"/>
      <c r="C860" s="101" t="s">
        <v>95</v>
      </c>
      <c r="D860" s="190">
        <v>0</v>
      </c>
      <c r="E860" s="190">
        <v>0</v>
      </c>
      <c r="F860" s="190">
        <v>0</v>
      </c>
      <c r="G860" s="190">
        <v>0</v>
      </c>
      <c r="H860" s="190">
        <v>0</v>
      </c>
      <c r="I860" s="102">
        <v>0</v>
      </c>
      <c r="J860" s="107">
        <v>0</v>
      </c>
      <c r="K860" s="102">
        <v>0.02</v>
      </c>
      <c r="L860" s="102">
        <v>0</v>
      </c>
      <c r="M860" s="201">
        <v>0</v>
      </c>
      <c r="N860" s="201">
        <v>0</v>
      </c>
      <c r="O860" s="201">
        <v>0</v>
      </c>
      <c r="P860" s="200">
        <v>0</v>
      </c>
      <c r="Q860" s="200">
        <v>0</v>
      </c>
      <c r="R860" s="200">
        <v>0</v>
      </c>
      <c r="S860" s="200">
        <v>0</v>
      </c>
      <c r="T860" s="91"/>
      <c r="U860" s="30"/>
    </row>
    <row r="861" spans="1:22" ht="48.75" customHeight="1" x14ac:dyDescent="0.2">
      <c r="A861" s="10" t="str">
        <f>IF(OR(LEFT(B861,1)="Y", LEFT(B861,1)="A"),CONCATENATE(#REF!,"-",B861),"")</f>
        <v/>
      </c>
      <c r="B861" s="89"/>
      <c r="C861" s="101" t="s">
        <v>94</v>
      </c>
      <c r="D861" s="190">
        <v>0</v>
      </c>
      <c r="E861" s="190">
        <v>0</v>
      </c>
      <c r="F861" s="190">
        <v>0</v>
      </c>
      <c r="G861" s="190">
        <v>0</v>
      </c>
      <c r="H861" s="190">
        <v>0</v>
      </c>
      <c r="I861" s="102">
        <v>0</v>
      </c>
      <c r="J861" s="107">
        <v>0</v>
      </c>
      <c r="K861" s="102">
        <v>0</v>
      </c>
      <c r="L861" s="102">
        <v>0</v>
      </c>
      <c r="M861" s="199">
        <v>0</v>
      </c>
      <c r="N861" s="199">
        <v>0</v>
      </c>
      <c r="O861" s="199">
        <v>0</v>
      </c>
      <c r="P861" s="200">
        <v>0</v>
      </c>
      <c r="Q861" s="200">
        <v>0</v>
      </c>
      <c r="R861" s="200">
        <v>0</v>
      </c>
      <c r="S861" s="200">
        <v>0</v>
      </c>
      <c r="T861" s="92"/>
      <c r="U861" s="31"/>
    </row>
    <row r="862" spans="1:22" ht="48.75" customHeight="1" x14ac:dyDescent="0.2">
      <c r="A862" s="10" t="str">
        <f>IF(OR(LEFT(B862,1)="Y", LEFT(B862,1)="A"),CONCATENATE(#REF!,"-",B862),"")</f>
        <v/>
      </c>
      <c r="B862" s="89"/>
      <c r="C862" s="101" t="s">
        <v>93</v>
      </c>
      <c r="D862" s="190">
        <v>231.76545000000002</v>
      </c>
      <c r="E862" s="190">
        <v>643.88649999999996</v>
      </c>
      <c r="F862" s="190">
        <v>156.51595999999998</v>
      </c>
      <c r="G862" s="190">
        <v>1354.49299</v>
      </c>
      <c r="H862" s="190">
        <v>505.53978999999998</v>
      </c>
      <c r="I862" s="102">
        <v>1911.8803500000001</v>
      </c>
      <c r="J862" s="107">
        <v>891.55733999999984</v>
      </c>
      <c r="K862" s="102">
        <v>4194.0999599999996</v>
      </c>
      <c r="L862" s="102">
        <v>1695.1753500000004</v>
      </c>
      <c r="M862" s="201">
        <v>616.1</v>
      </c>
      <c r="N862" s="201">
        <v>6848.2</v>
      </c>
      <c r="O862" s="201">
        <v>1801.2</v>
      </c>
      <c r="P862" s="200">
        <v>1270.4000000000001</v>
      </c>
      <c r="Q862" s="200">
        <v>492.6</v>
      </c>
      <c r="R862" s="200">
        <v>475</v>
      </c>
      <c r="S862" s="200">
        <v>12936.8</v>
      </c>
      <c r="T862" s="91"/>
      <c r="U862" s="30"/>
    </row>
    <row r="863" spans="1:22" ht="48.75" customHeight="1" x14ac:dyDescent="0.2">
      <c r="A863" s="10" t="str">
        <f>IF(OR(LEFT(B863,1)="Y", LEFT(B863,1)="A"),CONCATENATE(#REF!,"-",B863),"")</f>
        <v/>
      </c>
      <c r="B863" s="89"/>
      <c r="C863" s="101" t="s">
        <v>92</v>
      </c>
      <c r="D863" s="190">
        <v>39.896000000000001</v>
      </c>
      <c r="E863" s="190">
        <v>15.792339999999999</v>
      </c>
      <c r="F863" s="190">
        <v>37.246900000000004</v>
      </c>
      <c r="G863" s="190">
        <v>76.031300000000002</v>
      </c>
      <c r="H863" s="190">
        <v>839.39049999999997</v>
      </c>
      <c r="I863" s="102">
        <v>235.10021</v>
      </c>
      <c r="J863" s="107">
        <v>397.48939000000001</v>
      </c>
      <c r="K863" s="102">
        <v>252244.84879999998</v>
      </c>
      <c r="L863" s="102">
        <v>124628.8184</v>
      </c>
      <c r="M863" s="201">
        <v>36245.1</v>
      </c>
      <c r="N863" s="201">
        <v>198.7</v>
      </c>
      <c r="O863" s="201">
        <v>118.7</v>
      </c>
      <c r="P863" s="200">
        <v>21.6</v>
      </c>
      <c r="Q863" s="200">
        <v>760.6</v>
      </c>
      <c r="R863" s="200">
        <v>7.3</v>
      </c>
      <c r="S863" s="200">
        <v>1.4</v>
      </c>
      <c r="T863" s="91"/>
      <c r="U863" s="30"/>
    </row>
    <row r="864" spans="1:22" ht="48.75" customHeight="1" x14ac:dyDescent="0.2">
      <c r="A864" s="10" t="str">
        <f>IF(OR(LEFT(B864,1)="Y", LEFT(B864,1)="A"),CONCATENATE(#REF!,"-",B864),"")</f>
        <v/>
      </c>
      <c r="B864" s="89"/>
      <c r="C864" s="101" t="s">
        <v>91</v>
      </c>
      <c r="D864" s="190">
        <v>0</v>
      </c>
      <c r="E864" s="190">
        <v>0</v>
      </c>
      <c r="F864" s="190">
        <v>0</v>
      </c>
      <c r="G864" s="190">
        <v>0</v>
      </c>
      <c r="H864" s="190">
        <v>0</v>
      </c>
      <c r="I864" s="102">
        <v>0</v>
      </c>
      <c r="J864" s="107">
        <v>0</v>
      </c>
      <c r="K864" s="102">
        <v>0</v>
      </c>
      <c r="L864" s="102">
        <v>0</v>
      </c>
      <c r="M864" s="199">
        <v>0</v>
      </c>
      <c r="N864" s="199">
        <v>0</v>
      </c>
      <c r="O864" s="199">
        <v>0</v>
      </c>
      <c r="P864" s="200">
        <v>0</v>
      </c>
      <c r="Q864" s="200">
        <v>0</v>
      </c>
      <c r="R864" s="200">
        <v>0</v>
      </c>
      <c r="S864" s="200">
        <v>0</v>
      </c>
      <c r="T864" s="92"/>
      <c r="U864" s="31"/>
    </row>
    <row r="865" spans="1:21" ht="48.75" customHeight="1" x14ac:dyDescent="0.2">
      <c r="A865" s="10" t="str">
        <f>IF(OR(LEFT(B865,1)="Y", LEFT(B865,1)="A"),CONCATENATE(#REF!,"-",B865),"")</f>
        <v/>
      </c>
      <c r="B865" s="89"/>
      <c r="C865" s="101" t="s">
        <v>90</v>
      </c>
      <c r="D865" s="190">
        <v>0</v>
      </c>
      <c r="E865" s="190">
        <v>0</v>
      </c>
      <c r="F865" s="190">
        <v>0</v>
      </c>
      <c r="G865" s="190">
        <v>0</v>
      </c>
      <c r="H865" s="190">
        <v>0</v>
      </c>
      <c r="I865" s="102">
        <v>0</v>
      </c>
      <c r="J865" s="107">
        <v>0</v>
      </c>
      <c r="K865" s="102">
        <v>0</v>
      </c>
      <c r="L865" s="102">
        <v>0</v>
      </c>
      <c r="M865" s="199">
        <v>0</v>
      </c>
      <c r="N865" s="199">
        <v>0</v>
      </c>
      <c r="O865" s="199">
        <v>0</v>
      </c>
      <c r="P865" s="200">
        <v>0</v>
      </c>
      <c r="Q865" s="200">
        <v>0</v>
      </c>
      <c r="R865" s="200">
        <v>0</v>
      </c>
      <c r="S865" s="200">
        <v>0</v>
      </c>
      <c r="T865" s="92"/>
      <c r="U865" s="31"/>
    </row>
    <row r="866" spans="1:21" ht="48.75" customHeight="1" x14ac:dyDescent="0.2">
      <c r="A866" s="10" t="str">
        <f>IF(OR(LEFT(B866,1)="Y", LEFT(B866,1)="A"),CONCATENATE(#REF!,"-",B866),"")</f>
        <v/>
      </c>
      <c r="B866" s="89"/>
      <c r="C866" s="101" t="s">
        <v>89</v>
      </c>
      <c r="D866" s="190">
        <v>0</v>
      </c>
      <c r="E866" s="190">
        <v>0</v>
      </c>
      <c r="F866" s="190">
        <v>0</v>
      </c>
      <c r="G866" s="190">
        <v>0</v>
      </c>
      <c r="H866" s="190">
        <v>0</v>
      </c>
      <c r="I866" s="102">
        <v>0.06</v>
      </c>
      <c r="J866" s="107">
        <v>52.951000000000001</v>
      </c>
      <c r="K866" s="102">
        <v>1E-3</v>
      </c>
      <c r="L866" s="102">
        <v>0.751</v>
      </c>
      <c r="M866" s="201">
        <v>1.2</v>
      </c>
      <c r="N866" s="201">
        <v>0.4</v>
      </c>
      <c r="O866" s="201">
        <v>0.1</v>
      </c>
      <c r="P866" s="200">
        <v>0</v>
      </c>
      <c r="Q866" s="200">
        <v>0.3</v>
      </c>
      <c r="R866" s="200">
        <v>0.3</v>
      </c>
      <c r="S866" s="200">
        <v>0.2</v>
      </c>
      <c r="T866" s="91"/>
      <c r="U866" s="30"/>
    </row>
    <row r="867" spans="1:21" ht="48.75" customHeight="1" x14ac:dyDescent="0.2">
      <c r="A867" s="10" t="str">
        <f>IF(OR(LEFT(B867,1)="Y", LEFT(B867,1)="A"),CONCATENATE(#REF!,"-",B867),"")</f>
        <v/>
      </c>
      <c r="B867" s="89"/>
      <c r="C867" s="101" t="s">
        <v>88</v>
      </c>
      <c r="D867" s="190">
        <v>0</v>
      </c>
      <c r="E867" s="190">
        <v>0</v>
      </c>
      <c r="F867" s="190">
        <v>0</v>
      </c>
      <c r="G867" s="190">
        <v>0</v>
      </c>
      <c r="H867" s="190">
        <v>0</v>
      </c>
      <c r="I867" s="102">
        <v>0</v>
      </c>
      <c r="J867" s="107">
        <v>0</v>
      </c>
      <c r="K867" s="102">
        <v>0</v>
      </c>
      <c r="L867" s="102">
        <v>0</v>
      </c>
      <c r="M867" s="199">
        <v>0</v>
      </c>
      <c r="N867" s="199">
        <v>0</v>
      </c>
      <c r="O867" s="199">
        <v>0</v>
      </c>
      <c r="P867" s="200">
        <v>0</v>
      </c>
      <c r="Q867" s="200">
        <v>0</v>
      </c>
      <c r="R867" s="200">
        <v>0</v>
      </c>
      <c r="S867" s="200">
        <v>0</v>
      </c>
      <c r="T867" s="92"/>
      <c r="U867" s="31"/>
    </row>
    <row r="868" spans="1:21" ht="48.75" customHeight="1" x14ac:dyDescent="0.2">
      <c r="A868" s="10" t="str">
        <f>IF(OR(LEFT(B868,1)="Y", LEFT(B868,1)="A"),CONCATENATE(#REF!,"-",B868),"")</f>
        <v/>
      </c>
      <c r="B868" s="89"/>
      <c r="C868" s="101" t="s">
        <v>87</v>
      </c>
      <c r="D868" s="190">
        <v>0</v>
      </c>
      <c r="E868" s="190">
        <v>0</v>
      </c>
      <c r="F868" s="190">
        <v>0</v>
      </c>
      <c r="G868" s="190">
        <v>0</v>
      </c>
      <c r="H868" s="190">
        <v>0</v>
      </c>
      <c r="I868" s="102">
        <v>0</v>
      </c>
      <c r="J868" s="107">
        <v>0</v>
      </c>
      <c r="K868" s="102">
        <v>0</v>
      </c>
      <c r="L868" s="102">
        <v>0</v>
      </c>
      <c r="M868" s="199">
        <v>0</v>
      </c>
      <c r="N868" s="199">
        <v>0</v>
      </c>
      <c r="O868" s="199">
        <v>0</v>
      </c>
      <c r="P868" s="200">
        <v>0</v>
      </c>
      <c r="Q868" s="200">
        <v>0</v>
      </c>
      <c r="R868" s="200">
        <v>0</v>
      </c>
      <c r="S868" s="200">
        <v>0</v>
      </c>
      <c r="T868" s="92"/>
      <c r="U868" s="31"/>
    </row>
    <row r="869" spans="1:21" ht="48.75" customHeight="1" x14ac:dyDescent="0.2">
      <c r="A869" s="10" t="str">
        <f>IF(OR(LEFT(B869,1)="Y", LEFT(B869,1)="A"),CONCATENATE(#REF!,"-",B869),"")</f>
        <v/>
      </c>
      <c r="B869" s="89"/>
      <c r="C869" s="101" t="s">
        <v>86</v>
      </c>
      <c r="D869" s="190">
        <v>0</v>
      </c>
      <c r="E869" s="190">
        <v>0</v>
      </c>
      <c r="F869" s="190">
        <v>0</v>
      </c>
      <c r="G869" s="190">
        <v>0</v>
      </c>
      <c r="H869" s="190">
        <v>0</v>
      </c>
      <c r="I869" s="102">
        <v>0</v>
      </c>
      <c r="J869" s="107">
        <v>0</v>
      </c>
      <c r="K869" s="102">
        <v>0</v>
      </c>
      <c r="L869" s="102">
        <v>0</v>
      </c>
      <c r="M869" s="199">
        <v>0</v>
      </c>
      <c r="N869" s="199">
        <v>0</v>
      </c>
      <c r="O869" s="199">
        <v>0</v>
      </c>
      <c r="P869" s="200">
        <v>0</v>
      </c>
      <c r="Q869" s="200">
        <v>0</v>
      </c>
      <c r="R869" s="200">
        <v>0</v>
      </c>
      <c r="S869" s="200">
        <v>0</v>
      </c>
      <c r="T869" s="92"/>
      <c r="U869" s="31"/>
    </row>
    <row r="870" spans="1:21" ht="48.75" customHeight="1" x14ac:dyDescent="0.2">
      <c r="A870" s="10" t="str">
        <f>IF(OR(LEFT(B870,1)="Y", LEFT(B870,1)="A"),CONCATENATE(#REF!,"-",B870),"")</f>
        <v/>
      </c>
      <c r="B870" s="89"/>
      <c r="C870" s="101" t="s">
        <v>85</v>
      </c>
      <c r="D870" s="190">
        <v>0</v>
      </c>
      <c r="E870" s="190">
        <v>0</v>
      </c>
      <c r="F870" s="190">
        <v>0</v>
      </c>
      <c r="G870" s="190">
        <v>0</v>
      </c>
      <c r="H870" s="190">
        <v>0</v>
      </c>
      <c r="I870" s="102">
        <v>0</v>
      </c>
      <c r="J870" s="107">
        <v>0</v>
      </c>
      <c r="K870" s="102">
        <v>0</v>
      </c>
      <c r="L870" s="102">
        <v>0</v>
      </c>
      <c r="M870" s="199">
        <v>0</v>
      </c>
      <c r="N870" s="199">
        <v>0</v>
      </c>
      <c r="O870" s="199">
        <v>0</v>
      </c>
      <c r="P870" s="200">
        <v>0</v>
      </c>
      <c r="Q870" s="200">
        <v>0</v>
      </c>
      <c r="R870" s="200">
        <v>0</v>
      </c>
      <c r="S870" s="200">
        <v>0</v>
      </c>
      <c r="T870" s="92"/>
      <c r="U870" s="31"/>
    </row>
    <row r="871" spans="1:21" ht="48.75" customHeight="1" x14ac:dyDescent="0.2">
      <c r="A871" s="10" t="str">
        <f>IF(OR(LEFT(B871,1)="Y", LEFT(B871,1)="A"),CONCATENATE(#REF!,"-",B871),"")</f>
        <v/>
      </c>
      <c r="B871" s="89"/>
      <c r="C871" s="101" t="s">
        <v>84</v>
      </c>
      <c r="D871" s="190">
        <v>0</v>
      </c>
      <c r="E871" s="190">
        <v>0</v>
      </c>
      <c r="F871" s="190">
        <v>0</v>
      </c>
      <c r="G871" s="190">
        <v>0</v>
      </c>
      <c r="H871" s="190">
        <v>2.8</v>
      </c>
      <c r="I871" s="102">
        <v>4.6539999999999999</v>
      </c>
      <c r="J871" s="107">
        <v>1.9630000000000001</v>
      </c>
      <c r="K871" s="102">
        <v>2.7955000000000001</v>
      </c>
      <c r="L871" s="102">
        <v>0.185</v>
      </c>
      <c r="M871" s="201">
        <v>0</v>
      </c>
      <c r="N871" s="201">
        <v>0</v>
      </c>
      <c r="O871" s="201">
        <v>0</v>
      </c>
      <c r="P871" s="200">
        <v>0</v>
      </c>
      <c r="Q871" s="200">
        <v>0</v>
      </c>
      <c r="R871" s="200">
        <v>0</v>
      </c>
      <c r="S871" s="200">
        <v>0</v>
      </c>
      <c r="T871" s="91"/>
      <c r="U871" s="30"/>
    </row>
    <row r="872" spans="1:21" ht="48.75" customHeight="1" x14ac:dyDescent="0.2">
      <c r="A872" s="10" t="str">
        <f>IF(OR(LEFT(B872,1)="Y", LEFT(B872,1)="A"),CONCATENATE(#REF!,"-",B872),"")</f>
        <v/>
      </c>
      <c r="B872" s="89"/>
      <c r="C872" s="101" t="s">
        <v>83</v>
      </c>
      <c r="D872" s="190">
        <v>0</v>
      </c>
      <c r="E872" s="190">
        <v>6807.1390000000001</v>
      </c>
      <c r="F872" s="190">
        <v>7008.6809999999996</v>
      </c>
      <c r="G872" s="190">
        <v>2300.1860000000001</v>
      </c>
      <c r="H872" s="190">
        <v>11809.043</v>
      </c>
      <c r="I872" s="102">
        <v>0.37422000000000005</v>
      </c>
      <c r="J872" s="107">
        <v>0.10199999999999999</v>
      </c>
      <c r="K872" s="102">
        <v>603.24569999999994</v>
      </c>
      <c r="L872" s="102">
        <v>2E-3</v>
      </c>
      <c r="M872" s="201">
        <v>4.8</v>
      </c>
      <c r="N872" s="201">
        <v>0</v>
      </c>
      <c r="O872" s="201">
        <v>108.8</v>
      </c>
      <c r="P872" s="200">
        <v>0.1</v>
      </c>
      <c r="Q872" s="200">
        <v>0</v>
      </c>
      <c r="R872" s="200">
        <v>0.1</v>
      </c>
      <c r="S872" s="200">
        <v>0</v>
      </c>
      <c r="T872" s="91"/>
      <c r="U872" s="30"/>
    </row>
    <row r="873" spans="1:21" ht="48.75" customHeight="1" x14ac:dyDescent="0.2">
      <c r="A873" s="10" t="str">
        <f>IF(OR(LEFT(B873,1)="Y", LEFT(B873,1)="A"),CONCATENATE(#REF!,"-",B873),"")</f>
        <v/>
      </c>
      <c r="B873" s="89"/>
      <c r="C873" s="101" t="s">
        <v>82</v>
      </c>
      <c r="D873" s="190">
        <v>0</v>
      </c>
      <c r="E873" s="190">
        <v>0</v>
      </c>
      <c r="F873" s="190">
        <v>0</v>
      </c>
      <c r="G873" s="190">
        <v>0</v>
      </c>
      <c r="H873" s="190">
        <v>0</v>
      </c>
      <c r="I873" s="102">
        <v>0</v>
      </c>
      <c r="J873" s="107">
        <v>0</v>
      </c>
      <c r="K873" s="102">
        <v>0</v>
      </c>
      <c r="L873" s="102">
        <v>0</v>
      </c>
      <c r="M873" s="199">
        <v>0</v>
      </c>
      <c r="N873" s="199">
        <v>0</v>
      </c>
      <c r="O873" s="199">
        <v>0</v>
      </c>
      <c r="P873" s="200">
        <v>0</v>
      </c>
      <c r="Q873" s="200">
        <v>0</v>
      </c>
      <c r="R873" s="200">
        <v>0</v>
      </c>
      <c r="S873" s="200">
        <v>0</v>
      </c>
      <c r="T873" s="92"/>
      <c r="U873" s="31"/>
    </row>
    <row r="874" spans="1:21" ht="48.75" customHeight="1" x14ac:dyDescent="0.2">
      <c r="A874" s="10" t="str">
        <f>IF(OR(LEFT(B874,1)="Y", LEFT(B874,1)="A"),CONCATENATE(#REF!,"-",B874),"")</f>
        <v/>
      </c>
      <c r="B874" s="89"/>
      <c r="C874" s="101" t="s">
        <v>81</v>
      </c>
      <c r="D874" s="190">
        <v>0</v>
      </c>
      <c r="E874" s="190">
        <v>0</v>
      </c>
      <c r="F874" s="190">
        <v>0</v>
      </c>
      <c r="G874" s="190">
        <v>0</v>
      </c>
      <c r="H874" s="190">
        <v>0</v>
      </c>
      <c r="I874" s="102">
        <v>0</v>
      </c>
      <c r="J874" s="107">
        <v>0</v>
      </c>
      <c r="K874" s="102">
        <v>0</v>
      </c>
      <c r="L874" s="102">
        <v>0</v>
      </c>
      <c r="M874" s="199">
        <v>0</v>
      </c>
      <c r="N874" s="199">
        <v>0</v>
      </c>
      <c r="O874" s="199">
        <v>0</v>
      </c>
      <c r="P874" s="200">
        <v>0</v>
      </c>
      <c r="Q874" s="200">
        <v>0</v>
      </c>
      <c r="R874" s="200">
        <v>0</v>
      </c>
      <c r="S874" s="200">
        <v>0</v>
      </c>
      <c r="T874" s="92"/>
      <c r="U874" s="31"/>
    </row>
    <row r="875" spans="1:21" ht="48.75" customHeight="1" x14ac:dyDescent="0.2">
      <c r="A875" s="10" t="str">
        <f>IF(OR(LEFT(B875,1)="Y", LEFT(B875,1)="A"),CONCATENATE(#REF!,"-",B875),"")</f>
        <v/>
      </c>
      <c r="B875" s="89"/>
      <c r="C875" s="101" t="s">
        <v>80</v>
      </c>
      <c r="D875" s="190">
        <v>0</v>
      </c>
      <c r="E875" s="190">
        <v>0</v>
      </c>
      <c r="F875" s="190">
        <v>0</v>
      </c>
      <c r="G875" s="190">
        <v>0</v>
      </c>
      <c r="H875" s="190">
        <v>0</v>
      </c>
      <c r="I875" s="102">
        <v>0</v>
      </c>
      <c r="J875" s="107">
        <v>0</v>
      </c>
      <c r="K875" s="102">
        <v>0</v>
      </c>
      <c r="L875" s="102">
        <v>0</v>
      </c>
      <c r="M875" s="199">
        <v>0</v>
      </c>
      <c r="N875" s="199">
        <v>0</v>
      </c>
      <c r="O875" s="199">
        <v>0</v>
      </c>
      <c r="P875" s="200">
        <v>0</v>
      </c>
      <c r="Q875" s="200">
        <v>0</v>
      </c>
      <c r="R875" s="200">
        <v>0</v>
      </c>
      <c r="S875" s="200">
        <v>0</v>
      </c>
      <c r="T875" s="92"/>
      <c r="U875" s="31"/>
    </row>
    <row r="876" spans="1:21" ht="48.75" customHeight="1" x14ac:dyDescent="0.2">
      <c r="A876" s="10" t="str">
        <f>IF(OR(LEFT(B876,1)="Y", LEFT(B876,1)="A"),CONCATENATE(#REF!,"-",B876),"")</f>
        <v/>
      </c>
      <c r="B876" s="89"/>
      <c r="C876" s="101" t="s">
        <v>79</v>
      </c>
      <c r="D876" s="190">
        <v>0</v>
      </c>
      <c r="E876" s="190">
        <v>0</v>
      </c>
      <c r="F876" s="190">
        <v>0</v>
      </c>
      <c r="G876" s="190">
        <v>0</v>
      </c>
      <c r="H876" s="190">
        <v>0</v>
      </c>
      <c r="I876" s="102">
        <v>0</v>
      </c>
      <c r="J876" s="107">
        <v>0</v>
      </c>
      <c r="K876" s="102">
        <v>0</v>
      </c>
      <c r="L876" s="102">
        <v>0</v>
      </c>
      <c r="M876" s="199">
        <v>0</v>
      </c>
      <c r="N876" s="199">
        <v>0</v>
      </c>
      <c r="O876" s="199">
        <v>0</v>
      </c>
      <c r="P876" s="200">
        <v>0</v>
      </c>
      <c r="Q876" s="200">
        <v>0</v>
      </c>
      <c r="R876" s="200">
        <v>0</v>
      </c>
      <c r="S876" s="200">
        <v>0</v>
      </c>
      <c r="T876" s="92"/>
      <c r="U876" s="31"/>
    </row>
    <row r="877" spans="1:21" ht="48.75" customHeight="1" x14ac:dyDescent="0.2">
      <c r="A877" s="10" t="str">
        <f>IF(OR(LEFT(B877,1)="Y", LEFT(B877,1)="A"),CONCATENATE(#REF!,"-",B877),"")</f>
        <v/>
      </c>
      <c r="B877" s="89"/>
      <c r="C877" s="101" t="s">
        <v>78</v>
      </c>
      <c r="D877" s="190">
        <v>0</v>
      </c>
      <c r="E877" s="190">
        <v>0</v>
      </c>
      <c r="F877" s="190">
        <v>0</v>
      </c>
      <c r="G877" s="190">
        <v>0</v>
      </c>
      <c r="H877" s="190">
        <v>0</v>
      </c>
      <c r="I877" s="102">
        <v>0</v>
      </c>
      <c r="J877" s="107">
        <v>0</v>
      </c>
      <c r="K877" s="102">
        <v>0</v>
      </c>
      <c r="L877" s="102">
        <v>0</v>
      </c>
      <c r="M877" s="199">
        <v>0</v>
      </c>
      <c r="N877" s="199">
        <v>0</v>
      </c>
      <c r="O877" s="199">
        <v>0</v>
      </c>
      <c r="P877" s="200">
        <v>0</v>
      </c>
      <c r="Q877" s="200">
        <v>0</v>
      </c>
      <c r="R877" s="200">
        <v>0</v>
      </c>
      <c r="S877" s="200">
        <v>0</v>
      </c>
      <c r="T877" s="92"/>
      <c r="U877" s="31"/>
    </row>
    <row r="878" spans="1:21" ht="48.75" customHeight="1" x14ac:dyDescent="0.2">
      <c r="A878" s="10" t="str">
        <f>IF(OR(LEFT(B878,1)="Y", LEFT(B878,1)="A"),CONCATENATE(#REF!,"-",B878),"")</f>
        <v/>
      </c>
      <c r="B878" s="89"/>
      <c r="C878" s="101" t="s">
        <v>77</v>
      </c>
      <c r="D878" s="190">
        <v>0</v>
      </c>
      <c r="E878" s="190">
        <v>0</v>
      </c>
      <c r="F878" s="190">
        <v>0</v>
      </c>
      <c r="G878" s="190">
        <v>0</v>
      </c>
      <c r="H878" s="190">
        <v>0</v>
      </c>
      <c r="I878" s="102">
        <v>0</v>
      </c>
      <c r="J878" s="107">
        <v>0</v>
      </c>
      <c r="K878" s="102">
        <v>0</v>
      </c>
      <c r="L878" s="102">
        <v>0</v>
      </c>
      <c r="M878" s="199">
        <v>0</v>
      </c>
      <c r="N878" s="199">
        <v>0</v>
      </c>
      <c r="O878" s="199">
        <v>0</v>
      </c>
      <c r="P878" s="200">
        <v>0</v>
      </c>
      <c r="Q878" s="200">
        <v>0</v>
      </c>
      <c r="R878" s="200">
        <v>0</v>
      </c>
      <c r="S878" s="200">
        <v>0</v>
      </c>
      <c r="T878" s="92"/>
      <c r="U878" s="31"/>
    </row>
    <row r="879" spans="1:21" ht="48.75" customHeight="1" x14ac:dyDescent="0.2">
      <c r="A879" s="10" t="str">
        <f>IF(OR(LEFT(B879,1)="Y", LEFT(B879,1)="A"),CONCATENATE(#REF!,"-",B879),"")</f>
        <v/>
      </c>
      <c r="B879" s="89"/>
      <c r="C879" s="101" t="s">
        <v>76</v>
      </c>
      <c r="D879" s="190">
        <v>0</v>
      </c>
      <c r="E879" s="190">
        <v>0</v>
      </c>
      <c r="F879" s="190">
        <v>0</v>
      </c>
      <c r="G879" s="190">
        <v>0</v>
      </c>
      <c r="H879" s="190">
        <v>0</v>
      </c>
      <c r="I879" s="102">
        <v>0</v>
      </c>
      <c r="J879" s="107">
        <v>0</v>
      </c>
      <c r="K879" s="102">
        <v>0</v>
      </c>
      <c r="L879" s="102">
        <v>0</v>
      </c>
      <c r="M879" s="199">
        <v>0</v>
      </c>
      <c r="N879" s="199">
        <v>0</v>
      </c>
      <c r="O879" s="199">
        <v>0</v>
      </c>
      <c r="P879" s="200">
        <v>0</v>
      </c>
      <c r="Q879" s="200">
        <v>0</v>
      </c>
      <c r="R879" s="200">
        <v>0</v>
      </c>
      <c r="S879" s="200">
        <v>0</v>
      </c>
      <c r="T879" s="92"/>
      <c r="U879" s="31"/>
    </row>
    <row r="880" spans="1:21" ht="48.75" customHeight="1" x14ac:dyDescent="0.2">
      <c r="A880" s="10" t="str">
        <f>IF(OR(LEFT(B880,1)="Y", LEFT(B880,1)="A"),CONCATENATE(#REF!,"-",B880),"")</f>
        <v/>
      </c>
      <c r="B880" s="89"/>
      <c r="C880" s="101" t="s">
        <v>75</v>
      </c>
      <c r="D880" s="190">
        <v>0</v>
      </c>
      <c r="E880" s="190">
        <v>0</v>
      </c>
      <c r="F880" s="190">
        <v>0</v>
      </c>
      <c r="G880" s="190">
        <v>0</v>
      </c>
      <c r="H880" s="190">
        <v>0</v>
      </c>
      <c r="I880" s="102">
        <v>0</v>
      </c>
      <c r="J880" s="107">
        <v>0</v>
      </c>
      <c r="K880" s="102">
        <v>0</v>
      </c>
      <c r="L880" s="102">
        <v>0</v>
      </c>
      <c r="M880" s="199">
        <v>0</v>
      </c>
      <c r="N880" s="199">
        <v>0</v>
      </c>
      <c r="O880" s="199">
        <v>0</v>
      </c>
      <c r="P880" s="200">
        <v>0</v>
      </c>
      <c r="Q880" s="200">
        <v>0</v>
      </c>
      <c r="R880" s="200">
        <v>0</v>
      </c>
      <c r="S880" s="200">
        <v>0</v>
      </c>
      <c r="T880" s="92"/>
      <c r="U880" s="31"/>
    </row>
    <row r="881" spans="1:21" ht="48.75" customHeight="1" x14ac:dyDescent="0.2">
      <c r="A881" s="10" t="str">
        <f>IF(OR(LEFT(B881,1)="Y", LEFT(B881,1)="A"),CONCATENATE(#REF!,"-",B881),"")</f>
        <v/>
      </c>
      <c r="B881" s="89"/>
      <c r="C881" s="101" t="s">
        <v>74</v>
      </c>
      <c r="D881" s="190">
        <v>0</v>
      </c>
      <c r="E881" s="190">
        <v>0</v>
      </c>
      <c r="F881" s="190">
        <v>0</v>
      </c>
      <c r="G881" s="190">
        <v>0</v>
      </c>
      <c r="H881" s="190">
        <v>0</v>
      </c>
      <c r="I881" s="102">
        <v>0</v>
      </c>
      <c r="J881" s="107">
        <v>0</v>
      </c>
      <c r="K881" s="102">
        <v>0</v>
      </c>
      <c r="L881" s="102">
        <v>0</v>
      </c>
      <c r="M881" s="199">
        <v>0</v>
      </c>
      <c r="N881" s="199">
        <v>0</v>
      </c>
      <c r="O881" s="199">
        <v>0</v>
      </c>
      <c r="P881" s="200">
        <v>0</v>
      </c>
      <c r="Q881" s="200">
        <v>0</v>
      </c>
      <c r="R881" s="200">
        <v>0</v>
      </c>
      <c r="S881" s="200">
        <v>0</v>
      </c>
      <c r="T881" s="92"/>
      <c r="U881" s="31"/>
    </row>
    <row r="882" spans="1:21" ht="48.75" customHeight="1" x14ac:dyDescent="0.2">
      <c r="A882" s="10" t="str">
        <f>IF(OR(LEFT(B882,1)="Y", LEFT(B882,1)="A"),CONCATENATE(#REF!,"-",B882),"")</f>
        <v/>
      </c>
      <c r="B882" s="89"/>
      <c r="C882" s="101" t="s">
        <v>73</v>
      </c>
      <c r="D882" s="190">
        <v>0</v>
      </c>
      <c r="E882" s="190">
        <v>0</v>
      </c>
      <c r="F882" s="190">
        <v>0</v>
      </c>
      <c r="G882" s="190">
        <v>0</v>
      </c>
      <c r="H882" s="190">
        <v>0</v>
      </c>
      <c r="I882" s="102">
        <v>0</v>
      </c>
      <c r="J882" s="107">
        <v>0</v>
      </c>
      <c r="K882" s="102">
        <v>0</v>
      </c>
      <c r="L882" s="102">
        <v>0</v>
      </c>
      <c r="M882" s="199">
        <v>0</v>
      </c>
      <c r="N882" s="199">
        <v>0</v>
      </c>
      <c r="O882" s="199">
        <v>0</v>
      </c>
      <c r="P882" s="200">
        <v>0</v>
      </c>
      <c r="Q882" s="200">
        <v>0</v>
      </c>
      <c r="R882" s="200">
        <v>0</v>
      </c>
      <c r="S882" s="200">
        <v>0</v>
      </c>
      <c r="T882" s="92"/>
      <c r="U882" s="31"/>
    </row>
    <row r="883" spans="1:21" ht="48.75" customHeight="1" x14ac:dyDescent="0.2">
      <c r="A883" s="10" t="str">
        <f>IF(OR(LEFT(B883,1)="Y", LEFT(B883,1)="A"),CONCATENATE(#REF!,"-",B883),"")</f>
        <v/>
      </c>
      <c r="B883" s="89"/>
      <c r="C883" s="101" t="s">
        <v>72</v>
      </c>
      <c r="D883" s="190">
        <v>0</v>
      </c>
      <c r="E883" s="190">
        <v>0</v>
      </c>
      <c r="F883" s="190">
        <v>0</v>
      </c>
      <c r="G883" s="190">
        <v>0</v>
      </c>
      <c r="H883" s="190">
        <v>0</v>
      </c>
      <c r="I883" s="102">
        <v>0</v>
      </c>
      <c r="J883" s="107">
        <v>0</v>
      </c>
      <c r="K883" s="102">
        <v>0</v>
      </c>
      <c r="L883" s="102">
        <v>0</v>
      </c>
      <c r="M883" s="199">
        <v>0</v>
      </c>
      <c r="N883" s="199">
        <v>0</v>
      </c>
      <c r="O883" s="199">
        <v>0.2</v>
      </c>
      <c r="P883" s="200">
        <v>0</v>
      </c>
      <c r="Q883" s="200">
        <v>0</v>
      </c>
      <c r="R883" s="200">
        <v>0</v>
      </c>
      <c r="S883" s="200">
        <v>0</v>
      </c>
      <c r="T883" s="92"/>
      <c r="U883" s="31"/>
    </row>
    <row r="884" spans="1:21" ht="48.75" customHeight="1" x14ac:dyDescent="0.2">
      <c r="A884" s="10" t="str">
        <f>IF(OR(LEFT(B884,1)="Y", LEFT(B884,1)="A"),CONCATENATE(#REF!,"-",B884),"")</f>
        <v/>
      </c>
      <c r="B884" s="89"/>
      <c r="C884" s="101" t="s">
        <v>71</v>
      </c>
      <c r="D884" s="190">
        <v>0</v>
      </c>
      <c r="E884" s="190">
        <v>0</v>
      </c>
      <c r="F884" s="190">
        <v>0</v>
      </c>
      <c r="G884" s="190">
        <v>0</v>
      </c>
      <c r="H884" s="190">
        <v>0</v>
      </c>
      <c r="I884" s="102">
        <v>0</v>
      </c>
      <c r="J884" s="107">
        <v>0</v>
      </c>
      <c r="K884" s="102">
        <v>0</v>
      </c>
      <c r="L884" s="102">
        <v>0</v>
      </c>
      <c r="M884" s="199">
        <v>0</v>
      </c>
      <c r="N884" s="199">
        <v>0</v>
      </c>
      <c r="O884" s="199">
        <v>0</v>
      </c>
      <c r="P884" s="200">
        <v>0</v>
      </c>
      <c r="Q884" s="200">
        <v>0</v>
      </c>
      <c r="R884" s="200">
        <v>0</v>
      </c>
      <c r="S884" s="200">
        <v>0</v>
      </c>
      <c r="T884" s="92"/>
      <c r="U884" s="31"/>
    </row>
    <row r="885" spans="1:21" ht="48.75" customHeight="1" x14ac:dyDescent="0.2">
      <c r="A885" s="10" t="str">
        <f>IF(OR(LEFT(B885,1)="Y", LEFT(B885,1)="A"),CONCATENATE(#REF!,"-",B885),"")</f>
        <v/>
      </c>
      <c r="B885" s="89"/>
      <c r="C885" s="101" t="s">
        <v>70</v>
      </c>
      <c r="D885" s="190">
        <v>0</v>
      </c>
      <c r="E885" s="190">
        <v>0</v>
      </c>
      <c r="F885" s="190">
        <v>0</v>
      </c>
      <c r="G885" s="190">
        <v>0</v>
      </c>
      <c r="H885" s="190">
        <v>0</v>
      </c>
      <c r="I885" s="102">
        <v>0</v>
      </c>
      <c r="J885" s="107">
        <v>0</v>
      </c>
      <c r="K885" s="102">
        <v>0</v>
      </c>
      <c r="L885" s="102">
        <v>0</v>
      </c>
      <c r="M885" s="199">
        <v>0</v>
      </c>
      <c r="N885" s="199">
        <v>0</v>
      </c>
      <c r="O885" s="199">
        <v>0</v>
      </c>
      <c r="P885" s="200">
        <v>0</v>
      </c>
      <c r="Q885" s="200">
        <v>0</v>
      </c>
      <c r="R885" s="200">
        <v>0</v>
      </c>
      <c r="S885" s="200">
        <v>0</v>
      </c>
      <c r="T885" s="92"/>
      <c r="U885" s="31"/>
    </row>
    <row r="886" spans="1:21" ht="48.75" customHeight="1" x14ac:dyDescent="0.2">
      <c r="A886" s="10" t="str">
        <f>IF(OR(LEFT(B886,1)="Y", LEFT(B886,1)="A"),CONCATENATE(#REF!,"-",B886),"")</f>
        <v/>
      </c>
      <c r="B886" s="89"/>
      <c r="C886" s="101" t="s">
        <v>69</v>
      </c>
      <c r="D886" s="190">
        <v>0</v>
      </c>
      <c r="E886" s="190">
        <v>0</v>
      </c>
      <c r="F886" s="190">
        <v>0</v>
      </c>
      <c r="G886" s="190">
        <v>0</v>
      </c>
      <c r="H886" s="190">
        <v>0</v>
      </c>
      <c r="I886" s="102">
        <v>0</v>
      </c>
      <c r="J886" s="107">
        <v>0</v>
      </c>
      <c r="K886" s="102">
        <v>0</v>
      </c>
      <c r="L886" s="102">
        <v>0</v>
      </c>
      <c r="M886" s="199">
        <v>0</v>
      </c>
      <c r="N886" s="199">
        <v>0</v>
      </c>
      <c r="O886" s="199">
        <v>0</v>
      </c>
      <c r="P886" s="200">
        <v>0</v>
      </c>
      <c r="Q886" s="200">
        <v>0</v>
      </c>
      <c r="R886" s="200">
        <v>0</v>
      </c>
      <c r="S886" s="200">
        <v>0</v>
      </c>
      <c r="T886" s="92"/>
      <c r="U886" s="31"/>
    </row>
    <row r="887" spans="1:21" ht="48.75" customHeight="1" x14ac:dyDescent="0.2">
      <c r="A887" s="10" t="str">
        <f>IF(OR(LEFT(B887,1)="Y", LEFT(B887,1)="A"),CONCATENATE(#REF!,"-",B887),"")</f>
        <v/>
      </c>
      <c r="B887" s="89"/>
      <c r="C887" s="101" t="s">
        <v>68</v>
      </c>
      <c r="D887" s="190">
        <v>0</v>
      </c>
      <c r="E887" s="190">
        <v>0</v>
      </c>
      <c r="F887" s="190">
        <v>0</v>
      </c>
      <c r="G887" s="190">
        <v>0</v>
      </c>
      <c r="H887" s="190">
        <v>0</v>
      </c>
      <c r="I887" s="102">
        <v>0</v>
      </c>
      <c r="J887" s="107">
        <v>0</v>
      </c>
      <c r="K887" s="102">
        <v>0</v>
      </c>
      <c r="L887" s="102">
        <v>0</v>
      </c>
      <c r="M887" s="199">
        <v>0</v>
      </c>
      <c r="N887" s="199">
        <v>0</v>
      </c>
      <c r="O887" s="199">
        <v>0</v>
      </c>
      <c r="P887" s="200">
        <v>0</v>
      </c>
      <c r="Q887" s="200">
        <v>0</v>
      </c>
      <c r="R887" s="200">
        <v>0</v>
      </c>
      <c r="S887" s="200">
        <v>0</v>
      </c>
      <c r="T887" s="92"/>
      <c r="U887" s="31"/>
    </row>
    <row r="888" spans="1:21" ht="48.75" customHeight="1" x14ac:dyDescent="0.2">
      <c r="A888" s="10" t="str">
        <f>IF(OR(LEFT(B888,1)="Y", LEFT(B888,1)="A"),CONCATENATE(#REF!,"-",B888),"")</f>
        <v/>
      </c>
      <c r="B888" s="89"/>
      <c r="C888" s="101" t="s">
        <v>67</v>
      </c>
      <c r="D888" s="190">
        <v>0</v>
      </c>
      <c r="E888" s="190">
        <v>0</v>
      </c>
      <c r="F888" s="190">
        <v>0</v>
      </c>
      <c r="G888" s="190">
        <v>0</v>
      </c>
      <c r="H888" s="190">
        <v>0</v>
      </c>
      <c r="I888" s="102">
        <v>0</v>
      </c>
      <c r="J888" s="107">
        <v>0</v>
      </c>
      <c r="K888" s="102">
        <v>0</v>
      </c>
      <c r="L888" s="102">
        <v>0</v>
      </c>
      <c r="M888" s="199">
        <v>0</v>
      </c>
      <c r="N888" s="199">
        <v>0</v>
      </c>
      <c r="O888" s="199">
        <v>0</v>
      </c>
      <c r="P888" s="200">
        <v>0</v>
      </c>
      <c r="Q888" s="200">
        <v>0</v>
      </c>
      <c r="R888" s="200">
        <v>0</v>
      </c>
      <c r="S888" s="200">
        <v>0</v>
      </c>
      <c r="T888" s="92"/>
      <c r="U888" s="31"/>
    </row>
    <row r="889" spans="1:21" ht="48.75" customHeight="1" x14ac:dyDescent="0.2">
      <c r="A889" s="10" t="str">
        <f>IF(OR(LEFT(B889,1)="Y", LEFT(B889,1)="A"),CONCATENATE(#REF!,"-",B889),"")</f>
        <v/>
      </c>
      <c r="B889" s="89"/>
      <c r="C889" s="101" t="s">
        <v>66</v>
      </c>
      <c r="D889" s="190">
        <v>0</v>
      </c>
      <c r="E889" s="190">
        <v>0</v>
      </c>
      <c r="F889" s="190">
        <v>0</v>
      </c>
      <c r="G889" s="190">
        <v>0</v>
      </c>
      <c r="H889" s="190">
        <v>0</v>
      </c>
      <c r="I889" s="102">
        <v>0</v>
      </c>
      <c r="J889" s="107">
        <v>0</v>
      </c>
      <c r="K889" s="102">
        <v>0</v>
      </c>
      <c r="L889" s="102">
        <v>0.20810000000000001</v>
      </c>
      <c r="M889" s="199">
        <v>0</v>
      </c>
      <c r="N889" s="199">
        <v>0</v>
      </c>
      <c r="O889" s="199">
        <v>0.2</v>
      </c>
      <c r="P889" s="200">
        <v>0</v>
      </c>
      <c r="Q889" s="200">
        <v>0</v>
      </c>
      <c r="R889" s="200">
        <v>0</v>
      </c>
      <c r="S889" s="200">
        <v>0</v>
      </c>
      <c r="T889" s="92"/>
      <c r="U889" s="31"/>
    </row>
    <row r="890" spans="1:21" ht="48.75" customHeight="1" x14ac:dyDescent="0.2">
      <c r="A890" s="10" t="str">
        <f>IF(OR(LEFT(B890,1)="Y", LEFT(B890,1)="A"),CONCATENATE(#REF!,"-",B890),"")</f>
        <v/>
      </c>
      <c r="B890" s="89"/>
      <c r="C890" s="101" t="s">
        <v>65</v>
      </c>
      <c r="D890" s="190">
        <v>0</v>
      </c>
      <c r="E890" s="190">
        <v>0</v>
      </c>
      <c r="F890" s="190">
        <v>0</v>
      </c>
      <c r="G890" s="190">
        <v>0</v>
      </c>
      <c r="H890" s="190">
        <v>0</v>
      </c>
      <c r="I890" s="102">
        <v>0</v>
      </c>
      <c r="J890" s="107">
        <v>0</v>
      </c>
      <c r="K890" s="102">
        <v>0</v>
      </c>
      <c r="L890" s="102">
        <v>0</v>
      </c>
      <c r="M890" s="199">
        <v>0</v>
      </c>
      <c r="N890" s="199">
        <v>0</v>
      </c>
      <c r="O890" s="199">
        <v>0</v>
      </c>
      <c r="P890" s="200">
        <v>0</v>
      </c>
      <c r="Q890" s="200">
        <v>0</v>
      </c>
      <c r="R890" s="200">
        <v>0</v>
      </c>
      <c r="S890" s="200">
        <v>0</v>
      </c>
      <c r="T890" s="92"/>
      <c r="U890" s="31"/>
    </row>
    <row r="891" spans="1:21" ht="48.75" customHeight="1" x14ac:dyDescent="0.2">
      <c r="A891" s="10" t="str">
        <f>IF(OR(LEFT(B891,1)="Y", LEFT(B891,1)="A"),CONCATENATE(#REF!,"-",B891),"")</f>
        <v/>
      </c>
      <c r="B891" s="89"/>
      <c r="C891" s="101" t="s">
        <v>64</v>
      </c>
      <c r="D891" s="190">
        <v>0</v>
      </c>
      <c r="E891" s="190">
        <v>0</v>
      </c>
      <c r="F891" s="190">
        <v>0</v>
      </c>
      <c r="G891" s="190">
        <v>0</v>
      </c>
      <c r="H891" s="190">
        <v>0</v>
      </c>
      <c r="I891" s="102">
        <v>0</v>
      </c>
      <c r="J891" s="107">
        <v>0</v>
      </c>
      <c r="K891" s="102">
        <v>0</v>
      </c>
      <c r="L891" s="102">
        <v>0</v>
      </c>
      <c r="M891" s="199">
        <v>0</v>
      </c>
      <c r="N891" s="199">
        <v>0</v>
      </c>
      <c r="O891" s="199">
        <v>0</v>
      </c>
      <c r="P891" s="200">
        <v>0</v>
      </c>
      <c r="Q891" s="200">
        <v>0</v>
      </c>
      <c r="R891" s="200">
        <v>0</v>
      </c>
      <c r="S891" s="200">
        <v>0</v>
      </c>
      <c r="T891" s="92"/>
      <c r="U891" s="31"/>
    </row>
    <row r="892" spans="1:21" ht="48.75" customHeight="1" x14ac:dyDescent="0.2">
      <c r="A892" s="10" t="str">
        <f>IF(OR(LEFT(B892,1)="Y", LEFT(B892,1)="A"),CONCATENATE(#REF!,"-",B892),"")</f>
        <v/>
      </c>
      <c r="B892" s="89"/>
      <c r="C892" s="101" t="s">
        <v>63</v>
      </c>
      <c r="D892" s="190">
        <v>0</v>
      </c>
      <c r="E892" s="190">
        <v>0</v>
      </c>
      <c r="F892" s="190">
        <v>0</v>
      </c>
      <c r="G892" s="190">
        <v>0</v>
      </c>
      <c r="H892" s="190">
        <v>0</v>
      </c>
      <c r="I892" s="102">
        <v>0</v>
      </c>
      <c r="J892" s="107">
        <v>0</v>
      </c>
      <c r="K892" s="102">
        <v>0</v>
      </c>
      <c r="L892" s="102">
        <v>0</v>
      </c>
      <c r="M892" s="199">
        <v>0</v>
      </c>
      <c r="N892" s="199">
        <v>0</v>
      </c>
      <c r="O892" s="199">
        <v>0</v>
      </c>
      <c r="P892" s="200">
        <v>0</v>
      </c>
      <c r="Q892" s="200">
        <v>0</v>
      </c>
      <c r="R892" s="200">
        <v>0</v>
      </c>
      <c r="S892" s="200">
        <v>0</v>
      </c>
      <c r="T892" s="92"/>
      <c r="U892" s="31"/>
    </row>
    <row r="893" spans="1:21" ht="48.75" customHeight="1" x14ac:dyDescent="0.2">
      <c r="A893" s="10" t="str">
        <f>IF(OR(LEFT(B893,1)="Y", LEFT(B893,1)="A"),CONCATENATE(#REF!,"-",B893),"")</f>
        <v/>
      </c>
      <c r="B893" s="89"/>
      <c r="C893" s="101" t="s">
        <v>62</v>
      </c>
      <c r="D893" s="190">
        <v>0</v>
      </c>
      <c r="E893" s="190">
        <v>0</v>
      </c>
      <c r="F893" s="190">
        <v>0</v>
      </c>
      <c r="G893" s="190">
        <v>0</v>
      </c>
      <c r="H893" s="190">
        <v>0</v>
      </c>
      <c r="I893" s="102">
        <v>0</v>
      </c>
      <c r="J893" s="107">
        <v>0</v>
      </c>
      <c r="K893" s="102">
        <v>0</v>
      </c>
      <c r="L893" s="102">
        <v>0</v>
      </c>
      <c r="M893" s="199">
        <v>0</v>
      </c>
      <c r="N893" s="199">
        <v>0</v>
      </c>
      <c r="O893" s="199">
        <v>0</v>
      </c>
      <c r="P893" s="200">
        <v>0</v>
      </c>
      <c r="Q893" s="200">
        <v>0</v>
      </c>
      <c r="R893" s="200">
        <v>0</v>
      </c>
      <c r="S893" s="200">
        <v>0</v>
      </c>
      <c r="T893" s="92"/>
      <c r="U893" s="31"/>
    </row>
    <row r="894" spans="1:21" ht="48.75" customHeight="1" x14ac:dyDescent="0.2">
      <c r="A894" s="10" t="str">
        <f>IF(OR(LEFT(B894,1)="Y", LEFT(B894,1)="A"),CONCATENATE(#REF!,"-",B894),"")</f>
        <v/>
      </c>
      <c r="B894" s="89"/>
      <c r="C894" s="101" t="s">
        <v>61</v>
      </c>
      <c r="D894" s="190">
        <v>0</v>
      </c>
      <c r="E894" s="190">
        <v>0</v>
      </c>
      <c r="F894" s="190">
        <v>0</v>
      </c>
      <c r="G894" s="190">
        <v>0</v>
      </c>
      <c r="H894" s="190">
        <v>0</v>
      </c>
      <c r="I894" s="102">
        <v>0</v>
      </c>
      <c r="J894" s="107">
        <v>0</v>
      </c>
      <c r="K894" s="102">
        <v>0</v>
      </c>
      <c r="L894" s="102">
        <v>0</v>
      </c>
      <c r="M894" s="199">
        <v>0</v>
      </c>
      <c r="N894" s="199">
        <v>0</v>
      </c>
      <c r="O894" s="199">
        <v>0</v>
      </c>
      <c r="P894" s="200">
        <v>0</v>
      </c>
      <c r="Q894" s="200">
        <v>0</v>
      </c>
      <c r="R894" s="200">
        <v>0</v>
      </c>
      <c r="S894" s="200">
        <v>0</v>
      </c>
      <c r="T894" s="92"/>
      <c r="U894" s="31"/>
    </row>
    <row r="895" spans="1:21" ht="48.75" customHeight="1" x14ac:dyDescent="0.2">
      <c r="A895" s="10" t="str">
        <f>IF(OR(LEFT(B895,1)="Y", LEFT(B895,1)="A"),CONCATENATE(#REF!,"-",B895),"")</f>
        <v/>
      </c>
      <c r="B895" s="89"/>
      <c r="C895" s="101" t="s">
        <v>60</v>
      </c>
      <c r="D895" s="190">
        <v>0</v>
      </c>
      <c r="E895" s="190">
        <v>0</v>
      </c>
      <c r="F895" s="190">
        <v>0</v>
      </c>
      <c r="G895" s="190">
        <v>0</v>
      </c>
      <c r="H895" s="190">
        <v>0</v>
      </c>
      <c r="I895" s="102">
        <v>0</v>
      </c>
      <c r="J895" s="107">
        <v>0</v>
      </c>
      <c r="K895" s="102">
        <v>0</v>
      </c>
      <c r="L895" s="102">
        <v>0</v>
      </c>
      <c r="M895" s="199">
        <v>0</v>
      </c>
      <c r="N895" s="199">
        <v>0</v>
      </c>
      <c r="O895" s="199">
        <v>0</v>
      </c>
      <c r="P895" s="200">
        <v>0</v>
      </c>
      <c r="Q895" s="200">
        <v>0</v>
      </c>
      <c r="R895" s="200">
        <v>0</v>
      </c>
      <c r="S895" s="200">
        <v>0</v>
      </c>
      <c r="T895" s="92"/>
      <c r="U895" s="31"/>
    </row>
    <row r="896" spans="1:21" ht="48.75" customHeight="1" x14ac:dyDescent="0.2">
      <c r="A896" s="10" t="str">
        <f>IF(OR(LEFT(B896,1)="Y", LEFT(B896,1)="A"),CONCATENATE(#REF!,"-",B896),"")</f>
        <v/>
      </c>
      <c r="B896" s="89"/>
      <c r="C896" s="101" t="s">
        <v>59</v>
      </c>
      <c r="D896" s="190">
        <v>0</v>
      </c>
      <c r="E896" s="190">
        <v>0</v>
      </c>
      <c r="F896" s="190">
        <v>0</v>
      </c>
      <c r="G896" s="190">
        <v>0</v>
      </c>
      <c r="H896" s="190">
        <v>0</v>
      </c>
      <c r="I896" s="102">
        <v>1E-3</v>
      </c>
      <c r="J896" s="107">
        <v>0</v>
      </c>
      <c r="K896" s="102">
        <v>6.0000000000000001E-3</v>
      </c>
      <c r="L896" s="102">
        <v>0</v>
      </c>
      <c r="M896" s="199">
        <v>0</v>
      </c>
      <c r="N896" s="199">
        <v>0</v>
      </c>
      <c r="O896" s="199">
        <v>0</v>
      </c>
      <c r="P896" s="200">
        <v>0</v>
      </c>
      <c r="Q896" s="200">
        <v>0</v>
      </c>
      <c r="R896" s="200">
        <v>0</v>
      </c>
      <c r="S896" s="200">
        <v>0</v>
      </c>
      <c r="T896" s="92"/>
      <c r="U896" s="31"/>
    </row>
    <row r="897" spans="1:21" ht="48.75" customHeight="1" x14ac:dyDescent="0.2">
      <c r="A897" s="10" t="str">
        <f>IF(OR(LEFT(B897,1)="Y", LEFT(B897,1)="A"),CONCATENATE(#REF!,"-",B897),"")</f>
        <v/>
      </c>
      <c r="B897" s="89"/>
      <c r="C897" s="101" t="s">
        <v>58</v>
      </c>
      <c r="D897" s="190">
        <v>0</v>
      </c>
      <c r="E897" s="190">
        <v>0</v>
      </c>
      <c r="F897" s="190">
        <v>0</v>
      </c>
      <c r="G897" s="190">
        <v>0</v>
      </c>
      <c r="H897" s="190">
        <v>0</v>
      </c>
      <c r="I897" s="102">
        <v>0</v>
      </c>
      <c r="J897" s="107">
        <v>0</v>
      </c>
      <c r="K897" s="102">
        <v>0</v>
      </c>
      <c r="L897" s="102">
        <v>0</v>
      </c>
      <c r="M897" s="199">
        <v>0</v>
      </c>
      <c r="N897" s="199">
        <v>0</v>
      </c>
      <c r="O897" s="199">
        <v>0</v>
      </c>
      <c r="P897" s="200">
        <v>0</v>
      </c>
      <c r="Q897" s="200">
        <v>0</v>
      </c>
      <c r="R897" s="200">
        <v>0</v>
      </c>
      <c r="S897" s="200">
        <v>0</v>
      </c>
      <c r="T897" s="92"/>
      <c r="U897" s="31"/>
    </row>
    <row r="898" spans="1:21" ht="48.75" customHeight="1" x14ac:dyDescent="0.2">
      <c r="A898" s="10" t="str">
        <f>IF(OR(LEFT(B898,1)="Y", LEFT(B898,1)="A"),CONCATENATE(#REF!,"-",B898),"")</f>
        <v/>
      </c>
      <c r="B898" s="89"/>
      <c r="C898" s="101" t="s">
        <v>57</v>
      </c>
      <c r="D898" s="190">
        <v>0</v>
      </c>
      <c r="E898" s="190">
        <v>0</v>
      </c>
      <c r="F898" s="190">
        <v>0</v>
      </c>
      <c r="G898" s="190">
        <v>0</v>
      </c>
      <c r="H898" s="190">
        <v>0</v>
      </c>
      <c r="I898" s="102">
        <v>0</v>
      </c>
      <c r="J898" s="107">
        <v>0</v>
      </c>
      <c r="K898" s="102">
        <v>0</v>
      </c>
      <c r="L898" s="102">
        <v>0</v>
      </c>
      <c r="M898" s="199">
        <v>0</v>
      </c>
      <c r="N898" s="199">
        <v>0</v>
      </c>
      <c r="O898" s="199">
        <v>0</v>
      </c>
      <c r="P898" s="200">
        <v>0</v>
      </c>
      <c r="Q898" s="200">
        <v>0</v>
      </c>
      <c r="R898" s="200">
        <v>0</v>
      </c>
      <c r="S898" s="200">
        <v>0</v>
      </c>
      <c r="T898" s="92"/>
      <c r="U898" s="31"/>
    </row>
    <row r="899" spans="1:21" ht="48.75" customHeight="1" x14ac:dyDescent="0.2">
      <c r="A899" s="10" t="str">
        <f>IF(OR(LEFT(B899,1)="Y", LEFT(B899,1)="A"),CONCATENATE(#REF!,"-",B899),"")</f>
        <v/>
      </c>
      <c r="B899" s="89"/>
      <c r="C899" s="101" t="s">
        <v>56</v>
      </c>
      <c r="D899" s="190">
        <v>0</v>
      </c>
      <c r="E899" s="190">
        <v>0</v>
      </c>
      <c r="F899" s="190">
        <v>0</v>
      </c>
      <c r="G899" s="190">
        <v>0</v>
      </c>
      <c r="H899" s="190">
        <v>0</v>
      </c>
      <c r="I899" s="102">
        <v>0</v>
      </c>
      <c r="J899" s="107">
        <v>0</v>
      </c>
      <c r="K899" s="102">
        <v>0</v>
      </c>
      <c r="L899" s="102">
        <v>0</v>
      </c>
      <c r="M899" s="199">
        <v>0</v>
      </c>
      <c r="N899" s="199">
        <v>0</v>
      </c>
      <c r="O899" s="199">
        <v>0</v>
      </c>
      <c r="P899" s="200">
        <v>0</v>
      </c>
      <c r="Q899" s="200">
        <v>0</v>
      </c>
      <c r="R899" s="200">
        <v>0</v>
      </c>
      <c r="S899" s="200">
        <v>0</v>
      </c>
      <c r="T899" s="92"/>
      <c r="U899" s="31"/>
    </row>
    <row r="900" spans="1:21" ht="48.75" customHeight="1" x14ac:dyDescent="0.2">
      <c r="A900" s="10" t="str">
        <f>IF(OR(LEFT(B900,1)="Y", LEFT(B900,1)="A"),CONCATENATE(#REF!,"-",B900),"")</f>
        <v/>
      </c>
      <c r="B900" s="89"/>
      <c r="C900" s="101" t="s">
        <v>103</v>
      </c>
      <c r="D900" s="190">
        <v>0</v>
      </c>
      <c r="E900" s="190">
        <v>0</v>
      </c>
      <c r="F900" s="190">
        <v>0</v>
      </c>
      <c r="G900" s="190">
        <v>19.613310000000002</v>
      </c>
      <c r="H900" s="190">
        <v>0</v>
      </c>
      <c r="I900" s="102">
        <v>0</v>
      </c>
      <c r="J900" s="107">
        <v>0</v>
      </c>
      <c r="K900" s="102">
        <v>0</v>
      </c>
      <c r="L900" s="102">
        <v>0</v>
      </c>
      <c r="M900" s="199">
        <v>0</v>
      </c>
      <c r="N900" s="199">
        <v>0</v>
      </c>
      <c r="O900" s="199">
        <v>0</v>
      </c>
      <c r="P900" s="200">
        <v>0</v>
      </c>
      <c r="Q900" s="200">
        <v>0</v>
      </c>
      <c r="R900" s="200">
        <v>0</v>
      </c>
      <c r="S900" s="200">
        <v>0</v>
      </c>
      <c r="T900" s="92"/>
      <c r="U900" s="31"/>
    </row>
    <row r="901" spans="1:21" ht="48.75" customHeight="1" x14ac:dyDescent="0.2">
      <c r="A901" s="10" t="str">
        <f>IF(OR(LEFT(B901,1)="Y", LEFT(B901,1)="A"),CONCATENATE(#REF!,"-",B901),"")</f>
        <v/>
      </c>
      <c r="B901" s="89"/>
      <c r="C901" s="101" t="s">
        <v>55</v>
      </c>
      <c r="D901" s="190">
        <v>0</v>
      </c>
      <c r="E901" s="190">
        <v>0</v>
      </c>
      <c r="F901" s="190">
        <v>0</v>
      </c>
      <c r="G901" s="190">
        <v>0</v>
      </c>
      <c r="H901" s="190">
        <v>0</v>
      </c>
      <c r="I901" s="102">
        <v>0</v>
      </c>
      <c r="J901" s="107">
        <v>0</v>
      </c>
      <c r="K901" s="102">
        <v>0</v>
      </c>
      <c r="L901" s="102">
        <v>0</v>
      </c>
      <c r="M901" s="199">
        <v>0</v>
      </c>
      <c r="N901" s="199">
        <v>0</v>
      </c>
      <c r="O901" s="199">
        <v>0</v>
      </c>
      <c r="P901" s="200">
        <v>0</v>
      </c>
      <c r="Q901" s="200">
        <v>0</v>
      </c>
      <c r="R901" s="200">
        <v>0</v>
      </c>
      <c r="S901" s="200">
        <v>0</v>
      </c>
      <c r="T901" s="92"/>
      <c r="U901" s="31"/>
    </row>
    <row r="902" spans="1:21" ht="48.75" customHeight="1" x14ac:dyDescent="0.2">
      <c r="A902" s="10" t="str">
        <f>IF(OR(LEFT(B902,1)="Y", LEFT(B902,1)="A"),CONCATENATE(#REF!,"-",B902),"")</f>
        <v/>
      </c>
      <c r="B902" s="89"/>
      <c r="C902" s="101" t="s">
        <v>54</v>
      </c>
      <c r="D902" s="190">
        <v>0</v>
      </c>
      <c r="E902" s="190">
        <v>0</v>
      </c>
      <c r="F902" s="190">
        <v>0</v>
      </c>
      <c r="G902" s="190">
        <v>0</v>
      </c>
      <c r="H902" s="190">
        <v>0</v>
      </c>
      <c r="I902" s="102">
        <v>0</v>
      </c>
      <c r="J902" s="107">
        <v>0</v>
      </c>
      <c r="K902" s="102">
        <v>0</v>
      </c>
      <c r="L902" s="102">
        <v>0</v>
      </c>
      <c r="M902" s="199">
        <v>0</v>
      </c>
      <c r="N902" s="199">
        <v>0</v>
      </c>
      <c r="O902" s="199">
        <v>0</v>
      </c>
      <c r="P902" s="200">
        <v>0</v>
      </c>
      <c r="Q902" s="200">
        <v>0</v>
      </c>
      <c r="R902" s="200">
        <v>0</v>
      </c>
      <c r="S902" s="200">
        <v>0</v>
      </c>
      <c r="T902" s="92"/>
      <c r="U902" s="31"/>
    </row>
    <row r="903" spans="1:21" ht="48.75" customHeight="1" x14ac:dyDescent="0.2">
      <c r="A903" s="10" t="str">
        <f>IF(OR(LEFT(B903,1)="Y", LEFT(B903,1)="A"),CONCATENATE(#REF!,"-",B903),"")</f>
        <v/>
      </c>
      <c r="B903" s="89"/>
      <c r="C903" s="101" t="s">
        <v>53</v>
      </c>
      <c r="D903" s="190">
        <v>0</v>
      </c>
      <c r="E903" s="190">
        <v>0</v>
      </c>
      <c r="F903" s="190">
        <v>0</v>
      </c>
      <c r="G903" s="190">
        <v>0</v>
      </c>
      <c r="H903" s="190">
        <v>0</v>
      </c>
      <c r="I903" s="102">
        <v>0</v>
      </c>
      <c r="J903" s="107">
        <v>0</v>
      </c>
      <c r="K903" s="102">
        <v>0</v>
      </c>
      <c r="L903" s="102">
        <v>0</v>
      </c>
      <c r="M903" s="199">
        <v>0</v>
      </c>
      <c r="N903" s="199">
        <v>0</v>
      </c>
      <c r="O903" s="199">
        <v>0</v>
      </c>
      <c r="P903" s="200">
        <v>0</v>
      </c>
      <c r="Q903" s="200">
        <v>0</v>
      </c>
      <c r="R903" s="200">
        <v>0</v>
      </c>
      <c r="S903" s="200">
        <v>0</v>
      </c>
      <c r="T903" s="92"/>
      <c r="U903" s="31"/>
    </row>
    <row r="904" spans="1:21" ht="48.75" customHeight="1" x14ac:dyDescent="0.2">
      <c r="A904" s="10" t="str">
        <f>IF(OR(LEFT(B904,1)="Y", LEFT(B904,1)="A"),CONCATENATE(#REF!,"-",B904),"")</f>
        <v/>
      </c>
      <c r="B904" s="89"/>
      <c r="C904" s="101" t="s">
        <v>52</v>
      </c>
      <c r="D904" s="190">
        <v>0</v>
      </c>
      <c r="E904" s="190">
        <v>0</v>
      </c>
      <c r="F904" s="190">
        <v>0</v>
      </c>
      <c r="G904" s="190">
        <v>0</v>
      </c>
      <c r="H904" s="190">
        <v>0</v>
      </c>
      <c r="I904" s="102">
        <v>0</v>
      </c>
      <c r="J904" s="107">
        <v>0</v>
      </c>
      <c r="K904" s="102">
        <v>0</v>
      </c>
      <c r="L904" s="102">
        <v>0</v>
      </c>
      <c r="M904" s="199">
        <v>0</v>
      </c>
      <c r="N904" s="199">
        <v>0</v>
      </c>
      <c r="O904" s="199">
        <v>0</v>
      </c>
      <c r="P904" s="200">
        <v>0</v>
      </c>
      <c r="Q904" s="200">
        <v>0</v>
      </c>
      <c r="R904" s="200">
        <v>0</v>
      </c>
      <c r="S904" s="200">
        <v>0</v>
      </c>
      <c r="T904" s="92"/>
      <c r="U904" s="31"/>
    </row>
    <row r="905" spans="1:21" ht="48.75" customHeight="1" x14ac:dyDescent="0.2">
      <c r="A905" s="10" t="str">
        <f>IF(OR(LEFT(B905,1)="Y", LEFT(B905,1)="A"),CONCATENATE(#REF!,"-",B905),"")</f>
        <v/>
      </c>
      <c r="B905" s="89"/>
      <c r="C905" s="101" t="s">
        <v>51</v>
      </c>
      <c r="D905" s="190">
        <v>0</v>
      </c>
      <c r="E905" s="190">
        <v>0</v>
      </c>
      <c r="F905" s="190">
        <v>0</v>
      </c>
      <c r="G905" s="190">
        <v>0</v>
      </c>
      <c r="H905" s="190">
        <v>0</v>
      </c>
      <c r="I905" s="102">
        <v>0</v>
      </c>
      <c r="J905" s="107">
        <v>0</v>
      </c>
      <c r="K905" s="102">
        <v>0</v>
      </c>
      <c r="L905" s="102">
        <v>0</v>
      </c>
      <c r="M905" s="199">
        <v>0</v>
      </c>
      <c r="N905" s="199">
        <v>7</v>
      </c>
      <c r="O905" s="199">
        <v>0</v>
      </c>
      <c r="P905" s="200">
        <v>0</v>
      </c>
      <c r="Q905" s="200">
        <v>0</v>
      </c>
      <c r="R905" s="200">
        <v>0</v>
      </c>
      <c r="S905" s="200">
        <v>0</v>
      </c>
      <c r="T905" s="92"/>
      <c r="U905" s="31"/>
    </row>
    <row r="906" spans="1:21" ht="48.75" customHeight="1" x14ac:dyDescent="0.2">
      <c r="A906" s="10" t="str">
        <f>IF(OR(LEFT(B906,1)="Y", LEFT(B906,1)="A"),CONCATENATE(#REF!,"-",B906),"")</f>
        <v/>
      </c>
      <c r="B906" s="89"/>
      <c r="C906" s="101" t="s">
        <v>50</v>
      </c>
      <c r="D906" s="190">
        <v>0</v>
      </c>
      <c r="E906" s="190">
        <v>0</v>
      </c>
      <c r="F906" s="190">
        <v>0</v>
      </c>
      <c r="G906" s="190">
        <v>0</v>
      </c>
      <c r="H906" s="190">
        <v>0</v>
      </c>
      <c r="I906" s="102">
        <v>0</v>
      </c>
      <c r="J906" s="107">
        <v>0</v>
      </c>
      <c r="K906" s="102">
        <v>0</v>
      </c>
      <c r="L906" s="102">
        <v>0</v>
      </c>
      <c r="M906" s="199">
        <v>0</v>
      </c>
      <c r="N906" s="199">
        <v>0</v>
      </c>
      <c r="O906" s="199">
        <v>0</v>
      </c>
      <c r="P906" s="200">
        <v>0</v>
      </c>
      <c r="Q906" s="200">
        <v>0</v>
      </c>
      <c r="R906" s="200">
        <v>0</v>
      </c>
      <c r="S906" s="200">
        <v>0</v>
      </c>
      <c r="T906" s="92"/>
      <c r="U906" s="31"/>
    </row>
    <row r="907" spans="1:21" ht="48.75" customHeight="1" x14ac:dyDescent="0.2">
      <c r="A907" s="10" t="str">
        <f>IF(OR(LEFT(B907,1)="Y", LEFT(B907,1)="A"),CONCATENATE(#REF!,"-",B907),"")</f>
        <v/>
      </c>
      <c r="B907" s="89"/>
      <c r="C907" s="101" t="s">
        <v>49</v>
      </c>
      <c r="D907" s="190">
        <v>0</v>
      </c>
      <c r="E907" s="190">
        <v>0</v>
      </c>
      <c r="F907" s="190">
        <v>0</v>
      </c>
      <c r="G907" s="190">
        <v>0</v>
      </c>
      <c r="H907" s="190">
        <v>0</v>
      </c>
      <c r="I907" s="102">
        <v>0</v>
      </c>
      <c r="J907" s="107">
        <v>0</v>
      </c>
      <c r="K907" s="102">
        <v>0</v>
      </c>
      <c r="L907" s="102">
        <v>0</v>
      </c>
      <c r="M907" s="199">
        <v>0</v>
      </c>
      <c r="N907" s="199">
        <v>0</v>
      </c>
      <c r="O907" s="199">
        <v>0</v>
      </c>
      <c r="P907" s="200">
        <v>0</v>
      </c>
      <c r="Q907" s="200">
        <v>0</v>
      </c>
      <c r="R907" s="200">
        <v>0</v>
      </c>
      <c r="S907" s="200">
        <v>0</v>
      </c>
      <c r="T907" s="92"/>
      <c r="U907" s="31"/>
    </row>
    <row r="908" spans="1:21" ht="48.75" customHeight="1" x14ac:dyDescent="0.2">
      <c r="A908" s="10" t="str">
        <f>IF(OR(LEFT(B908,1)="Y", LEFT(B908,1)="A"),CONCATENATE(#REF!,"-",B908),"")</f>
        <v/>
      </c>
      <c r="B908" s="89"/>
      <c r="C908" s="103" t="s">
        <v>1</v>
      </c>
      <c r="D908" s="190">
        <v>0</v>
      </c>
      <c r="E908" s="190">
        <v>0</v>
      </c>
      <c r="F908" s="190">
        <v>0</v>
      </c>
      <c r="G908" s="190">
        <v>0</v>
      </c>
      <c r="H908" s="190">
        <v>0</v>
      </c>
      <c r="I908" s="102">
        <v>0</v>
      </c>
      <c r="J908" s="107">
        <v>0</v>
      </c>
      <c r="K908" s="102">
        <v>0</v>
      </c>
      <c r="L908" s="102">
        <v>0</v>
      </c>
      <c r="M908" s="199">
        <v>0</v>
      </c>
      <c r="N908" s="199">
        <v>0</v>
      </c>
      <c r="O908" s="199">
        <v>0</v>
      </c>
      <c r="P908" s="200">
        <v>0</v>
      </c>
      <c r="Q908" s="200">
        <v>0</v>
      </c>
      <c r="R908" s="200">
        <v>0</v>
      </c>
      <c r="S908" s="200">
        <v>0</v>
      </c>
      <c r="T908" s="92"/>
      <c r="U908" s="31"/>
    </row>
    <row r="909" spans="1:21" ht="48.75" customHeight="1" x14ac:dyDescent="0.2">
      <c r="A909" s="10" t="str">
        <f>IF(OR(LEFT(B909,1)="Y", LEFT(B909,1)="A"),CONCATENATE(#REF!,"-",B909),"")</f>
        <v/>
      </c>
      <c r="B909" s="89"/>
      <c r="C909" s="101" t="s">
        <v>48</v>
      </c>
      <c r="D909" s="190">
        <v>0</v>
      </c>
      <c r="E909" s="190">
        <v>0</v>
      </c>
      <c r="F909" s="190">
        <v>0</v>
      </c>
      <c r="G909" s="190">
        <v>0</v>
      </c>
      <c r="H909" s="190">
        <v>0</v>
      </c>
      <c r="I909" s="102">
        <v>0</v>
      </c>
      <c r="J909" s="107">
        <v>0</v>
      </c>
      <c r="K909" s="102">
        <v>0</v>
      </c>
      <c r="L909" s="102">
        <v>0</v>
      </c>
      <c r="M909" s="199">
        <v>0</v>
      </c>
      <c r="N909" s="199">
        <v>0</v>
      </c>
      <c r="O909" s="199">
        <v>0</v>
      </c>
      <c r="P909" s="200">
        <v>0</v>
      </c>
      <c r="Q909" s="200">
        <v>0</v>
      </c>
      <c r="R909" s="200">
        <v>0</v>
      </c>
      <c r="S909" s="200">
        <v>0</v>
      </c>
      <c r="T909" s="92"/>
      <c r="U909" s="31"/>
    </row>
    <row r="910" spans="1:21" ht="48.75" customHeight="1" x14ac:dyDescent="0.2">
      <c r="A910" s="10" t="str">
        <f>IF(OR(LEFT(B910,1)="Y", LEFT(B910,1)="A"),CONCATENATE(#REF!,"-",B910),"")</f>
        <v/>
      </c>
      <c r="B910" s="89"/>
      <c r="C910" s="101" t="s">
        <v>47</v>
      </c>
      <c r="D910" s="190">
        <v>0</v>
      </c>
      <c r="E910" s="190">
        <v>0</v>
      </c>
      <c r="F910" s="190">
        <v>0</v>
      </c>
      <c r="G910" s="190">
        <v>0</v>
      </c>
      <c r="H910" s="190">
        <v>0</v>
      </c>
      <c r="I910" s="102">
        <v>0</v>
      </c>
      <c r="J910" s="107">
        <v>0</v>
      </c>
      <c r="K910" s="102">
        <v>0</v>
      </c>
      <c r="L910" s="102">
        <v>0</v>
      </c>
      <c r="M910" s="199">
        <v>0</v>
      </c>
      <c r="N910" s="199">
        <v>0</v>
      </c>
      <c r="O910" s="199">
        <v>0</v>
      </c>
      <c r="P910" s="200">
        <v>0</v>
      </c>
      <c r="Q910" s="200">
        <v>0</v>
      </c>
      <c r="R910" s="200">
        <v>0</v>
      </c>
      <c r="S910" s="200">
        <v>0</v>
      </c>
      <c r="T910" s="92"/>
      <c r="U910" s="31"/>
    </row>
    <row r="911" spans="1:21" ht="48.75" customHeight="1" x14ac:dyDescent="0.2">
      <c r="A911" s="10" t="str">
        <f>IF(OR(LEFT(B911,1)="Y", LEFT(B911,1)="A"),CONCATENATE(#REF!,"-",B911),"")</f>
        <v/>
      </c>
      <c r="B911" s="89"/>
      <c r="C911" s="101" t="s">
        <v>46</v>
      </c>
      <c r="D911" s="190">
        <v>0</v>
      </c>
      <c r="E911" s="190">
        <v>0</v>
      </c>
      <c r="F911" s="190">
        <v>0</v>
      </c>
      <c r="G911" s="190">
        <v>0</v>
      </c>
      <c r="H911" s="190">
        <v>0</v>
      </c>
      <c r="I911" s="102">
        <v>0</v>
      </c>
      <c r="J911" s="107">
        <v>0</v>
      </c>
      <c r="K911" s="102">
        <v>0</v>
      </c>
      <c r="L911" s="102">
        <v>0</v>
      </c>
      <c r="M911" s="199">
        <v>0</v>
      </c>
      <c r="N911" s="199">
        <v>0</v>
      </c>
      <c r="O911" s="199">
        <v>0</v>
      </c>
      <c r="P911" s="200">
        <v>0</v>
      </c>
      <c r="Q911" s="200">
        <v>0</v>
      </c>
      <c r="R911" s="200">
        <v>0</v>
      </c>
      <c r="S911" s="200">
        <v>0</v>
      </c>
      <c r="T911" s="92"/>
      <c r="U911" s="31"/>
    </row>
    <row r="912" spans="1:21" ht="48.75" customHeight="1" x14ac:dyDescent="0.2">
      <c r="A912" s="10" t="str">
        <f>IF(OR(LEFT(B912,1)="Y", LEFT(B912,1)="A"),CONCATENATE(#REF!,"-",B912),"")</f>
        <v/>
      </c>
      <c r="B912" s="89"/>
      <c r="C912" s="101" t="s">
        <v>45</v>
      </c>
      <c r="D912" s="190">
        <v>0</v>
      </c>
      <c r="E912" s="190">
        <v>0</v>
      </c>
      <c r="F912" s="190">
        <v>0</v>
      </c>
      <c r="G912" s="190">
        <v>0</v>
      </c>
      <c r="H912" s="190">
        <v>0</v>
      </c>
      <c r="I912" s="102">
        <v>0</v>
      </c>
      <c r="J912" s="107">
        <v>0</v>
      </c>
      <c r="K912" s="102">
        <v>0</v>
      </c>
      <c r="L912" s="102">
        <v>0</v>
      </c>
      <c r="M912" s="199">
        <v>0</v>
      </c>
      <c r="N912" s="199">
        <v>0</v>
      </c>
      <c r="O912" s="199">
        <v>0</v>
      </c>
      <c r="P912" s="200">
        <v>0</v>
      </c>
      <c r="Q912" s="200">
        <v>0</v>
      </c>
      <c r="R912" s="200">
        <v>0</v>
      </c>
      <c r="S912" s="200">
        <v>0</v>
      </c>
      <c r="T912" s="92"/>
      <c r="U912" s="31"/>
    </row>
    <row r="913" spans="1:21" ht="48.75" customHeight="1" x14ac:dyDescent="0.2">
      <c r="A913" s="10" t="str">
        <f>IF(OR(LEFT(B913,1)="Y", LEFT(B913,1)="A"),CONCATENATE(#REF!,"-",B913),"")</f>
        <v/>
      </c>
      <c r="B913" s="89"/>
      <c r="C913" s="101" t="s">
        <v>44</v>
      </c>
      <c r="D913" s="190">
        <v>0</v>
      </c>
      <c r="E913" s="190">
        <v>0</v>
      </c>
      <c r="F913" s="190">
        <v>0</v>
      </c>
      <c r="G913" s="190">
        <v>0</v>
      </c>
      <c r="H913" s="190">
        <v>0</v>
      </c>
      <c r="I913" s="102">
        <v>0</v>
      </c>
      <c r="J913" s="107">
        <v>0</v>
      </c>
      <c r="K913" s="102">
        <v>0</v>
      </c>
      <c r="L913" s="102">
        <v>0</v>
      </c>
      <c r="M913" s="199">
        <v>0</v>
      </c>
      <c r="N913" s="199">
        <v>0</v>
      </c>
      <c r="O913" s="199">
        <v>0</v>
      </c>
      <c r="P913" s="200">
        <v>0</v>
      </c>
      <c r="Q913" s="200">
        <v>0</v>
      </c>
      <c r="R913" s="200">
        <v>0</v>
      </c>
      <c r="S913" s="200">
        <v>0</v>
      </c>
      <c r="T913" s="92"/>
      <c r="U913" s="31"/>
    </row>
    <row r="914" spans="1:21" ht="48.75" customHeight="1" x14ac:dyDescent="0.2">
      <c r="A914" s="10" t="str">
        <f>IF(OR(LEFT(B914,1)="Y", LEFT(B914,1)="A"),CONCATENATE(#REF!,"-",B914),"")</f>
        <v/>
      </c>
      <c r="B914" s="89"/>
      <c r="C914" s="101" t="s">
        <v>43</v>
      </c>
      <c r="D914" s="190">
        <v>0</v>
      </c>
      <c r="E914" s="190">
        <v>0</v>
      </c>
      <c r="F914" s="190">
        <v>0</v>
      </c>
      <c r="G914" s="190">
        <v>0</v>
      </c>
      <c r="H914" s="190">
        <v>0</v>
      </c>
      <c r="I914" s="102">
        <v>0</v>
      </c>
      <c r="J914" s="107">
        <v>0</v>
      </c>
      <c r="K914" s="102">
        <v>0</v>
      </c>
      <c r="L914" s="102">
        <v>0</v>
      </c>
      <c r="M914" s="199">
        <v>0</v>
      </c>
      <c r="N914" s="199">
        <v>0</v>
      </c>
      <c r="O914" s="199">
        <v>0</v>
      </c>
      <c r="P914" s="200">
        <v>0</v>
      </c>
      <c r="Q914" s="200">
        <v>0</v>
      </c>
      <c r="R914" s="200">
        <v>0</v>
      </c>
      <c r="S914" s="200">
        <v>0</v>
      </c>
      <c r="T914" s="92"/>
      <c r="U914" s="31"/>
    </row>
    <row r="915" spans="1:21" ht="48.75" customHeight="1" x14ac:dyDescent="0.2">
      <c r="A915" s="10" t="str">
        <f>IF(OR(LEFT(B915,1)="Y", LEFT(B915,1)="A"),CONCATENATE(#REF!,"-",B915),"")</f>
        <v/>
      </c>
      <c r="B915" s="89"/>
      <c r="C915" s="101" t="s">
        <v>42</v>
      </c>
      <c r="D915" s="190">
        <v>0</v>
      </c>
      <c r="E915" s="190">
        <v>0</v>
      </c>
      <c r="F915" s="190">
        <v>0</v>
      </c>
      <c r="G915" s="190">
        <v>0</v>
      </c>
      <c r="H915" s="190">
        <v>0</v>
      </c>
      <c r="I915" s="102">
        <v>0</v>
      </c>
      <c r="J915" s="107">
        <v>0</v>
      </c>
      <c r="K915" s="102">
        <v>0</v>
      </c>
      <c r="L915" s="102">
        <v>0.1565</v>
      </c>
      <c r="M915" s="199">
        <v>0</v>
      </c>
      <c r="N915" s="199">
        <v>0</v>
      </c>
      <c r="O915" s="199">
        <v>0</v>
      </c>
      <c r="P915" s="200">
        <v>0</v>
      </c>
      <c r="Q915" s="200">
        <v>0</v>
      </c>
      <c r="R915" s="200">
        <v>0</v>
      </c>
      <c r="S915" s="200">
        <v>0</v>
      </c>
      <c r="T915" s="92"/>
      <c r="U915" s="31"/>
    </row>
    <row r="916" spans="1:21" ht="48.75" customHeight="1" x14ac:dyDescent="0.2">
      <c r="A916" s="10" t="str">
        <f>IF(OR(LEFT(B916,1)="Y", LEFT(B916,1)="A"),CONCATENATE(#REF!,"-",B916),"")</f>
        <v/>
      </c>
      <c r="B916" s="89"/>
      <c r="C916" s="101" t="s">
        <v>41</v>
      </c>
      <c r="D916" s="190">
        <v>0</v>
      </c>
      <c r="E916" s="190">
        <v>0</v>
      </c>
      <c r="F916" s="190">
        <v>0</v>
      </c>
      <c r="G916" s="190">
        <v>0</v>
      </c>
      <c r="H916" s="190">
        <v>0</v>
      </c>
      <c r="I916" s="102">
        <v>0</v>
      </c>
      <c r="J916" s="107">
        <v>0</v>
      </c>
      <c r="K916" s="102">
        <v>0</v>
      </c>
      <c r="L916" s="102">
        <v>0</v>
      </c>
      <c r="M916" s="199">
        <v>0</v>
      </c>
      <c r="N916" s="199">
        <v>0</v>
      </c>
      <c r="O916" s="199">
        <v>0</v>
      </c>
      <c r="P916" s="200">
        <v>0</v>
      </c>
      <c r="Q916" s="200">
        <v>0</v>
      </c>
      <c r="R916" s="200">
        <v>0</v>
      </c>
      <c r="S916" s="200">
        <v>0</v>
      </c>
      <c r="T916" s="92"/>
      <c r="U916" s="31"/>
    </row>
    <row r="917" spans="1:21" ht="48.75" customHeight="1" x14ac:dyDescent="0.2">
      <c r="A917" s="10" t="str">
        <f>IF(OR(LEFT(B917,1)="Y", LEFT(B917,1)="A"),CONCATENATE(#REF!,"-",B917),"")</f>
        <v/>
      </c>
      <c r="B917" s="89"/>
      <c r="C917" s="101" t="s">
        <v>104</v>
      </c>
      <c r="D917" s="190">
        <v>0</v>
      </c>
      <c r="E917" s="190">
        <v>0</v>
      </c>
      <c r="F917" s="190">
        <v>0</v>
      </c>
      <c r="G917" s="190">
        <v>0</v>
      </c>
      <c r="H917" s="190">
        <v>0.1</v>
      </c>
      <c r="I917" s="102">
        <v>0.01</v>
      </c>
      <c r="J917" s="107">
        <v>0</v>
      </c>
      <c r="K917" s="102">
        <v>0</v>
      </c>
      <c r="L917" s="102">
        <v>0</v>
      </c>
      <c r="M917" s="201">
        <v>0</v>
      </c>
      <c r="N917" s="201">
        <v>0</v>
      </c>
      <c r="O917" s="201">
        <v>0</v>
      </c>
      <c r="P917" s="200">
        <v>0</v>
      </c>
      <c r="Q917" s="200">
        <v>0</v>
      </c>
      <c r="R917" s="200">
        <v>0</v>
      </c>
      <c r="S917" s="200">
        <v>0</v>
      </c>
      <c r="T917" s="91"/>
      <c r="U917" s="30"/>
    </row>
    <row r="918" spans="1:21" ht="48.75" customHeight="1" x14ac:dyDescent="0.2">
      <c r="A918" s="10" t="str">
        <f>IF(OR(LEFT(B918,1)="Y", LEFT(B918,1)="A"),CONCATENATE(#REF!,"-",B918),"")</f>
        <v/>
      </c>
      <c r="B918" s="89"/>
      <c r="C918" s="101" t="s">
        <v>40</v>
      </c>
      <c r="D918" s="190">
        <v>0</v>
      </c>
      <c r="E918" s="190">
        <v>0</v>
      </c>
      <c r="F918" s="190">
        <v>0</v>
      </c>
      <c r="G918" s="190">
        <v>0</v>
      </c>
      <c r="H918" s="190">
        <v>0</v>
      </c>
      <c r="I918" s="102">
        <v>0</v>
      </c>
      <c r="J918" s="107">
        <v>0</v>
      </c>
      <c r="K918" s="102">
        <v>0</v>
      </c>
      <c r="L918" s="102">
        <v>0</v>
      </c>
      <c r="M918" s="199">
        <v>0</v>
      </c>
      <c r="N918" s="199">
        <v>0</v>
      </c>
      <c r="O918" s="199">
        <v>0</v>
      </c>
      <c r="P918" s="200">
        <v>0</v>
      </c>
      <c r="Q918" s="200">
        <v>0</v>
      </c>
      <c r="R918" s="200">
        <v>0</v>
      </c>
      <c r="S918" s="200">
        <v>0</v>
      </c>
      <c r="T918" s="92"/>
      <c r="U918" s="31"/>
    </row>
    <row r="919" spans="1:21" ht="48.75" customHeight="1" x14ac:dyDescent="0.2">
      <c r="A919" s="10" t="str">
        <f>IF(OR(LEFT(B919,1)="Y", LEFT(B919,1)="A"),CONCATENATE(#REF!,"-",B919),"")</f>
        <v/>
      </c>
      <c r="B919" s="89"/>
      <c r="C919" s="101" t="s">
        <v>39</v>
      </c>
      <c r="D919" s="190">
        <v>0</v>
      </c>
      <c r="E919" s="190">
        <v>0</v>
      </c>
      <c r="F919" s="190">
        <v>0</v>
      </c>
      <c r="G919" s="190">
        <v>0</v>
      </c>
      <c r="H919" s="190">
        <v>0</v>
      </c>
      <c r="I919" s="102">
        <v>0</v>
      </c>
      <c r="J919" s="107">
        <v>0</v>
      </c>
      <c r="K919" s="102">
        <v>0</v>
      </c>
      <c r="L919" s="102">
        <v>0</v>
      </c>
      <c r="M919" s="199">
        <v>0</v>
      </c>
      <c r="N919" s="199">
        <v>0</v>
      </c>
      <c r="O919" s="199">
        <v>0</v>
      </c>
      <c r="P919" s="200">
        <v>0</v>
      </c>
      <c r="Q919" s="200">
        <v>0</v>
      </c>
      <c r="R919" s="200">
        <v>0</v>
      </c>
      <c r="S919" s="200">
        <v>0</v>
      </c>
      <c r="T919" s="92"/>
      <c r="U919" s="31"/>
    </row>
    <row r="920" spans="1:21" ht="48.75" customHeight="1" x14ac:dyDescent="0.2">
      <c r="A920" s="10" t="str">
        <f>IF(OR(LEFT(B920,1)="Y", LEFT(B920,1)="A"),CONCATENATE(#REF!,"-",B920),"")</f>
        <v/>
      </c>
      <c r="B920" s="89"/>
      <c r="C920" s="101" t="s">
        <v>38</v>
      </c>
      <c r="D920" s="190">
        <v>0</v>
      </c>
      <c r="E920" s="190">
        <v>0</v>
      </c>
      <c r="F920" s="190">
        <v>0</v>
      </c>
      <c r="G920" s="190">
        <v>0</v>
      </c>
      <c r="H920" s="190">
        <v>0</v>
      </c>
      <c r="I920" s="102">
        <v>0</v>
      </c>
      <c r="J920" s="107">
        <v>0</v>
      </c>
      <c r="K920" s="102">
        <v>0</v>
      </c>
      <c r="L920" s="102">
        <v>0</v>
      </c>
      <c r="M920" s="201">
        <v>0.1</v>
      </c>
      <c r="N920" s="201">
        <v>0</v>
      </c>
      <c r="O920" s="201">
        <v>0</v>
      </c>
      <c r="P920" s="200">
        <v>0</v>
      </c>
      <c r="Q920" s="200">
        <v>0</v>
      </c>
      <c r="R920" s="200">
        <v>0</v>
      </c>
      <c r="S920" s="200">
        <v>0</v>
      </c>
      <c r="T920" s="91"/>
      <c r="U920" s="30"/>
    </row>
    <row r="921" spans="1:21" ht="48.75" customHeight="1" x14ac:dyDescent="0.2">
      <c r="A921" s="10" t="str">
        <f>IF(OR(LEFT(B921,1)="Y", LEFT(B921,1)="A"),CONCATENATE(#REF!,"-",B921),"")</f>
        <v/>
      </c>
      <c r="B921" s="89"/>
      <c r="C921" s="101" t="s">
        <v>37</v>
      </c>
      <c r="D921" s="190">
        <v>0</v>
      </c>
      <c r="E921" s="190">
        <v>0</v>
      </c>
      <c r="F921" s="190">
        <v>0</v>
      </c>
      <c r="G921" s="190">
        <v>0</v>
      </c>
      <c r="H921" s="190">
        <v>0</v>
      </c>
      <c r="I921" s="102">
        <v>0</v>
      </c>
      <c r="J921" s="107">
        <v>0</v>
      </c>
      <c r="K921" s="102">
        <v>0</v>
      </c>
      <c r="L921" s="102">
        <v>0</v>
      </c>
      <c r="M921" s="199">
        <v>0</v>
      </c>
      <c r="N921" s="199">
        <v>0</v>
      </c>
      <c r="O921" s="199">
        <v>0</v>
      </c>
      <c r="P921" s="200">
        <v>0</v>
      </c>
      <c r="Q921" s="200">
        <v>0</v>
      </c>
      <c r="R921" s="200">
        <v>0</v>
      </c>
      <c r="S921" s="200">
        <v>0</v>
      </c>
      <c r="T921" s="92"/>
      <c r="U921" s="31"/>
    </row>
    <row r="922" spans="1:21" ht="48.75" customHeight="1" x14ac:dyDescent="0.2">
      <c r="A922" s="10" t="str">
        <f>IF(OR(LEFT(B922,1)="Y", LEFT(B922,1)="A"),CONCATENATE(#REF!,"-",B922),"")</f>
        <v/>
      </c>
      <c r="B922" s="89"/>
      <c r="C922" s="101" t="s">
        <v>36</v>
      </c>
      <c r="D922" s="190">
        <v>0</v>
      </c>
      <c r="E922" s="190">
        <v>0</v>
      </c>
      <c r="F922" s="190">
        <v>0</v>
      </c>
      <c r="G922" s="190">
        <v>0</v>
      </c>
      <c r="H922" s="190">
        <v>0</v>
      </c>
      <c r="I922" s="102">
        <v>0</v>
      </c>
      <c r="J922" s="107">
        <v>0</v>
      </c>
      <c r="K922" s="102">
        <v>0</v>
      </c>
      <c r="L922" s="102">
        <v>0</v>
      </c>
      <c r="M922" s="199">
        <v>0</v>
      </c>
      <c r="N922" s="199">
        <v>0</v>
      </c>
      <c r="O922" s="199">
        <v>0</v>
      </c>
      <c r="P922" s="200">
        <v>0</v>
      </c>
      <c r="Q922" s="200">
        <v>0</v>
      </c>
      <c r="R922" s="200">
        <v>0</v>
      </c>
      <c r="S922" s="200">
        <v>0</v>
      </c>
      <c r="T922" s="92"/>
      <c r="U922" s="31"/>
    </row>
    <row r="923" spans="1:21" ht="48.75" customHeight="1" x14ac:dyDescent="0.2">
      <c r="A923" s="10" t="str">
        <f>IF(OR(LEFT(B923,1)="Y", LEFT(B923,1)="A"),CONCATENATE(#REF!,"-",B923),"")</f>
        <v/>
      </c>
      <c r="B923" s="89"/>
      <c r="C923" s="101" t="s">
        <v>35</v>
      </c>
      <c r="D923" s="190">
        <v>0</v>
      </c>
      <c r="E923" s="190">
        <v>0</v>
      </c>
      <c r="F923" s="190">
        <v>0</v>
      </c>
      <c r="G923" s="190">
        <v>0</v>
      </c>
      <c r="H923" s="190">
        <v>0</v>
      </c>
      <c r="I923" s="102">
        <v>0</v>
      </c>
      <c r="J923" s="107">
        <v>0</v>
      </c>
      <c r="K923" s="102">
        <v>0</v>
      </c>
      <c r="L923" s="102">
        <v>0</v>
      </c>
      <c r="M923" s="199">
        <v>0</v>
      </c>
      <c r="N923" s="199">
        <v>0</v>
      </c>
      <c r="O923" s="199">
        <v>0</v>
      </c>
      <c r="P923" s="200">
        <v>0</v>
      </c>
      <c r="Q923" s="200">
        <v>0</v>
      </c>
      <c r="R923" s="200">
        <v>0</v>
      </c>
      <c r="S923" s="200">
        <v>0</v>
      </c>
      <c r="T923" s="92"/>
      <c r="U923" s="31"/>
    </row>
    <row r="924" spans="1:21" ht="48.75" customHeight="1" x14ac:dyDescent="0.2">
      <c r="A924" s="10" t="str">
        <f>IF(OR(LEFT(B924,1)="Y", LEFT(B924,1)="A"),CONCATENATE(#REF!,"-",B924),"")</f>
        <v/>
      </c>
      <c r="B924" s="89"/>
      <c r="C924" s="101" t="s">
        <v>34</v>
      </c>
      <c r="D924" s="190">
        <v>0</v>
      </c>
      <c r="E924" s="190">
        <v>0</v>
      </c>
      <c r="F924" s="190">
        <v>0</v>
      </c>
      <c r="G924" s="190">
        <v>0</v>
      </c>
      <c r="H924" s="190">
        <v>0</v>
      </c>
      <c r="I924" s="102">
        <v>0</v>
      </c>
      <c r="J924" s="107">
        <v>0</v>
      </c>
      <c r="K924" s="102">
        <v>0</v>
      </c>
      <c r="L924" s="102">
        <v>0</v>
      </c>
      <c r="M924" s="199">
        <v>0</v>
      </c>
      <c r="N924" s="199">
        <v>0</v>
      </c>
      <c r="O924" s="199">
        <v>0</v>
      </c>
      <c r="P924" s="200">
        <v>0</v>
      </c>
      <c r="Q924" s="200">
        <v>0</v>
      </c>
      <c r="R924" s="200">
        <v>0</v>
      </c>
      <c r="S924" s="200">
        <v>0</v>
      </c>
      <c r="T924" s="92"/>
      <c r="U924" s="31"/>
    </row>
    <row r="925" spans="1:21" ht="48.75" customHeight="1" x14ac:dyDescent="0.2">
      <c r="A925" s="10" t="str">
        <f>IF(OR(LEFT(B925,1)="Y", LEFT(B925,1)="A"),CONCATENATE(#REF!,"-",B925),"")</f>
        <v/>
      </c>
      <c r="B925" s="89"/>
      <c r="C925" s="101" t="s">
        <v>33</v>
      </c>
      <c r="D925" s="190">
        <v>4.6180000000000003</v>
      </c>
      <c r="E925" s="190">
        <v>33.699300000000001</v>
      </c>
      <c r="F925" s="190">
        <v>27.25299</v>
      </c>
      <c r="G925" s="190">
        <v>1211.70198</v>
      </c>
      <c r="H925" s="190">
        <v>1653.9678999999999</v>
      </c>
      <c r="I925" s="102">
        <v>2137.8063399999996</v>
      </c>
      <c r="J925" s="107">
        <v>1444.7637500000001</v>
      </c>
      <c r="K925" s="102">
        <v>2758.6704799999998</v>
      </c>
      <c r="L925" s="102">
        <v>2840.7774000000004</v>
      </c>
      <c r="M925" s="201">
        <v>104.9</v>
      </c>
      <c r="N925" s="201">
        <v>1018.5</v>
      </c>
      <c r="O925" s="201">
        <v>101.3</v>
      </c>
      <c r="P925" s="200">
        <v>121.3</v>
      </c>
      <c r="Q925" s="200">
        <v>15.9</v>
      </c>
      <c r="R925" s="200">
        <v>14.1</v>
      </c>
      <c r="S925" s="200">
        <v>0.5</v>
      </c>
      <c r="T925" s="91"/>
      <c r="U925" s="30"/>
    </row>
    <row r="926" spans="1:21" ht="48.75" customHeight="1" x14ac:dyDescent="0.2">
      <c r="A926" s="10" t="str">
        <f>IF(OR(LEFT(B926,1)="Y", LEFT(B926,1)="A"),CONCATENATE(#REF!,"-",B926),"")</f>
        <v/>
      </c>
      <c r="B926" s="89"/>
      <c r="C926" s="101" t="s">
        <v>32</v>
      </c>
      <c r="D926" s="190">
        <v>0</v>
      </c>
      <c r="E926" s="190">
        <v>0</v>
      </c>
      <c r="F926" s="190">
        <v>0</v>
      </c>
      <c r="G926" s="190">
        <v>0</v>
      </c>
      <c r="H926" s="190">
        <v>0</v>
      </c>
      <c r="I926" s="102">
        <v>0</v>
      </c>
      <c r="J926" s="107">
        <v>0</v>
      </c>
      <c r="K926" s="102">
        <v>1.6E-2</v>
      </c>
      <c r="L926" s="102">
        <v>0</v>
      </c>
      <c r="M926" s="199">
        <v>0</v>
      </c>
      <c r="N926" s="199">
        <v>0</v>
      </c>
      <c r="O926" s="199">
        <v>0</v>
      </c>
      <c r="P926" s="200">
        <v>0</v>
      </c>
      <c r="Q926" s="200">
        <v>0</v>
      </c>
      <c r="R926" s="200">
        <v>0</v>
      </c>
      <c r="S926" s="200">
        <v>0</v>
      </c>
      <c r="T926" s="92"/>
      <c r="U926" s="31"/>
    </row>
    <row r="927" spans="1:21" ht="48.75" customHeight="1" x14ac:dyDescent="0.2">
      <c r="A927" s="10" t="str">
        <f>IF(OR(LEFT(B927,1)="Y", LEFT(B927,1)="A"),CONCATENATE(#REF!,"-",B927),"")</f>
        <v/>
      </c>
      <c r="B927" s="89"/>
      <c r="C927" s="101" t="s">
        <v>31</v>
      </c>
      <c r="D927" s="190">
        <v>0</v>
      </c>
      <c r="E927" s="190">
        <v>0</v>
      </c>
      <c r="F927" s="190">
        <v>0</v>
      </c>
      <c r="G927" s="190">
        <v>1.8680000000000001</v>
      </c>
      <c r="H927" s="190">
        <v>0</v>
      </c>
      <c r="I927" s="102">
        <v>0</v>
      </c>
      <c r="J927" s="107">
        <v>0</v>
      </c>
      <c r="K927" s="102">
        <v>0</v>
      </c>
      <c r="L927" s="102">
        <v>0</v>
      </c>
      <c r="M927" s="199">
        <v>0</v>
      </c>
      <c r="N927" s="199">
        <v>0</v>
      </c>
      <c r="O927" s="199">
        <v>0</v>
      </c>
      <c r="P927" s="200">
        <v>0</v>
      </c>
      <c r="Q927" s="200">
        <v>0</v>
      </c>
      <c r="R927" s="200">
        <v>0</v>
      </c>
      <c r="S927" s="200">
        <v>0</v>
      </c>
      <c r="T927" s="92"/>
      <c r="U927" s="31"/>
    </row>
    <row r="928" spans="1:21" ht="48.75" customHeight="1" x14ac:dyDescent="0.2">
      <c r="A928" s="10" t="str">
        <f>IF(OR(LEFT(B928,1)="Y", LEFT(B928,1)="A"),CONCATENATE(#REF!,"-",B928),"")</f>
        <v/>
      </c>
      <c r="B928" s="89"/>
      <c r="C928" s="101" t="s">
        <v>30</v>
      </c>
      <c r="D928" s="190">
        <v>0</v>
      </c>
      <c r="E928" s="190">
        <v>0</v>
      </c>
      <c r="F928" s="190">
        <v>0</v>
      </c>
      <c r="G928" s="190">
        <v>0</v>
      </c>
      <c r="H928" s="190">
        <v>0</v>
      </c>
      <c r="I928" s="102">
        <v>0</v>
      </c>
      <c r="J928" s="107">
        <v>0</v>
      </c>
      <c r="K928" s="102">
        <v>0</v>
      </c>
      <c r="L928" s="102">
        <v>0</v>
      </c>
      <c r="M928" s="199">
        <v>0</v>
      </c>
      <c r="N928" s="199">
        <v>0</v>
      </c>
      <c r="O928" s="199">
        <v>0</v>
      </c>
      <c r="P928" s="200">
        <v>0</v>
      </c>
      <c r="Q928" s="200">
        <v>0</v>
      </c>
      <c r="R928" s="200">
        <v>0</v>
      </c>
      <c r="S928" s="200">
        <v>0</v>
      </c>
      <c r="T928" s="92"/>
      <c r="U928" s="31"/>
    </row>
    <row r="929" spans="1:21" ht="48.75" customHeight="1" x14ac:dyDescent="0.2">
      <c r="A929" s="10" t="str">
        <f>IF(OR(LEFT(B929,1)="Y", LEFT(B929,1)="A"),CONCATENATE(#REF!,"-",B929),"")</f>
        <v/>
      </c>
      <c r="B929" s="89"/>
      <c r="C929" s="101" t="s">
        <v>29</v>
      </c>
      <c r="D929" s="190">
        <v>0</v>
      </c>
      <c r="E929" s="190">
        <v>0</v>
      </c>
      <c r="F929" s="190">
        <v>0</v>
      </c>
      <c r="G929" s="190">
        <v>0</v>
      </c>
      <c r="H929" s="190">
        <v>0</v>
      </c>
      <c r="I929" s="102">
        <v>0</v>
      </c>
      <c r="J929" s="107">
        <v>0</v>
      </c>
      <c r="K929" s="102">
        <v>0</v>
      </c>
      <c r="L929" s="102">
        <v>0</v>
      </c>
      <c r="M929" s="199">
        <v>0</v>
      </c>
      <c r="N929" s="199">
        <v>0</v>
      </c>
      <c r="O929" s="199">
        <v>0</v>
      </c>
      <c r="P929" s="200">
        <v>0</v>
      </c>
      <c r="Q929" s="200">
        <v>0</v>
      </c>
      <c r="R929" s="200">
        <v>0</v>
      </c>
      <c r="S929" s="200">
        <v>0</v>
      </c>
      <c r="T929" s="92"/>
      <c r="U929" s="31"/>
    </row>
    <row r="930" spans="1:21" ht="48.75" customHeight="1" x14ac:dyDescent="0.2">
      <c r="A930" s="10" t="str">
        <f>IF(OR(LEFT(B930,1)="Y", LEFT(B930,1)="A"),CONCATENATE(#REF!,"-",B930),"")</f>
        <v/>
      </c>
      <c r="B930" s="89"/>
      <c r="C930" s="101" t="s">
        <v>28</v>
      </c>
      <c r="D930" s="190">
        <v>0</v>
      </c>
      <c r="E930" s="190">
        <v>0</v>
      </c>
      <c r="F930" s="190">
        <v>0</v>
      </c>
      <c r="G930" s="190">
        <v>0</v>
      </c>
      <c r="H930" s="190">
        <v>0</v>
      </c>
      <c r="I930" s="102">
        <v>0</v>
      </c>
      <c r="J930" s="107">
        <v>0</v>
      </c>
      <c r="K930" s="102">
        <v>0</v>
      </c>
      <c r="L930" s="102">
        <v>0</v>
      </c>
      <c r="M930" s="199">
        <v>0</v>
      </c>
      <c r="N930" s="199">
        <v>0</v>
      </c>
      <c r="O930" s="199">
        <v>0</v>
      </c>
      <c r="P930" s="200">
        <v>0</v>
      </c>
      <c r="Q930" s="200">
        <v>0</v>
      </c>
      <c r="R930" s="200">
        <v>0</v>
      </c>
      <c r="S930" s="200">
        <v>0</v>
      </c>
      <c r="T930" s="92"/>
      <c r="U930" s="31"/>
    </row>
    <row r="931" spans="1:21" ht="48.75" customHeight="1" x14ac:dyDescent="0.2">
      <c r="A931" s="10" t="str">
        <f>IF(OR(LEFT(B931,1)="Y", LEFT(B931,1)="A"),CONCATENATE(#REF!,"-",B931),"")</f>
        <v/>
      </c>
      <c r="B931" s="89"/>
      <c r="C931" s="101" t="s">
        <v>27</v>
      </c>
      <c r="D931" s="190">
        <v>0</v>
      </c>
      <c r="E931" s="190">
        <v>0</v>
      </c>
      <c r="F931" s="190">
        <v>0</v>
      </c>
      <c r="G931" s="190">
        <v>0</v>
      </c>
      <c r="H931" s="190">
        <v>0</v>
      </c>
      <c r="I931" s="102">
        <v>0</v>
      </c>
      <c r="J931" s="107">
        <v>0</v>
      </c>
      <c r="K931" s="102">
        <v>0</v>
      </c>
      <c r="L931" s="102">
        <v>0</v>
      </c>
      <c r="M931" s="199">
        <v>0</v>
      </c>
      <c r="N931" s="199">
        <v>0</v>
      </c>
      <c r="O931" s="199">
        <v>0</v>
      </c>
      <c r="P931" s="200">
        <v>0</v>
      </c>
      <c r="Q931" s="200">
        <v>0</v>
      </c>
      <c r="R931" s="200">
        <v>0</v>
      </c>
      <c r="S931" s="200">
        <v>0</v>
      </c>
      <c r="T931" s="92"/>
      <c r="U931" s="31"/>
    </row>
    <row r="932" spans="1:21" ht="48.75" customHeight="1" x14ac:dyDescent="0.2">
      <c r="A932" s="10" t="str">
        <f>IF(OR(LEFT(B932,1)="Y", LEFT(B932,1)="A"),CONCATENATE(#REF!,"-",B932),"")</f>
        <v/>
      </c>
      <c r="B932" s="89"/>
      <c r="C932" s="101" t="s">
        <v>26</v>
      </c>
      <c r="D932" s="190">
        <v>0</v>
      </c>
      <c r="E932" s="190">
        <v>0</v>
      </c>
      <c r="F932" s="190">
        <v>0</v>
      </c>
      <c r="G932" s="190">
        <v>0</v>
      </c>
      <c r="H932" s="190">
        <v>0</v>
      </c>
      <c r="I932" s="102">
        <v>0</v>
      </c>
      <c r="J932" s="107">
        <v>0</v>
      </c>
      <c r="K932" s="102">
        <v>0</v>
      </c>
      <c r="L932" s="102">
        <v>0</v>
      </c>
      <c r="M932" s="199">
        <v>0</v>
      </c>
      <c r="N932" s="199">
        <v>0</v>
      </c>
      <c r="O932" s="199">
        <v>0</v>
      </c>
      <c r="P932" s="200">
        <v>0</v>
      </c>
      <c r="Q932" s="200">
        <v>0</v>
      </c>
      <c r="R932" s="200">
        <v>0</v>
      </c>
      <c r="S932" s="200">
        <v>0</v>
      </c>
      <c r="T932" s="92"/>
      <c r="U932" s="31"/>
    </row>
    <row r="933" spans="1:21" ht="48.75" customHeight="1" x14ac:dyDescent="0.2">
      <c r="A933" s="10" t="str">
        <f>IF(OR(LEFT(B933,1)="Y", LEFT(B933,1)="A"),CONCATENATE(#REF!,"-",B933),"")</f>
        <v/>
      </c>
      <c r="B933" s="89"/>
      <c r="C933" s="101" t="s">
        <v>25</v>
      </c>
      <c r="D933" s="190">
        <v>0</v>
      </c>
      <c r="E933" s="190">
        <v>0</v>
      </c>
      <c r="F933" s="190">
        <v>0</v>
      </c>
      <c r="G933" s="190">
        <v>0</v>
      </c>
      <c r="H933" s="190">
        <v>0</v>
      </c>
      <c r="I933" s="102">
        <v>0</v>
      </c>
      <c r="J933" s="107">
        <v>0</v>
      </c>
      <c r="K933" s="102">
        <v>0</v>
      </c>
      <c r="L933" s="102">
        <v>0</v>
      </c>
      <c r="M933" s="199">
        <v>0</v>
      </c>
      <c r="N933" s="199">
        <v>0</v>
      </c>
      <c r="O933" s="199">
        <v>0</v>
      </c>
      <c r="P933" s="200">
        <v>0</v>
      </c>
      <c r="Q933" s="200">
        <v>0</v>
      </c>
      <c r="R933" s="200">
        <v>0</v>
      </c>
      <c r="S933" s="200">
        <v>0</v>
      </c>
      <c r="T933" s="92"/>
      <c r="U933" s="31"/>
    </row>
    <row r="934" spans="1:21" ht="48.75" customHeight="1" x14ac:dyDescent="0.2">
      <c r="A934" s="10" t="str">
        <f>IF(OR(LEFT(B934,1)="Y", LEFT(B934,1)="A"),CONCATENATE(#REF!,"-",B934),"")</f>
        <v/>
      </c>
      <c r="B934" s="89"/>
      <c r="C934" s="101" t="s">
        <v>24</v>
      </c>
      <c r="D934" s="190">
        <v>0</v>
      </c>
      <c r="E934" s="190">
        <v>0</v>
      </c>
      <c r="F934" s="190">
        <v>0</v>
      </c>
      <c r="G934" s="190">
        <v>0</v>
      </c>
      <c r="H934" s="190">
        <v>0</v>
      </c>
      <c r="I934" s="102">
        <v>0</v>
      </c>
      <c r="J934" s="107">
        <v>0</v>
      </c>
      <c r="K934" s="102">
        <v>0</v>
      </c>
      <c r="L934" s="102">
        <v>0</v>
      </c>
      <c r="M934" s="199">
        <v>0</v>
      </c>
      <c r="N934" s="199">
        <v>0</v>
      </c>
      <c r="O934" s="199">
        <v>0</v>
      </c>
      <c r="P934" s="200">
        <v>0</v>
      </c>
      <c r="Q934" s="200">
        <v>0</v>
      </c>
      <c r="R934" s="200">
        <v>0</v>
      </c>
      <c r="S934" s="200">
        <v>0</v>
      </c>
      <c r="T934" s="92"/>
      <c r="U934" s="31"/>
    </row>
    <row r="935" spans="1:21" ht="48.75" customHeight="1" x14ac:dyDescent="0.2">
      <c r="A935" s="10" t="str">
        <f>IF(OR(LEFT(B935,1)="Y", LEFT(B935,1)="A"),CONCATENATE(#REF!,"-",B935),"")</f>
        <v/>
      </c>
      <c r="B935" s="89"/>
      <c r="C935" s="101" t="s">
        <v>23</v>
      </c>
      <c r="D935" s="190">
        <v>0</v>
      </c>
      <c r="E935" s="190">
        <v>0</v>
      </c>
      <c r="F935" s="190">
        <v>0</v>
      </c>
      <c r="G935" s="190">
        <v>0</v>
      </c>
      <c r="H935" s="190">
        <v>0</v>
      </c>
      <c r="I935" s="102">
        <v>0</v>
      </c>
      <c r="J935" s="107">
        <v>0</v>
      </c>
      <c r="K935" s="102">
        <v>0</v>
      </c>
      <c r="L935" s="102">
        <v>0</v>
      </c>
      <c r="M935" s="199">
        <v>0</v>
      </c>
      <c r="N935" s="199">
        <v>0</v>
      </c>
      <c r="O935" s="199">
        <v>0</v>
      </c>
      <c r="P935" s="200">
        <v>0</v>
      </c>
      <c r="Q935" s="200">
        <v>0</v>
      </c>
      <c r="R935" s="200">
        <v>0</v>
      </c>
      <c r="S935" s="200">
        <v>0</v>
      </c>
      <c r="T935" s="92"/>
      <c r="U935" s="31"/>
    </row>
    <row r="936" spans="1:21" ht="48.75" customHeight="1" x14ac:dyDescent="0.2">
      <c r="A936" s="10" t="str">
        <f>IF(OR(LEFT(B936,1)="Y", LEFT(B936,1)="A"),CONCATENATE(#REF!,"-",B936),"")</f>
        <v/>
      </c>
      <c r="B936" s="89"/>
      <c r="C936" s="101" t="s">
        <v>22</v>
      </c>
      <c r="D936" s="190">
        <v>0</v>
      </c>
      <c r="E936" s="190">
        <v>0</v>
      </c>
      <c r="F936" s="190">
        <v>0</v>
      </c>
      <c r="G936" s="190">
        <v>0</v>
      </c>
      <c r="H936" s="190">
        <v>0</v>
      </c>
      <c r="I936" s="102">
        <v>0</v>
      </c>
      <c r="J936" s="107">
        <v>0</v>
      </c>
      <c r="K936" s="102">
        <v>8.5599999999999996E-2</v>
      </c>
      <c r="L936" s="102">
        <v>0</v>
      </c>
      <c r="M936" s="199">
        <v>0</v>
      </c>
      <c r="N936" s="199">
        <v>0</v>
      </c>
      <c r="O936" s="199">
        <v>0</v>
      </c>
      <c r="P936" s="200">
        <v>0</v>
      </c>
      <c r="Q936" s="200">
        <v>0</v>
      </c>
      <c r="R936" s="200">
        <v>0</v>
      </c>
      <c r="S936" s="200">
        <v>0</v>
      </c>
      <c r="T936" s="92"/>
      <c r="U936" s="31"/>
    </row>
    <row r="937" spans="1:21" ht="48.75" customHeight="1" x14ac:dyDescent="0.2">
      <c r="A937" s="10" t="str">
        <f>IF(OR(LEFT(B937,1)="Y", LEFT(B937,1)="A"),CONCATENATE(#REF!,"-",B937),"")</f>
        <v/>
      </c>
      <c r="B937" s="89"/>
      <c r="C937" s="101" t="s">
        <v>21</v>
      </c>
      <c r="D937" s="190">
        <v>0</v>
      </c>
      <c r="E937" s="190">
        <v>0</v>
      </c>
      <c r="F937" s="190">
        <v>0</v>
      </c>
      <c r="G937" s="190">
        <v>0</v>
      </c>
      <c r="H937" s="190">
        <v>0</v>
      </c>
      <c r="I937" s="102">
        <v>0</v>
      </c>
      <c r="J937" s="107">
        <v>0</v>
      </c>
      <c r="K937" s="102">
        <v>0</v>
      </c>
      <c r="L937" s="102">
        <v>0</v>
      </c>
      <c r="M937" s="199">
        <v>0</v>
      </c>
      <c r="N937" s="199">
        <v>0</v>
      </c>
      <c r="O937" s="199">
        <v>0</v>
      </c>
      <c r="P937" s="200">
        <v>0</v>
      </c>
      <c r="Q937" s="200">
        <v>0</v>
      </c>
      <c r="R937" s="200">
        <v>0</v>
      </c>
      <c r="S937" s="200">
        <v>0</v>
      </c>
      <c r="T937" s="92"/>
      <c r="U937" s="31"/>
    </row>
    <row r="938" spans="1:21" ht="48.75" customHeight="1" x14ac:dyDescent="0.2">
      <c r="A938" s="10" t="str">
        <f>IF(OR(LEFT(B938,1)="Y", LEFT(B938,1)="A"),CONCATENATE(#REF!,"-",B938),"")</f>
        <v/>
      </c>
      <c r="B938" s="89"/>
      <c r="C938" s="101" t="s">
        <v>20</v>
      </c>
      <c r="D938" s="190">
        <v>0</v>
      </c>
      <c r="E938" s="190">
        <v>0</v>
      </c>
      <c r="F938" s="190">
        <v>0</v>
      </c>
      <c r="G938" s="190">
        <v>0</v>
      </c>
      <c r="H938" s="190">
        <v>0</v>
      </c>
      <c r="I938" s="102">
        <v>0</v>
      </c>
      <c r="J938" s="107">
        <v>0</v>
      </c>
      <c r="K938" s="102">
        <v>0</v>
      </c>
      <c r="L938" s="102">
        <v>0</v>
      </c>
      <c r="M938" s="199">
        <v>0</v>
      </c>
      <c r="N938" s="199">
        <v>0</v>
      </c>
      <c r="O938" s="199">
        <v>0</v>
      </c>
      <c r="P938" s="200">
        <v>0</v>
      </c>
      <c r="Q938" s="200">
        <v>0</v>
      </c>
      <c r="R938" s="200">
        <v>0</v>
      </c>
      <c r="S938" s="200">
        <v>0</v>
      </c>
      <c r="T938" s="92"/>
      <c r="U938" s="31"/>
    </row>
    <row r="939" spans="1:21" ht="48.75" customHeight="1" x14ac:dyDescent="0.2">
      <c r="A939" s="10" t="str">
        <f>IF(OR(LEFT(B939,1)="Y", LEFT(B939,1)="A"),CONCATENATE(#REF!,"-",B939),"")</f>
        <v/>
      </c>
      <c r="B939" s="89"/>
      <c r="C939" s="101" t="s">
        <v>19</v>
      </c>
      <c r="D939" s="190">
        <v>0</v>
      </c>
      <c r="E939" s="190">
        <v>0</v>
      </c>
      <c r="F939" s="190">
        <v>0</v>
      </c>
      <c r="G939" s="190">
        <v>0</v>
      </c>
      <c r="H939" s="190">
        <v>25.310869999999998</v>
      </c>
      <c r="I939" s="102">
        <v>0</v>
      </c>
      <c r="J939" s="107">
        <v>0</v>
      </c>
      <c r="K939" s="102">
        <v>0</v>
      </c>
      <c r="L939" s="102">
        <v>0</v>
      </c>
      <c r="M939" s="199">
        <v>0</v>
      </c>
      <c r="N939" s="199">
        <v>0</v>
      </c>
      <c r="O939" s="199">
        <v>0</v>
      </c>
      <c r="P939" s="200">
        <v>0</v>
      </c>
      <c r="Q939" s="200">
        <v>0</v>
      </c>
      <c r="R939" s="200">
        <v>0</v>
      </c>
      <c r="S939" s="200">
        <v>0</v>
      </c>
      <c r="T939" s="92"/>
      <c r="U939" s="31"/>
    </row>
    <row r="940" spans="1:21" ht="48.75" customHeight="1" x14ac:dyDescent="0.2">
      <c r="A940" s="10" t="str">
        <f>IF(OR(LEFT(B940,1)="Y", LEFT(B940,1)="A"),CONCATENATE(#REF!,"-",B940),"")</f>
        <v/>
      </c>
      <c r="B940" s="89"/>
      <c r="C940" s="101" t="s">
        <v>105</v>
      </c>
      <c r="D940" s="190">
        <v>0</v>
      </c>
      <c r="E940" s="190">
        <v>0</v>
      </c>
      <c r="F940" s="190">
        <v>0</v>
      </c>
      <c r="G940" s="190">
        <v>0</v>
      </c>
      <c r="H940" s="190">
        <v>0</v>
      </c>
      <c r="I940" s="102">
        <v>0</v>
      </c>
      <c r="J940" s="107">
        <v>0</v>
      </c>
      <c r="K940" s="102">
        <v>0</v>
      </c>
      <c r="L940" s="102">
        <v>0</v>
      </c>
      <c r="M940" s="199">
        <v>0</v>
      </c>
      <c r="N940" s="199">
        <v>0</v>
      </c>
      <c r="O940" s="199">
        <v>0</v>
      </c>
      <c r="P940" s="200">
        <v>0</v>
      </c>
      <c r="Q940" s="200">
        <v>0</v>
      </c>
      <c r="R940" s="200">
        <v>0</v>
      </c>
      <c r="S940" s="200">
        <v>0</v>
      </c>
      <c r="T940" s="92"/>
      <c r="U940" s="31"/>
    </row>
    <row r="941" spans="1:21" ht="48.75" customHeight="1" x14ac:dyDescent="0.2">
      <c r="A941" s="10" t="str">
        <f>IF(OR(LEFT(B941,1)="Y", LEFT(B941,1)="A"),CONCATENATE(#REF!,"-",B941),"")</f>
        <v/>
      </c>
      <c r="B941" s="89"/>
      <c r="C941" s="101" t="s">
        <v>18</v>
      </c>
      <c r="D941" s="190">
        <v>0</v>
      </c>
      <c r="E941" s="190">
        <v>0</v>
      </c>
      <c r="F941" s="190">
        <v>0</v>
      </c>
      <c r="G941" s="190">
        <v>0</v>
      </c>
      <c r="H941" s="190">
        <v>0</v>
      </c>
      <c r="I941" s="102">
        <v>0</v>
      </c>
      <c r="J941" s="107">
        <v>0</v>
      </c>
      <c r="K941" s="102">
        <v>0</v>
      </c>
      <c r="L941" s="102">
        <v>0</v>
      </c>
      <c r="M941" s="199">
        <v>0</v>
      </c>
      <c r="N941" s="199">
        <v>0</v>
      </c>
      <c r="O941" s="199">
        <v>0</v>
      </c>
      <c r="P941" s="200">
        <v>0</v>
      </c>
      <c r="Q941" s="200">
        <v>0</v>
      </c>
      <c r="R941" s="200">
        <v>0</v>
      </c>
      <c r="S941" s="200">
        <v>0</v>
      </c>
      <c r="T941" s="92"/>
      <c r="U941" s="31"/>
    </row>
    <row r="942" spans="1:21" ht="48.75" customHeight="1" x14ac:dyDescent="0.2">
      <c r="A942" s="10" t="str">
        <f>IF(OR(LEFT(B942,1)="Y", LEFT(B942,1)="A"),CONCATENATE(#REF!,"-",B942),"")</f>
        <v/>
      </c>
      <c r="B942" s="89"/>
      <c r="C942" s="101" t="s">
        <v>17</v>
      </c>
      <c r="D942" s="190">
        <v>0</v>
      </c>
      <c r="E942" s="190">
        <v>0</v>
      </c>
      <c r="F942" s="190">
        <v>0</v>
      </c>
      <c r="G942" s="190">
        <v>0</v>
      </c>
      <c r="H942" s="190">
        <v>0</v>
      </c>
      <c r="I942" s="102">
        <v>0</v>
      </c>
      <c r="J942" s="107">
        <v>0</v>
      </c>
      <c r="K942" s="102">
        <v>0</v>
      </c>
      <c r="L942" s="102">
        <v>0</v>
      </c>
      <c r="M942" s="199">
        <v>0</v>
      </c>
      <c r="N942" s="199">
        <v>0</v>
      </c>
      <c r="O942" s="199">
        <v>0</v>
      </c>
      <c r="P942" s="200">
        <v>0</v>
      </c>
      <c r="Q942" s="200">
        <v>0</v>
      </c>
      <c r="R942" s="200">
        <v>0</v>
      </c>
      <c r="S942" s="200">
        <v>0</v>
      </c>
      <c r="T942" s="92"/>
      <c r="U942" s="31"/>
    </row>
    <row r="943" spans="1:21" ht="48.75" customHeight="1" x14ac:dyDescent="0.2">
      <c r="A943" s="10" t="str">
        <f>IF(OR(LEFT(B943,1)="Y", LEFT(B943,1)="A"),CONCATENATE(#REF!,"-",B943),"")</f>
        <v/>
      </c>
      <c r="B943" s="89"/>
      <c r="C943" s="101" t="s">
        <v>16</v>
      </c>
      <c r="D943" s="190">
        <v>0</v>
      </c>
      <c r="E943" s="190">
        <v>0</v>
      </c>
      <c r="F943" s="190">
        <v>0</v>
      </c>
      <c r="G943" s="190">
        <v>0</v>
      </c>
      <c r="H943" s="190">
        <v>0</v>
      </c>
      <c r="I943" s="102">
        <v>0</v>
      </c>
      <c r="J943" s="107">
        <v>0</v>
      </c>
      <c r="K943" s="102">
        <v>0</v>
      </c>
      <c r="L943" s="102">
        <v>0</v>
      </c>
      <c r="M943" s="199">
        <v>0</v>
      </c>
      <c r="N943" s="199">
        <v>0</v>
      </c>
      <c r="O943" s="199">
        <v>0</v>
      </c>
      <c r="P943" s="200">
        <v>0</v>
      </c>
      <c r="Q943" s="200">
        <v>0</v>
      </c>
      <c r="R943" s="200">
        <v>0</v>
      </c>
      <c r="S943" s="200">
        <v>0</v>
      </c>
      <c r="T943" s="92"/>
      <c r="U943" s="31"/>
    </row>
    <row r="944" spans="1:21" ht="48.75" customHeight="1" x14ac:dyDescent="0.2">
      <c r="A944" s="10" t="str">
        <f>IF(OR(LEFT(B944,1)="Y", LEFT(B944,1)="A"),CONCATENATE(#REF!,"-",B944),"")</f>
        <v/>
      </c>
      <c r="B944" s="89"/>
      <c r="C944" s="101" t="s">
        <v>15</v>
      </c>
      <c r="D944" s="190">
        <v>0</v>
      </c>
      <c r="E944" s="190">
        <v>0</v>
      </c>
      <c r="F944" s="190">
        <v>0</v>
      </c>
      <c r="G944" s="190">
        <v>0</v>
      </c>
      <c r="H944" s="190">
        <v>0</v>
      </c>
      <c r="I944" s="102">
        <v>0</v>
      </c>
      <c r="J944" s="107">
        <v>0</v>
      </c>
      <c r="K944" s="102">
        <v>0</v>
      </c>
      <c r="L944" s="102">
        <v>0</v>
      </c>
      <c r="M944" s="199">
        <v>0</v>
      </c>
      <c r="N944" s="199">
        <v>0</v>
      </c>
      <c r="O944" s="199">
        <v>0</v>
      </c>
      <c r="P944" s="200">
        <v>0</v>
      </c>
      <c r="Q944" s="200">
        <v>0</v>
      </c>
      <c r="R944" s="200">
        <v>0</v>
      </c>
      <c r="S944" s="200">
        <v>0</v>
      </c>
      <c r="T944" s="92"/>
      <c r="U944" s="31"/>
    </row>
    <row r="945" spans="1:22" ht="48.75" customHeight="1" x14ac:dyDescent="0.2">
      <c r="A945" s="10" t="str">
        <f>IF(OR(LEFT(B945,1)="Y", LEFT(B945,1)="A"),CONCATENATE(#REF!,"-",B945),"")</f>
        <v/>
      </c>
      <c r="B945" s="89"/>
      <c r="C945" s="101" t="s">
        <v>106</v>
      </c>
      <c r="D945" s="190">
        <v>0</v>
      </c>
      <c r="E945" s="190">
        <v>0</v>
      </c>
      <c r="F945" s="190">
        <v>0</v>
      </c>
      <c r="G945" s="190">
        <v>0</v>
      </c>
      <c r="H945" s="190">
        <v>0.13</v>
      </c>
      <c r="I945" s="102">
        <v>0.28000000000000003</v>
      </c>
      <c r="J945" s="107">
        <v>0</v>
      </c>
      <c r="K945" s="102">
        <v>0</v>
      </c>
      <c r="L945" s="102">
        <v>1E-3</v>
      </c>
      <c r="M945" s="199">
        <v>0</v>
      </c>
      <c r="N945" s="199">
        <v>0</v>
      </c>
      <c r="O945" s="199">
        <v>0</v>
      </c>
      <c r="P945" s="200">
        <v>0</v>
      </c>
      <c r="Q945" s="200">
        <v>0</v>
      </c>
      <c r="R945" s="200">
        <v>0</v>
      </c>
      <c r="S945" s="200">
        <v>0</v>
      </c>
      <c r="T945" s="92"/>
      <c r="U945" s="31"/>
    </row>
    <row r="946" spans="1:22" ht="48.75" customHeight="1" x14ac:dyDescent="0.2">
      <c r="A946" s="10" t="str">
        <f>IF(OR(LEFT(B946,1)="Y", LEFT(B946,1)="A"),CONCATENATE(#REF!,"-",B946),"")</f>
        <v/>
      </c>
      <c r="B946" s="89"/>
      <c r="C946" s="101" t="s">
        <v>14</v>
      </c>
      <c r="D946" s="190">
        <v>0</v>
      </c>
      <c r="E946" s="190">
        <v>0</v>
      </c>
      <c r="F946" s="190">
        <v>0</v>
      </c>
      <c r="G946" s="190">
        <v>0</v>
      </c>
      <c r="H946" s="190">
        <v>0</v>
      </c>
      <c r="I946" s="102">
        <v>0</v>
      </c>
      <c r="J946" s="107">
        <v>0</v>
      </c>
      <c r="K946" s="102">
        <v>0</v>
      </c>
      <c r="L946" s="102">
        <v>0</v>
      </c>
      <c r="M946" s="199">
        <v>0</v>
      </c>
      <c r="N946" s="199">
        <v>0</v>
      </c>
      <c r="O946" s="199">
        <v>0</v>
      </c>
      <c r="P946" s="200">
        <v>0</v>
      </c>
      <c r="Q946" s="200">
        <v>0</v>
      </c>
      <c r="R946" s="200">
        <v>0</v>
      </c>
      <c r="S946" s="200">
        <v>0</v>
      </c>
      <c r="T946" s="92"/>
      <c r="U946" s="31"/>
    </row>
    <row r="947" spans="1:22" ht="48.75" customHeight="1" x14ac:dyDescent="0.2">
      <c r="A947" s="10" t="str">
        <f>IF(OR(LEFT(B947,1)="Y", LEFT(B947,1)="A"),CONCATENATE(#REF!,"-",B947),"")</f>
        <v/>
      </c>
      <c r="B947" s="89"/>
      <c r="C947" s="101" t="s">
        <v>13</v>
      </c>
      <c r="D947" s="190">
        <v>0</v>
      </c>
      <c r="E947" s="190">
        <v>0</v>
      </c>
      <c r="F947" s="190">
        <v>0</v>
      </c>
      <c r="G947" s="190">
        <v>0</v>
      </c>
      <c r="H947" s="190">
        <v>0</v>
      </c>
      <c r="I947" s="102">
        <v>0</v>
      </c>
      <c r="J947" s="107">
        <v>0</v>
      </c>
      <c r="K947" s="102">
        <v>0</v>
      </c>
      <c r="L947" s="102">
        <v>0</v>
      </c>
      <c r="M947" s="199">
        <v>0</v>
      </c>
      <c r="N947" s="199">
        <v>0</v>
      </c>
      <c r="O947" s="199">
        <v>0</v>
      </c>
      <c r="P947" s="200">
        <v>0</v>
      </c>
      <c r="Q947" s="200">
        <v>0</v>
      </c>
      <c r="R947" s="200">
        <v>0</v>
      </c>
      <c r="S947" s="200">
        <v>0</v>
      </c>
      <c r="T947" s="92"/>
      <c r="U947" s="31"/>
    </row>
    <row r="948" spans="1:22" ht="48.75" customHeight="1" x14ac:dyDescent="0.2">
      <c r="A948" s="10" t="str">
        <f>IF(OR(LEFT(B948,1)="Y", LEFT(B948,1)="A"),CONCATENATE(#REF!,"-",B948),"")</f>
        <v/>
      </c>
      <c r="B948" s="89"/>
      <c r="C948" s="101" t="s">
        <v>12</v>
      </c>
      <c r="D948" s="190">
        <v>0.51</v>
      </c>
      <c r="E948" s="190">
        <v>2.3149999999999999</v>
      </c>
      <c r="F948" s="190">
        <v>35.747999999999998</v>
      </c>
      <c r="G948" s="190">
        <v>0</v>
      </c>
      <c r="H948" s="190">
        <v>5.2088000000000001</v>
      </c>
      <c r="I948" s="102">
        <v>1.073</v>
      </c>
      <c r="J948" s="107">
        <v>2.1829999999999998</v>
      </c>
      <c r="K948" s="102">
        <v>111.25575000000001</v>
      </c>
      <c r="L948" s="102">
        <v>0.217</v>
      </c>
      <c r="M948" s="201">
        <v>4.5999999999999996</v>
      </c>
      <c r="N948" s="201">
        <v>5.7</v>
      </c>
      <c r="O948" s="201">
        <v>0.6</v>
      </c>
      <c r="P948" s="200">
        <v>0.1</v>
      </c>
      <c r="Q948" s="200">
        <v>3.5</v>
      </c>
      <c r="R948" s="200">
        <v>0</v>
      </c>
      <c r="S948" s="200">
        <v>8.1999999999999993</v>
      </c>
      <c r="T948" s="91"/>
      <c r="U948" s="30"/>
    </row>
    <row r="949" spans="1:22" ht="48.75" customHeight="1" x14ac:dyDescent="0.2">
      <c r="A949" s="10" t="str">
        <f>IF(OR(LEFT(B949,1)="Y", LEFT(B949,1)="A"),CONCATENATE(#REF!,"-",B949),"")</f>
        <v/>
      </c>
      <c r="B949" s="89"/>
      <c r="C949" s="101" t="s">
        <v>11</v>
      </c>
      <c r="D949" s="190">
        <v>0</v>
      </c>
      <c r="E949" s="190">
        <v>0</v>
      </c>
      <c r="F949" s="190">
        <v>0</v>
      </c>
      <c r="G949" s="190">
        <v>0</v>
      </c>
      <c r="H949" s="190">
        <v>0</v>
      </c>
      <c r="I949" s="102">
        <v>0</v>
      </c>
      <c r="J949" s="107">
        <v>0</v>
      </c>
      <c r="K949" s="102">
        <v>0</v>
      </c>
      <c r="L949" s="102">
        <v>0</v>
      </c>
      <c r="M949" s="199">
        <v>0</v>
      </c>
      <c r="N949" s="199">
        <v>0</v>
      </c>
      <c r="O949" s="199">
        <v>0</v>
      </c>
      <c r="P949" s="200">
        <v>0</v>
      </c>
      <c r="Q949" s="200">
        <v>0</v>
      </c>
      <c r="R949" s="200">
        <v>0</v>
      </c>
      <c r="S949" s="200">
        <v>0</v>
      </c>
      <c r="T949" s="92"/>
      <c r="U949" s="31"/>
    </row>
    <row r="950" spans="1:22" ht="48.75" customHeight="1" x14ac:dyDescent="0.2">
      <c r="A950" s="10" t="str">
        <f>IF(OR(LEFT(B950,1)="Y", LEFT(B950,1)="A"),CONCATENATE(#REF!,"-",B950),"")</f>
        <v/>
      </c>
      <c r="B950" s="89"/>
      <c r="C950" s="101" t="s">
        <v>10</v>
      </c>
      <c r="D950" s="190">
        <v>0</v>
      </c>
      <c r="E950" s="190">
        <v>0</v>
      </c>
      <c r="F950" s="190">
        <v>0</v>
      </c>
      <c r="G950" s="190">
        <v>0</v>
      </c>
      <c r="H950" s="190">
        <v>1E-3</v>
      </c>
      <c r="I950" s="102">
        <v>0</v>
      </c>
      <c r="J950" s="107">
        <v>0</v>
      </c>
      <c r="K950" s="102">
        <v>0</v>
      </c>
      <c r="L950" s="102">
        <v>0</v>
      </c>
      <c r="M950" s="199">
        <v>0</v>
      </c>
      <c r="N950" s="199">
        <v>0</v>
      </c>
      <c r="O950" s="199">
        <v>0</v>
      </c>
      <c r="P950" s="200">
        <v>0</v>
      </c>
      <c r="Q950" s="200">
        <v>0</v>
      </c>
      <c r="R950" s="200">
        <v>0</v>
      </c>
      <c r="S950" s="200">
        <v>0</v>
      </c>
      <c r="T950" s="92"/>
      <c r="U950" s="31"/>
    </row>
    <row r="951" spans="1:22" ht="48.75" customHeight="1" x14ac:dyDescent="0.2">
      <c r="A951" s="10" t="str">
        <f>IF(OR(LEFT(B951,1)="Y", LEFT(B951,1)="A"),CONCATENATE(#REF!,"-",B951),"")</f>
        <v/>
      </c>
      <c r="B951" s="89"/>
      <c r="C951" s="101" t="s">
        <v>9</v>
      </c>
      <c r="D951" s="190">
        <v>0</v>
      </c>
      <c r="E951" s="190">
        <v>0</v>
      </c>
      <c r="F951" s="190">
        <v>0</v>
      </c>
      <c r="G951" s="190">
        <v>0</v>
      </c>
      <c r="H951" s="190">
        <v>0</v>
      </c>
      <c r="I951" s="102">
        <v>0</v>
      </c>
      <c r="J951" s="107">
        <v>0</v>
      </c>
      <c r="K951" s="102">
        <v>0</v>
      </c>
      <c r="L951" s="102">
        <v>0</v>
      </c>
      <c r="M951" s="199">
        <v>0</v>
      </c>
      <c r="N951" s="199">
        <v>0</v>
      </c>
      <c r="O951" s="199">
        <v>0</v>
      </c>
      <c r="P951" s="200">
        <v>0</v>
      </c>
      <c r="Q951" s="200">
        <v>0</v>
      </c>
      <c r="R951" s="200">
        <v>0</v>
      </c>
      <c r="S951" s="200">
        <v>0</v>
      </c>
      <c r="T951" s="92"/>
      <c r="U951" s="31"/>
    </row>
    <row r="952" spans="1:22" ht="48.75" customHeight="1" x14ac:dyDescent="0.2">
      <c r="A952" s="10" t="str">
        <f>IF(OR(LEFT(B952,1)="Y", LEFT(B952,1)="A"),CONCATENATE(#REF!,"-",B952),"")</f>
        <v/>
      </c>
      <c r="B952" s="89"/>
      <c r="C952" s="101" t="s">
        <v>8</v>
      </c>
      <c r="D952" s="190">
        <v>0</v>
      </c>
      <c r="E952" s="190">
        <v>0</v>
      </c>
      <c r="F952" s="190">
        <v>0</v>
      </c>
      <c r="G952" s="190">
        <v>0</v>
      </c>
      <c r="H952" s="190">
        <v>0</v>
      </c>
      <c r="I952" s="102">
        <v>0</v>
      </c>
      <c r="J952" s="107">
        <v>0</v>
      </c>
      <c r="K952" s="102">
        <v>0</v>
      </c>
      <c r="L952" s="102">
        <v>0</v>
      </c>
      <c r="M952" s="199">
        <v>0</v>
      </c>
      <c r="N952" s="199">
        <v>0</v>
      </c>
      <c r="O952" s="199">
        <v>0</v>
      </c>
      <c r="P952" s="200">
        <v>0</v>
      </c>
      <c r="Q952" s="200">
        <v>0</v>
      </c>
      <c r="R952" s="200">
        <v>0</v>
      </c>
      <c r="S952" s="200">
        <v>0</v>
      </c>
      <c r="T952" s="92"/>
      <c r="U952" s="31"/>
    </row>
    <row r="953" spans="1:22" ht="48.75" customHeight="1" x14ac:dyDescent="0.2">
      <c r="A953" s="10" t="str">
        <f>IF(OR(LEFT(B953,1)="Y", LEFT(B953,1)="A"),CONCATENATE(#REF!,"-",B953),"")</f>
        <v/>
      </c>
      <c r="B953" s="89"/>
      <c r="C953" s="101" t="s">
        <v>7</v>
      </c>
      <c r="D953" s="190">
        <v>0</v>
      </c>
      <c r="E953" s="190">
        <v>0</v>
      </c>
      <c r="F953" s="190">
        <v>0</v>
      </c>
      <c r="G953" s="190">
        <v>0</v>
      </c>
      <c r="H953" s="190">
        <v>0</v>
      </c>
      <c r="I953" s="102">
        <v>0</v>
      </c>
      <c r="J953" s="107">
        <v>0</v>
      </c>
      <c r="K953" s="102">
        <v>0</v>
      </c>
      <c r="L953" s="102">
        <v>0</v>
      </c>
      <c r="M953" s="199">
        <v>0</v>
      </c>
      <c r="N953" s="199">
        <v>0</v>
      </c>
      <c r="O953" s="199">
        <v>0</v>
      </c>
      <c r="P953" s="200">
        <v>0</v>
      </c>
      <c r="Q953" s="200">
        <v>0</v>
      </c>
      <c r="R953" s="200">
        <v>0</v>
      </c>
      <c r="S953" s="200">
        <v>0</v>
      </c>
      <c r="T953" s="92"/>
      <c r="U953" s="31"/>
    </row>
    <row r="954" spans="1:22" ht="48.75" customHeight="1" x14ac:dyDescent="0.2">
      <c r="A954" s="10" t="str">
        <f>IF(OR(LEFT(B954,1)="Y", LEFT(B954,1)="A"),CONCATENATE(#REF!,"-",B954),"")</f>
        <v/>
      </c>
      <c r="B954" s="89"/>
      <c r="C954" s="101" t="s">
        <v>6</v>
      </c>
      <c r="D954" s="190">
        <v>0</v>
      </c>
      <c r="E954" s="190">
        <v>0</v>
      </c>
      <c r="F954" s="190">
        <v>0</v>
      </c>
      <c r="G954" s="190">
        <v>0</v>
      </c>
      <c r="H954" s="190">
        <v>0</v>
      </c>
      <c r="I954" s="102">
        <v>0</v>
      </c>
      <c r="J954" s="107">
        <v>0</v>
      </c>
      <c r="K954" s="102">
        <v>0</v>
      </c>
      <c r="L954" s="102">
        <v>0</v>
      </c>
      <c r="M954" s="199">
        <v>0</v>
      </c>
      <c r="N954" s="199">
        <v>0</v>
      </c>
      <c r="O954" s="199">
        <v>0</v>
      </c>
      <c r="P954" s="200">
        <v>0</v>
      </c>
      <c r="Q954" s="200">
        <v>0</v>
      </c>
      <c r="R954" s="200">
        <v>0</v>
      </c>
      <c r="S954" s="200">
        <v>0</v>
      </c>
      <c r="T954" s="92"/>
      <c r="U954" s="31"/>
    </row>
    <row r="955" spans="1:22" ht="48.75" customHeight="1" x14ac:dyDescent="0.2">
      <c r="A955" s="10" t="str">
        <f>IF(OR(LEFT(B955,1)="Y", LEFT(B955,1)="A"),CONCATENATE(#REF!,"-",B955),"")</f>
        <v/>
      </c>
      <c r="B955" s="89"/>
      <c r="C955" s="101" t="s">
        <v>5</v>
      </c>
      <c r="D955" s="190">
        <v>0</v>
      </c>
      <c r="E955" s="190">
        <v>0</v>
      </c>
      <c r="F955" s="190">
        <v>0</v>
      </c>
      <c r="G955" s="190">
        <v>0</v>
      </c>
      <c r="H955" s="190">
        <v>0</v>
      </c>
      <c r="I955" s="102">
        <v>0</v>
      </c>
      <c r="J955" s="107">
        <v>0.05</v>
      </c>
      <c r="K955" s="102">
        <v>0.71099999999999997</v>
      </c>
      <c r="L955" s="102">
        <v>0.55729999999999991</v>
      </c>
      <c r="M955" s="201">
        <v>0</v>
      </c>
      <c r="N955" s="201">
        <v>0</v>
      </c>
      <c r="O955" s="201">
        <v>0</v>
      </c>
      <c r="P955" s="200">
        <v>0</v>
      </c>
      <c r="Q955" s="200">
        <v>0.4</v>
      </c>
      <c r="R955" s="200">
        <v>0</v>
      </c>
      <c r="S955" s="200">
        <v>0</v>
      </c>
      <c r="T955" s="91"/>
      <c r="U955" s="30"/>
    </row>
    <row r="956" spans="1:22" ht="48.75" customHeight="1" x14ac:dyDescent="0.2">
      <c r="A956" s="10" t="str">
        <f>IF(OR(LEFT(B956,1)="Y", LEFT(B956,1)="A"),CONCATENATE(#REF!,"-",B956),"")</f>
        <v/>
      </c>
      <c r="B956" s="89"/>
      <c r="C956" s="101" t="s">
        <v>4</v>
      </c>
      <c r="D956" s="190">
        <v>0</v>
      </c>
      <c r="E956" s="190">
        <v>0</v>
      </c>
      <c r="F956" s="190">
        <v>0</v>
      </c>
      <c r="G956" s="190">
        <v>0</v>
      </c>
      <c r="H956" s="190">
        <v>0</v>
      </c>
      <c r="I956" s="102">
        <v>0</v>
      </c>
      <c r="J956" s="107">
        <v>1E-3</v>
      </c>
      <c r="K956" s="102">
        <v>0</v>
      </c>
      <c r="L956" s="102">
        <v>0.25</v>
      </c>
      <c r="M956" s="199">
        <v>0</v>
      </c>
      <c r="N956" s="199">
        <v>0</v>
      </c>
      <c r="O956" s="199">
        <v>0</v>
      </c>
      <c r="P956" s="200">
        <v>0</v>
      </c>
      <c r="Q956" s="200">
        <v>0</v>
      </c>
      <c r="R956" s="200">
        <v>0</v>
      </c>
      <c r="S956" s="200">
        <v>0</v>
      </c>
      <c r="T956" s="92"/>
      <c r="U956" s="31"/>
    </row>
    <row r="957" spans="1:22" ht="48.75" customHeight="1" x14ac:dyDescent="0.2">
      <c r="A957" s="10" t="str">
        <f>IF(OR(LEFT(B957,1)="Y", LEFT(B957,1)="A"),CONCATENATE(#REF!,"-",B957),"")</f>
        <v/>
      </c>
      <c r="B957" s="89"/>
      <c r="C957" s="101" t="s">
        <v>3</v>
      </c>
      <c r="D957" s="190">
        <v>0</v>
      </c>
      <c r="E957" s="190">
        <v>0</v>
      </c>
      <c r="F957" s="190">
        <v>0</v>
      </c>
      <c r="G957" s="190">
        <v>0</v>
      </c>
      <c r="H957" s="190">
        <v>0</v>
      </c>
      <c r="I957" s="102">
        <v>0</v>
      </c>
      <c r="J957" s="107">
        <v>0</v>
      </c>
      <c r="K957" s="102">
        <v>0</v>
      </c>
      <c r="L957" s="102">
        <v>0</v>
      </c>
      <c r="M957" s="199">
        <v>0</v>
      </c>
      <c r="N957" s="199">
        <v>0</v>
      </c>
      <c r="O957" s="199">
        <v>0</v>
      </c>
      <c r="P957" s="200">
        <v>0</v>
      </c>
      <c r="Q957" s="200">
        <v>0</v>
      </c>
      <c r="R957" s="200">
        <v>0</v>
      </c>
      <c r="S957" s="200">
        <v>0</v>
      </c>
      <c r="T957" s="92"/>
      <c r="U957" s="31"/>
    </row>
    <row r="958" spans="1:22" ht="48.75" customHeight="1" thickBot="1" x14ac:dyDescent="0.25">
      <c r="A958" s="10" t="str">
        <f>IF(OR(LEFT(B958,1)="Y", LEFT(B958,1)="A"),CONCATENATE(#REF!,"-",B958),"")</f>
        <v/>
      </c>
      <c r="B958" s="89"/>
      <c r="C958" s="115" t="s">
        <v>2</v>
      </c>
      <c r="D958" s="191">
        <v>0</v>
      </c>
      <c r="E958" s="191">
        <v>0</v>
      </c>
      <c r="F958" s="191">
        <v>0</v>
      </c>
      <c r="G958" s="191">
        <v>0</v>
      </c>
      <c r="H958" s="191">
        <v>0</v>
      </c>
      <c r="I958" s="116">
        <v>0</v>
      </c>
      <c r="J958" s="119">
        <v>0</v>
      </c>
      <c r="K958" s="116">
        <v>0</v>
      </c>
      <c r="L958" s="116">
        <v>0</v>
      </c>
      <c r="M958" s="204">
        <v>0</v>
      </c>
      <c r="N958" s="204">
        <v>0</v>
      </c>
      <c r="O958" s="204">
        <v>0</v>
      </c>
      <c r="P958" s="200">
        <v>0</v>
      </c>
      <c r="Q958" s="200">
        <v>0</v>
      </c>
      <c r="R958" s="200">
        <v>0</v>
      </c>
      <c r="S958" s="200">
        <v>0</v>
      </c>
      <c r="T958" s="92"/>
      <c r="U958" s="31"/>
    </row>
    <row r="959" spans="1:22" ht="48.75" customHeight="1" thickBot="1" x14ac:dyDescent="0.25">
      <c r="A959" s="10" t="str">
        <f>IF(OR(LEFT(B959,1)="Y", LEFT(B959,1)="A"),CONCATENATE(#REF!,"-",B959),"")</f>
        <v/>
      </c>
      <c r="B959" s="89"/>
      <c r="C959" s="117" t="s">
        <v>125</v>
      </c>
      <c r="D959" s="118">
        <f>SUM(D855:D958)</f>
        <v>276.78944999999999</v>
      </c>
      <c r="E959" s="118">
        <f t="shared" ref="E959:M959" si="16">SUM(E855:E958)</f>
        <v>7502.8321399999995</v>
      </c>
      <c r="F959" s="118">
        <f t="shared" si="16"/>
        <v>7265.444849999999</v>
      </c>
      <c r="G959" s="118">
        <f t="shared" si="16"/>
        <v>4963.8935800000008</v>
      </c>
      <c r="H959" s="118">
        <f t="shared" si="16"/>
        <v>14841.491859999998</v>
      </c>
      <c r="I959" s="118">
        <f t="shared" si="16"/>
        <v>4293.0111200000001</v>
      </c>
      <c r="J959" s="118">
        <f t="shared" si="16"/>
        <v>2791.5974800000004</v>
      </c>
      <c r="K959" s="118">
        <f t="shared" si="16"/>
        <v>259915.95679</v>
      </c>
      <c r="L959" s="118">
        <f t="shared" si="16"/>
        <v>129167.09905000002</v>
      </c>
      <c r="M959" s="212">
        <f t="shared" si="16"/>
        <v>36977</v>
      </c>
      <c r="N959" s="212">
        <f t="shared" ref="N959:S959" si="17">SUM(N855:N958)</f>
        <v>8078.7999999999993</v>
      </c>
      <c r="O959" s="212">
        <f t="shared" si="17"/>
        <v>2131.1</v>
      </c>
      <c r="P959" s="212">
        <f t="shared" si="17"/>
        <v>1413.4999999999998</v>
      </c>
      <c r="Q959" s="212">
        <f t="shared" si="17"/>
        <v>1273.5000000000002</v>
      </c>
      <c r="R959" s="212">
        <f t="shared" si="17"/>
        <v>496.80000000000007</v>
      </c>
      <c r="S959" s="212">
        <f t="shared" si="17"/>
        <v>12947.1</v>
      </c>
      <c r="T959" s="162"/>
      <c r="U959" s="32"/>
      <c r="V959" s="23"/>
    </row>
    <row r="960" spans="1:22" ht="51.75" customHeight="1" thickBot="1" x14ac:dyDescent="0.25">
      <c r="A960" s="10" t="str">
        <f>IF(OR(LEFT(B960,1)="Y", LEFT(B960,1)="A"),CONCATENATE(#REF!,"-",B960),"")</f>
        <v/>
      </c>
      <c r="B960" s="89"/>
      <c r="C960" s="112" t="s">
        <v>126</v>
      </c>
      <c r="D960" s="192"/>
      <c r="E960" s="192"/>
      <c r="F960" s="192"/>
      <c r="G960" s="192"/>
      <c r="H960" s="192"/>
      <c r="I960" s="123"/>
      <c r="J960" s="124"/>
      <c r="K960" s="123"/>
      <c r="L960" s="123"/>
      <c r="M960" s="206"/>
      <c r="N960" s="206"/>
      <c r="O960" s="206"/>
      <c r="P960" s="206"/>
      <c r="Q960" s="206"/>
      <c r="R960" s="206"/>
      <c r="S960" s="206"/>
      <c r="T960" s="93"/>
      <c r="U960" s="32"/>
    </row>
    <row r="961" spans="1:21" ht="48.75" customHeight="1" x14ac:dyDescent="0.2">
      <c r="A961" s="10" t="str">
        <f>IF(OR(LEFT(B961,1)="Y", LEFT(B961,1)="A"),CONCATENATE(#REF!,"-",B961),"")</f>
        <v/>
      </c>
      <c r="B961" s="89"/>
      <c r="C961" s="109" t="s">
        <v>100</v>
      </c>
      <c r="D961" s="189">
        <v>0</v>
      </c>
      <c r="E961" s="189">
        <v>0</v>
      </c>
      <c r="F961" s="189">
        <v>0</v>
      </c>
      <c r="G961" s="189">
        <v>0</v>
      </c>
      <c r="H961" s="189">
        <v>0</v>
      </c>
      <c r="I961" s="110">
        <v>0</v>
      </c>
      <c r="J961" s="111">
        <v>0.19619999999999999</v>
      </c>
      <c r="K961" s="110">
        <v>0.73293000000000008</v>
      </c>
      <c r="L961" s="110">
        <v>8.1000000000000003E-2</v>
      </c>
      <c r="M961" s="200">
        <v>0.6</v>
      </c>
      <c r="N961" s="200">
        <v>0.4</v>
      </c>
      <c r="O961" s="200">
        <v>0.1</v>
      </c>
      <c r="P961" s="200">
        <v>0</v>
      </c>
      <c r="Q961" s="200">
        <v>0</v>
      </c>
      <c r="R961" s="200">
        <v>0</v>
      </c>
      <c r="S961" s="200">
        <v>0.2</v>
      </c>
      <c r="T961" s="91"/>
      <c r="U961" s="30"/>
    </row>
    <row r="962" spans="1:21" ht="48.75" customHeight="1" x14ac:dyDescent="0.2">
      <c r="A962" s="10" t="str">
        <f>IF(OR(LEFT(B962,1)="Y", LEFT(B962,1)="A"),CONCATENATE(#REF!,"-",B962),"")</f>
        <v/>
      </c>
      <c r="B962" s="89"/>
      <c r="C962" s="101" t="s">
        <v>99</v>
      </c>
      <c r="D962" s="190">
        <v>0</v>
      </c>
      <c r="E962" s="190">
        <v>0</v>
      </c>
      <c r="F962" s="190">
        <v>0</v>
      </c>
      <c r="G962" s="190">
        <v>0</v>
      </c>
      <c r="H962" s="190">
        <v>0</v>
      </c>
      <c r="I962" s="102">
        <v>0</v>
      </c>
      <c r="J962" s="107">
        <v>0</v>
      </c>
      <c r="K962" s="102">
        <v>0</v>
      </c>
      <c r="L962" s="102">
        <v>0</v>
      </c>
      <c r="M962" s="201">
        <v>0</v>
      </c>
      <c r="N962" s="201">
        <v>0</v>
      </c>
      <c r="O962" s="201">
        <v>0</v>
      </c>
      <c r="P962" s="200">
        <v>0</v>
      </c>
      <c r="Q962" s="200">
        <v>0</v>
      </c>
      <c r="R962" s="200">
        <v>0</v>
      </c>
      <c r="S962" s="200">
        <v>0</v>
      </c>
      <c r="T962" s="91"/>
      <c r="U962" s="30"/>
    </row>
    <row r="963" spans="1:21" ht="48.75" customHeight="1" x14ac:dyDescent="0.2">
      <c r="A963" s="10" t="str">
        <f>IF(OR(LEFT(B963,1)="Y", LEFT(B963,1)="A"),CONCATENATE(#REF!,"-",B963),"")</f>
        <v/>
      </c>
      <c r="B963" s="89"/>
      <c r="C963" s="101" t="s">
        <v>98</v>
      </c>
      <c r="D963" s="190">
        <v>0</v>
      </c>
      <c r="E963" s="190">
        <v>0</v>
      </c>
      <c r="F963" s="190">
        <v>0</v>
      </c>
      <c r="G963" s="190">
        <v>0</v>
      </c>
      <c r="H963" s="190">
        <v>0</v>
      </c>
      <c r="I963" s="102">
        <v>1E-3</v>
      </c>
      <c r="J963" s="107">
        <v>1E-3</v>
      </c>
      <c r="K963" s="102">
        <v>1E-3</v>
      </c>
      <c r="L963" s="102">
        <v>0</v>
      </c>
      <c r="M963" s="199">
        <v>0</v>
      </c>
      <c r="N963" s="199">
        <v>0</v>
      </c>
      <c r="O963" s="199">
        <v>0</v>
      </c>
      <c r="P963" s="200">
        <v>0</v>
      </c>
      <c r="Q963" s="200">
        <v>0</v>
      </c>
      <c r="R963" s="200">
        <v>0</v>
      </c>
      <c r="S963" s="200">
        <v>0</v>
      </c>
      <c r="T963" s="92"/>
      <c r="U963" s="31"/>
    </row>
    <row r="964" spans="1:21" ht="48.75" customHeight="1" x14ac:dyDescent="0.2">
      <c r="A964" s="10" t="str">
        <f>IF(OR(LEFT(B964,1)="Y", LEFT(B964,1)="A"),CONCATENATE(#REF!,"-",B964),"")</f>
        <v/>
      </c>
      <c r="B964" s="89"/>
      <c r="C964" s="101" t="s">
        <v>97</v>
      </c>
      <c r="D964" s="190">
        <v>0</v>
      </c>
      <c r="E964" s="190">
        <v>0</v>
      </c>
      <c r="F964" s="190">
        <v>0</v>
      </c>
      <c r="G964" s="190">
        <v>0</v>
      </c>
      <c r="H964" s="190">
        <v>0</v>
      </c>
      <c r="I964" s="102">
        <v>0</v>
      </c>
      <c r="J964" s="107">
        <v>0</v>
      </c>
      <c r="K964" s="102">
        <v>0</v>
      </c>
      <c r="L964" s="102">
        <v>0</v>
      </c>
      <c r="M964" s="199">
        <v>0</v>
      </c>
      <c r="N964" s="199">
        <v>0</v>
      </c>
      <c r="O964" s="199">
        <v>0</v>
      </c>
      <c r="P964" s="200">
        <v>0</v>
      </c>
      <c r="Q964" s="200">
        <v>0</v>
      </c>
      <c r="R964" s="200">
        <v>0</v>
      </c>
      <c r="S964" s="200">
        <v>0</v>
      </c>
      <c r="T964" s="92"/>
      <c r="U964" s="31"/>
    </row>
    <row r="965" spans="1:21" ht="48.75" customHeight="1" x14ac:dyDescent="0.2">
      <c r="A965" s="10" t="str">
        <f>IF(OR(LEFT(B965,1)="Y", LEFT(B965,1)="A"),CONCATENATE(#REF!,"-",B965),"")</f>
        <v/>
      </c>
      <c r="B965" s="89"/>
      <c r="C965" s="101" t="s">
        <v>96</v>
      </c>
      <c r="D965" s="190">
        <v>0</v>
      </c>
      <c r="E965" s="190">
        <v>0</v>
      </c>
      <c r="F965" s="190">
        <v>0</v>
      </c>
      <c r="G965" s="190">
        <v>0</v>
      </c>
      <c r="H965" s="190">
        <v>0</v>
      </c>
      <c r="I965" s="102">
        <v>0</v>
      </c>
      <c r="J965" s="107">
        <v>0</v>
      </c>
      <c r="K965" s="102">
        <v>0</v>
      </c>
      <c r="L965" s="102">
        <v>0</v>
      </c>
      <c r="M965" s="201">
        <v>0.4</v>
      </c>
      <c r="N965" s="201">
        <v>0</v>
      </c>
      <c r="O965" s="201">
        <v>0</v>
      </c>
      <c r="P965" s="200">
        <v>0</v>
      </c>
      <c r="Q965" s="200">
        <v>0</v>
      </c>
      <c r="R965" s="200">
        <v>0</v>
      </c>
      <c r="S965" s="200">
        <v>0</v>
      </c>
      <c r="T965" s="91"/>
      <c r="U965" s="30"/>
    </row>
    <row r="966" spans="1:21" ht="48.75" customHeight="1" x14ac:dyDescent="0.2">
      <c r="A966" s="10" t="str">
        <f>IF(OR(LEFT(B966,1)="Y", LEFT(B966,1)="A"),CONCATENATE(#REF!,"-",B966),"")</f>
        <v/>
      </c>
      <c r="B966" s="89"/>
      <c r="C966" s="101" t="s">
        <v>95</v>
      </c>
      <c r="D966" s="190">
        <v>0</v>
      </c>
      <c r="E966" s="190">
        <v>0</v>
      </c>
      <c r="F966" s="190">
        <v>0</v>
      </c>
      <c r="G966" s="190">
        <v>0</v>
      </c>
      <c r="H966" s="190">
        <v>0</v>
      </c>
      <c r="I966" s="102">
        <v>2.7280000000000002</v>
      </c>
      <c r="J966" s="107">
        <v>5.4</v>
      </c>
      <c r="K966" s="102">
        <v>0</v>
      </c>
      <c r="L966" s="102">
        <v>3.3340000000000001</v>
      </c>
      <c r="M966" s="199">
        <v>0</v>
      </c>
      <c r="N966" s="199">
        <v>0</v>
      </c>
      <c r="O966" s="199">
        <v>0</v>
      </c>
      <c r="P966" s="200">
        <v>0</v>
      </c>
      <c r="Q966" s="200">
        <v>0</v>
      </c>
      <c r="R966" s="200">
        <v>0</v>
      </c>
      <c r="S966" s="200">
        <v>0</v>
      </c>
      <c r="T966" s="92"/>
      <c r="U966" s="31"/>
    </row>
    <row r="967" spans="1:21" ht="48.75" customHeight="1" x14ac:dyDescent="0.2">
      <c r="A967" s="10" t="str">
        <f>IF(OR(LEFT(B967,1)="Y", LEFT(B967,1)="A"),CONCATENATE(#REF!,"-",B967),"")</f>
        <v/>
      </c>
      <c r="B967" s="89"/>
      <c r="C967" s="101" t="s">
        <v>94</v>
      </c>
      <c r="D967" s="190">
        <v>0</v>
      </c>
      <c r="E967" s="190">
        <v>0</v>
      </c>
      <c r="F967" s="190">
        <v>0</v>
      </c>
      <c r="G967" s="190">
        <v>0</v>
      </c>
      <c r="H967" s="190">
        <v>0</v>
      </c>
      <c r="I967" s="102">
        <v>0</v>
      </c>
      <c r="J967" s="107">
        <v>0</v>
      </c>
      <c r="K967" s="102">
        <v>0</v>
      </c>
      <c r="L967" s="102">
        <v>0</v>
      </c>
      <c r="M967" s="199">
        <v>0</v>
      </c>
      <c r="N967" s="199">
        <v>0</v>
      </c>
      <c r="O967" s="199">
        <v>0</v>
      </c>
      <c r="P967" s="200">
        <v>0</v>
      </c>
      <c r="Q967" s="200">
        <v>0</v>
      </c>
      <c r="R967" s="200">
        <v>0</v>
      </c>
      <c r="S967" s="200">
        <v>0</v>
      </c>
      <c r="T967" s="92"/>
      <c r="U967" s="31"/>
    </row>
    <row r="968" spans="1:21" ht="48.75" customHeight="1" x14ac:dyDescent="0.2">
      <c r="A968" s="10" t="str">
        <f>IF(OR(LEFT(B968,1)="Y", LEFT(B968,1)="A"),CONCATENATE(#REF!,"-",B968),"")</f>
        <v/>
      </c>
      <c r="B968" s="89"/>
      <c r="C968" s="101" t="s">
        <v>93</v>
      </c>
      <c r="D968" s="190">
        <v>0</v>
      </c>
      <c r="E968" s="190">
        <v>0</v>
      </c>
      <c r="F968" s="190">
        <v>0</v>
      </c>
      <c r="G968" s="190">
        <v>0</v>
      </c>
      <c r="H968" s="190">
        <v>0</v>
      </c>
      <c r="I968" s="102">
        <v>0</v>
      </c>
      <c r="J968" s="107">
        <v>1.52</v>
      </c>
      <c r="K968" s="102">
        <v>20</v>
      </c>
      <c r="L968" s="102">
        <v>0</v>
      </c>
      <c r="M968" s="199">
        <v>0</v>
      </c>
      <c r="N968" s="199">
        <v>0</v>
      </c>
      <c r="O968" s="199">
        <v>0</v>
      </c>
      <c r="P968" s="200">
        <v>0.3</v>
      </c>
      <c r="Q968" s="200">
        <v>0</v>
      </c>
      <c r="R968" s="200">
        <v>0.2</v>
      </c>
      <c r="S968" s="200">
        <v>0.3</v>
      </c>
      <c r="T968" s="92"/>
      <c r="U968" s="31"/>
    </row>
    <row r="969" spans="1:21" ht="48.75" customHeight="1" x14ac:dyDescent="0.2">
      <c r="A969" s="10" t="str">
        <f>IF(OR(LEFT(B969,1)="Y", LEFT(B969,1)="A"),CONCATENATE(#REF!,"-",B969),"")</f>
        <v/>
      </c>
      <c r="B969" s="89"/>
      <c r="C969" s="101" t="s">
        <v>92</v>
      </c>
      <c r="D969" s="190">
        <v>0</v>
      </c>
      <c r="E969" s="190">
        <v>0</v>
      </c>
      <c r="F969" s="190">
        <v>1.085</v>
      </c>
      <c r="G969" s="190">
        <v>3.7370000000000001</v>
      </c>
      <c r="H969" s="190">
        <v>22520.656999999999</v>
      </c>
      <c r="I969" s="102">
        <v>3225.75</v>
      </c>
      <c r="J969" s="107">
        <v>0.71799999999999997</v>
      </c>
      <c r="K969" s="102">
        <v>1428.95</v>
      </c>
      <c r="L969" s="102">
        <v>1174</v>
      </c>
      <c r="M969" s="201">
        <v>1059.5</v>
      </c>
      <c r="N969" s="201">
        <v>12.4</v>
      </c>
      <c r="O969" s="201">
        <v>2107.5</v>
      </c>
      <c r="P969" s="200">
        <v>1465.1</v>
      </c>
      <c r="Q969" s="200">
        <v>0.1</v>
      </c>
      <c r="R969" s="200">
        <v>7.7</v>
      </c>
      <c r="S969" s="200">
        <v>716</v>
      </c>
      <c r="T969" s="91"/>
      <c r="U969" s="30"/>
    </row>
    <row r="970" spans="1:21" ht="48.75" customHeight="1" x14ac:dyDescent="0.2">
      <c r="A970" s="10" t="str">
        <f>IF(OR(LEFT(B970,1)="Y", LEFT(B970,1)="A"),CONCATENATE(#REF!,"-",B970),"")</f>
        <v/>
      </c>
      <c r="B970" s="89"/>
      <c r="C970" s="101" t="s">
        <v>91</v>
      </c>
      <c r="D970" s="190">
        <v>0</v>
      </c>
      <c r="E970" s="190">
        <v>0</v>
      </c>
      <c r="F970" s="190">
        <v>0</v>
      </c>
      <c r="G970" s="190">
        <v>0</v>
      </c>
      <c r="H970" s="190">
        <v>0</v>
      </c>
      <c r="I970" s="102">
        <v>0</v>
      </c>
      <c r="J970" s="107">
        <v>0</v>
      </c>
      <c r="K970" s="102">
        <v>0</v>
      </c>
      <c r="L970" s="102">
        <v>0</v>
      </c>
      <c r="M970" s="199">
        <v>0</v>
      </c>
      <c r="N970" s="199">
        <v>0</v>
      </c>
      <c r="O970" s="199">
        <v>0</v>
      </c>
      <c r="P970" s="200">
        <v>0</v>
      </c>
      <c r="Q970" s="200">
        <v>0</v>
      </c>
      <c r="R970" s="200">
        <v>0</v>
      </c>
      <c r="S970" s="200">
        <v>0</v>
      </c>
      <c r="T970" s="92"/>
      <c r="U970" s="31"/>
    </row>
    <row r="971" spans="1:21" ht="48.75" customHeight="1" x14ac:dyDescent="0.2">
      <c r="A971" s="10" t="str">
        <f>IF(OR(LEFT(B971,1)="Y", LEFT(B971,1)="A"),CONCATENATE(#REF!,"-",B971),"")</f>
        <v/>
      </c>
      <c r="B971" s="89"/>
      <c r="C971" s="101" t="s">
        <v>90</v>
      </c>
      <c r="D971" s="190">
        <v>0</v>
      </c>
      <c r="E971" s="190">
        <v>0</v>
      </c>
      <c r="F971" s="190">
        <v>0</v>
      </c>
      <c r="G971" s="190">
        <v>0</v>
      </c>
      <c r="H971" s="190">
        <v>0</v>
      </c>
      <c r="I971" s="102">
        <v>0</v>
      </c>
      <c r="J971" s="107">
        <v>0</v>
      </c>
      <c r="K971" s="102">
        <v>0</v>
      </c>
      <c r="L971" s="102">
        <v>0</v>
      </c>
      <c r="M971" s="199">
        <v>0</v>
      </c>
      <c r="N971" s="199">
        <v>0</v>
      </c>
      <c r="O971" s="199">
        <v>0</v>
      </c>
      <c r="P971" s="200">
        <v>0</v>
      </c>
      <c r="Q971" s="200">
        <v>0</v>
      </c>
      <c r="R971" s="200">
        <v>0</v>
      </c>
      <c r="S971" s="200">
        <v>0</v>
      </c>
      <c r="T971" s="92"/>
      <c r="U971" s="31"/>
    </row>
    <row r="972" spans="1:21" ht="48.75" customHeight="1" x14ac:dyDescent="0.2">
      <c r="A972" s="10" t="str">
        <f>IF(OR(LEFT(B972,1)="Y", LEFT(B972,1)="A"),CONCATENATE(#REF!,"-",B972),"")</f>
        <v/>
      </c>
      <c r="B972" s="89"/>
      <c r="C972" s="101" t="s">
        <v>89</v>
      </c>
      <c r="D972" s="190">
        <v>0</v>
      </c>
      <c r="E972" s="190">
        <v>0</v>
      </c>
      <c r="F972" s="190">
        <v>0</v>
      </c>
      <c r="G972" s="190">
        <v>0</v>
      </c>
      <c r="H972" s="190">
        <v>0</v>
      </c>
      <c r="I972" s="102">
        <v>0.2</v>
      </c>
      <c r="J972" s="107">
        <v>1E-4</v>
      </c>
      <c r="K972" s="102">
        <v>16.234100000000002</v>
      </c>
      <c r="L972" s="102">
        <v>0</v>
      </c>
      <c r="M972" s="199">
        <v>0</v>
      </c>
      <c r="N972" s="199">
        <v>0</v>
      </c>
      <c r="O972" s="199">
        <v>0</v>
      </c>
      <c r="P972" s="200">
        <v>0</v>
      </c>
      <c r="Q972" s="200">
        <v>0</v>
      </c>
      <c r="R972" s="200">
        <v>0</v>
      </c>
      <c r="S972" s="200">
        <v>0</v>
      </c>
      <c r="T972" s="92"/>
      <c r="U972" s="31"/>
    </row>
    <row r="973" spans="1:21" ht="48.75" customHeight="1" x14ac:dyDescent="0.2">
      <c r="A973" s="10" t="str">
        <f>IF(OR(LEFT(B973,1)="Y", LEFT(B973,1)="A"),CONCATENATE(#REF!,"-",B973),"")</f>
        <v/>
      </c>
      <c r="B973" s="89"/>
      <c r="C973" s="101" t="s">
        <v>88</v>
      </c>
      <c r="D973" s="190">
        <v>0</v>
      </c>
      <c r="E973" s="190">
        <v>0</v>
      </c>
      <c r="F973" s="190">
        <v>0</v>
      </c>
      <c r="G973" s="190">
        <v>0</v>
      </c>
      <c r="H973" s="190">
        <v>0</v>
      </c>
      <c r="I973" s="102">
        <v>0</v>
      </c>
      <c r="J973" s="107">
        <v>0</v>
      </c>
      <c r="K973" s="102">
        <v>0</v>
      </c>
      <c r="L973" s="102">
        <v>0</v>
      </c>
      <c r="M973" s="201">
        <v>0</v>
      </c>
      <c r="N973" s="201">
        <v>0</v>
      </c>
      <c r="O973" s="201">
        <v>0</v>
      </c>
      <c r="P973" s="200">
        <v>0</v>
      </c>
      <c r="Q973" s="200">
        <v>0</v>
      </c>
      <c r="R973" s="200">
        <v>0</v>
      </c>
      <c r="S973" s="200">
        <v>0</v>
      </c>
      <c r="T973" s="91"/>
      <c r="U973" s="30"/>
    </row>
    <row r="974" spans="1:21" ht="48.75" customHeight="1" x14ac:dyDescent="0.2">
      <c r="A974" s="10" t="str">
        <f>IF(OR(LEFT(B974,1)="Y", LEFT(B974,1)="A"),CONCATENATE(#REF!,"-",B974),"")</f>
        <v/>
      </c>
      <c r="B974" s="89"/>
      <c r="C974" s="101" t="s">
        <v>87</v>
      </c>
      <c r="D974" s="190">
        <v>0</v>
      </c>
      <c r="E974" s="190">
        <v>0</v>
      </c>
      <c r="F974" s="190">
        <v>0</v>
      </c>
      <c r="G974" s="190">
        <v>0</v>
      </c>
      <c r="H974" s="190">
        <v>0</v>
      </c>
      <c r="I974" s="102">
        <v>0</v>
      </c>
      <c r="J974" s="107">
        <v>0</v>
      </c>
      <c r="K974" s="102">
        <v>0</v>
      </c>
      <c r="L974" s="102">
        <v>0</v>
      </c>
      <c r="M974" s="201">
        <v>0.2</v>
      </c>
      <c r="N974" s="201">
        <v>0</v>
      </c>
      <c r="O974" s="201">
        <v>0.2</v>
      </c>
      <c r="P974" s="200">
        <v>0</v>
      </c>
      <c r="Q974" s="200">
        <v>0.2</v>
      </c>
      <c r="R974" s="200">
        <v>0.2</v>
      </c>
      <c r="S974" s="200">
        <v>0.2</v>
      </c>
      <c r="T974" s="91"/>
      <c r="U974" s="30"/>
    </row>
    <row r="975" spans="1:21" ht="48.75" customHeight="1" x14ac:dyDescent="0.2">
      <c r="A975" s="10" t="str">
        <f>IF(OR(LEFT(B975,1)="Y", LEFT(B975,1)="A"),CONCATENATE(#REF!,"-",B975),"")</f>
        <v/>
      </c>
      <c r="B975" s="89"/>
      <c r="C975" s="101" t="s">
        <v>86</v>
      </c>
      <c r="D975" s="190">
        <v>0</v>
      </c>
      <c r="E975" s="190">
        <v>0</v>
      </c>
      <c r="F975" s="190">
        <v>0</v>
      </c>
      <c r="G975" s="190">
        <v>0</v>
      </c>
      <c r="H975" s="190">
        <v>0</v>
      </c>
      <c r="I975" s="102">
        <v>0</v>
      </c>
      <c r="J975" s="107">
        <v>0</v>
      </c>
      <c r="K975" s="102">
        <v>0</v>
      </c>
      <c r="L975" s="102">
        <v>0</v>
      </c>
      <c r="M975" s="199">
        <v>0</v>
      </c>
      <c r="N975" s="199">
        <v>0</v>
      </c>
      <c r="O975" s="199">
        <v>0</v>
      </c>
      <c r="P975" s="200">
        <v>0</v>
      </c>
      <c r="Q975" s="200">
        <v>0</v>
      </c>
      <c r="R975" s="200">
        <v>0</v>
      </c>
      <c r="S975" s="200">
        <v>0</v>
      </c>
      <c r="T975" s="92"/>
      <c r="U975" s="31"/>
    </row>
    <row r="976" spans="1:21" ht="48.75" customHeight="1" x14ac:dyDescent="0.2">
      <c r="A976" s="10" t="str">
        <f>IF(OR(LEFT(B976,1)="Y", LEFT(B976,1)="A"),CONCATENATE(#REF!,"-",B976),"")</f>
        <v/>
      </c>
      <c r="B976" s="89"/>
      <c r="C976" s="101" t="s">
        <v>85</v>
      </c>
      <c r="D976" s="190">
        <v>0</v>
      </c>
      <c r="E976" s="190">
        <v>0</v>
      </c>
      <c r="F976" s="190">
        <v>0</v>
      </c>
      <c r="G976" s="190">
        <v>0</v>
      </c>
      <c r="H976" s="190">
        <v>0</v>
      </c>
      <c r="I976" s="102">
        <v>0</v>
      </c>
      <c r="J976" s="107">
        <v>0</v>
      </c>
      <c r="K976" s="102">
        <v>3.4000000000000002E-2</v>
      </c>
      <c r="L976" s="102">
        <v>0</v>
      </c>
      <c r="M976" s="199">
        <v>0</v>
      </c>
      <c r="N976" s="199">
        <v>0</v>
      </c>
      <c r="O976" s="199">
        <v>0</v>
      </c>
      <c r="P976" s="200">
        <v>0</v>
      </c>
      <c r="Q976" s="200">
        <v>0</v>
      </c>
      <c r="R976" s="200">
        <v>0</v>
      </c>
      <c r="S976" s="200">
        <v>0</v>
      </c>
      <c r="T976" s="92"/>
      <c r="U976" s="31"/>
    </row>
    <row r="977" spans="1:21" ht="48.75" customHeight="1" x14ac:dyDescent="0.2">
      <c r="A977" s="10" t="str">
        <f>IF(OR(LEFT(B977,1)="Y", LEFT(B977,1)="A"),CONCATENATE(#REF!,"-",B977),"")</f>
        <v/>
      </c>
      <c r="B977" s="89"/>
      <c r="C977" s="101" t="s">
        <v>84</v>
      </c>
      <c r="D977" s="190">
        <v>0</v>
      </c>
      <c r="E977" s="190">
        <v>0</v>
      </c>
      <c r="F977" s="190">
        <v>0</v>
      </c>
      <c r="G977" s="190">
        <v>0</v>
      </c>
      <c r="H977" s="190">
        <v>0</v>
      </c>
      <c r="I977" s="102">
        <v>0</v>
      </c>
      <c r="J977" s="107">
        <v>0</v>
      </c>
      <c r="K977" s="102">
        <v>0</v>
      </c>
      <c r="L977" s="102">
        <v>0</v>
      </c>
      <c r="M977" s="201">
        <v>0</v>
      </c>
      <c r="N977" s="201">
        <v>0</v>
      </c>
      <c r="O977" s="201">
        <v>0</v>
      </c>
      <c r="P977" s="200">
        <v>0</v>
      </c>
      <c r="Q977" s="200">
        <v>0</v>
      </c>
      <c r="R977" s="200">
        <v>0</v>
      </c>
      <c r="S977" s="200">
        <v>0</v>
      </c>
      <c r="T977" s="91"/>
      <c r="U977" s="30"/>
    </row>
    <row r="978" spans="1:21" ht="48.75" customHeight="1" x14ac:dyDescent="0.2">
      <c r="A978" s="10" t="str">
        <f>IF(OR(LEFT(B978,1)="Y", LEFT(B978,1)="A"),CONCATENATE(#REF!,"-",B978),"")</f>
        <v/>
      </c>
      <c r="B978" s="89"/>
      <c r="C978" s="101" t="s">
        <v>83</v>
      </c>
      <c r="D978" s="190">
        <v>0</v>
      </c>
      <c r="E978" s="190">
        <v>0</v>
      </c>
      <c r="F978" s="190">
        <v>0</v>
      </c>
      <c r="G978" s="190">
        <v>0</v>
      </c>
      <c r="H978" s="190">
        <v>6.24</v>
      </c>
      <c r="I978" s="102">
        <v>0</v>
      </c>
      <c r="J978" s="107">
        <v>3.0781000000000001</v>
      </c>
      <c r="K978" s="102">
        <v>0.95050000000000001</v>
      </c>
      <c r="L978" s="102">
        <v>1E-3</v>
      </c>
      <c r="M978" s="199">
        <v>0</v>
      </c>
      <c r="N978" s="199">
        <v>0</v>
      </c>
      <c r="O978" s="199">
        <v>0</v>
      </c>
      <c r="P978" s="200">
        <v>0</v>
      </c>
      <c r="Q978" s="200">
        <v>0.5</v>
      </c>
      <c r="R978" s="200">
        <v>0</v>
      </c>
      <c r="S978" s="200">
        <v>0</v>
      </c>
      <c r="T978" s="92"/>
      <c r="U978" s="31"/>
    </row>
    <row r="979" spans="1:21" ht="48.75" customHeight="1" x14ac:dyDescent="0.2">
      <c r="A979" s="10" t="str">
        <f>IF(OR(LEFT(B979,1)="Y", LEFT(B979,1)="A"),CONCATENATE(#REF!,"-",B979),"")</f>
        <v/>
      </c>
      <c r="B979" s="89"/>
      <c r="C979" s="101" t="s">
        <v>82</v>
      </c>
      <c r="D979" s="190">
        <v>0</v>
      </c>
      <c r="E979" s="190">
        <v>0</v>
      </c>
      <c r="F979" s="190">
        <v>0</v>
      </c>
      <c r="G979" s="190">
        <v>0</v>
      </c>
      <c r="H979" s="190">
        <v>0</v>
      </c>
      <c r="I979" s="102">
        <v>0</v>
      </c>
      <c r="J979" s="107">
        <v>0</v>
      </c>
      <c r="K979" s="102">
        <v>0</v>
      </c>
      <c r="L979" s="102">
        <v>0</v>
      </c>
      <c r="M979" s="199">
        <v>0</v>
      </c>
      <c r="N979" s="199">
        <v>0</v>
      </c>
      <c r="O979" s="199">
        <v>0</v>
      </c>
      <c r="P979" s="200">
        <v>0</v>
      </c>
      <c r="Q979" s="200">
        <v>0</v>
      </c>
      <c r="R979" s="200">
        <v>0</v>
      </c>
      <c r="S979" s="200">
        <v>0</v>
      </c>
      <c r="T979" s="92"/>
      <c r="U979" s="31"/>
    </row>
    <row r="980" spans="1:21" ht="48.75" customHeight="1" x14ac:dyDescent="0.2">
      <c r="A980" s="10" t="str">
        <f>IF(OR(LEFT(B980,1)="Y", LEFT(B980,1)="A"),CONCATENATE(#REF!,"-",B980),"")</f>
        <v/>
      </c>
      <c r="B980" s="89"/>
      <c r="C980" s="101" t="s">
        <v>81</v>
      </c>
      <c r="D980" s="190">
        <v>0</v>
      </c>
      <c r="E980" s="190">
        <v>0</v>
      </c>
      <c r="F980" s="190">
        <v>0</v>
      </c>
      <c r="G980" s="190">
        <v>0</v>
      </c>
      <c r="H980" s="190">
        <v>0</v>
      </c>
      <c r="I980" s="102">
        <v>0</v>
      </c>
      <c r="J980" s="107">
        <v>0</v>
      </c>
      <c r="K980" s="102">
        <v>0</v>
      </c>
      <c r="L980" s="102">
        <v>0</v>
      </c>
      <c r="M980" s="199">
        <v>0</v>
      </c>
      <c r="N980" s="199">
        <v>0</v>
      </c>
      <c r="O980" s="199">
        <v>0</v>
      </c>
      <c r="P980" s="200">
        <v>0</v>
      </c>
      <c r="Q980" s="200">
        <v>0</v>
      </c>
      <c r="R980" s="200">
        <v>0</v>
      </c>
      <c r="S980" s="200">
        <v>0</v>
      </c>
      <c r="T980" s="92"/>
      <c r="U980" s="31"/>
    </row>
    <row r="981" spans="1:21" ht="48.75" customHeight="1" x14ac:dyDescent="0.2">
      <c r="A981" s="10" t="str">
        <f>IF(OR(LEFT(B981,1)="Y", LEFT(B981,1)="A"),CONCATENATE(#REF!,"-",B981),"")</f>
        <v/>
      </c>
      <c r="B981" s="89"/>
      <c r="C981" s="101" t="s">
        <v>80</v>
      </c>
      <c r="D981" s="190">
        <v>0</v>
      </c>
      <c r="E981" s="190">
        <v>0</v>
      </c>
      <c r="F981" s="190">
        <v>0</v>
      </c>
      <c r="G981" s="190">
        <v>0</v>
      </c>
      <c r="H981" s="190">
        <v>0</v>
      </c>
      <c r="I981" s="102">
        <v>0</v>
      </c>
      <c r="J981" s="107">
        <v>0</v>
      </c>
      <c r="K981" s="102">
        <v>0</v>
      </c>
      <c r="L981" s="102">
        <v>0</v>
      </c>
      <c r="M981" s="199">
        <v>0</v>
      </c>
      <c r="N981" s="199">
        <v>0</v>
      </c>
      <c r="O981" s="199">
        <v>0</v>
      </c>
      <c r="P981" s="200">
        <v>0</v>
      </c>
      <c r="Q981" s="200">
        <v>0</v>
      </c>
      <c r="R981" s="200">
        <v>0</v>
      </c>
      <c r="S981" s="200">
        <v>0</v>
      </c>
      <c r="T981" s="92"/>
      <c r="U981" s="31"/>
    </row>
    <row r="982" spans="1:21" ht="48.75" customHeight="1" x14ac:dyDescent="0.2">
      <c r="A982" s="10" t="str">
        <f>IF(OR(LEFT(B982,1)="Y", LEFT(B982,1)="A"),CONCATENATE(#REF!,"-",B982),"")</f>
        <v/>
      </c>
      <c r="B982" s="89"/>
      <c r="C982" s="101" t="s">
        <v>79</v>
      </c>
      <c r="D982" s="190">
        <v>0</v>
      </c>
      <c r="E982" s="190">
        <v>0</v>
      </c>
      <c r="F982" s="190">
        <v>0</v>
      </c>
      <c r="G982" s="190">
        <v>0</v>
      </c>
      <c r="H982" s="190">
        <v>0</v>
      </c>
      <c r="I982" s="102">
        <v>0</v>
      </c>
      <c r="J982" s="107">
        <v>0</v>
      </c>
      <c r="K982" s="102">
        <v>0</v>
      </c>
      <c r="L982" s="102">
        <v>0</v>
      </c>
      <c r="M982" s="199">
        <v>0</v>
      </c>
      <c r="N982" s="199">
        <v>0</v>
      </c>
      <c r="O982" s="199">
        <v>0</v>
      </c>
      <c r="P982" s="200">
        <v>0</v>
      </c>
      <c r="Q982" s="200">
        <v>0</v>
      </c>
      <c r="R982" s="200">
        <v>0</v>
      </c>
      <c r="S982" s="200">
        <v>0</v>
      </c>
      <c r="T982" s="92"/>
      <c r="U982" s="31"/>
    </row>
    <row r="983" spans="1:21" ht="48.75" customHeight="1" x14ac:dyDescent="0.2">
      <c r="A983" s="10" t="str">
        <f>IF(OR(LEFT(B983,1)="Y", LEFT(B983,1)="A"),CONCATENATE(#REF!,"-",B983),"")</f>
        <v/>
      </c>
      <c r="B983" s="89"/>
      <c r="C983" s="101" t="s">
        <v>78</v>
      </c>
      <c r="D983" s="190">
        <v>0</v>
      </c>
      <c r="E983" s="190">
        <v>0</v>
      </c>
      <c r="F983" s="190">
        <v>0</v>
      </c>
      <c r="G983" s="190">
        <v>0</v>
      </c>
      <c r="H983" s="190">
        <v>0</v>
      </c>
      <c r="I983" s="102">
        <v>0</v>
      </c>
      <c r="J983" s="107">
        <v>0</v>
      </c>
      <c r="K983" s="102">
        <v>0</v>
      </c>
      <c r="L983" s="102">
        <v>0</v>
      </c>
      <c r="M983" s="199">
        <v>0</v>
      </c>
      <c r="N983" s="199">
        <v>0</v>
      </c>
      <c r="O983" s="199">
        <v>0</v>
      </c>
      <c r="P983" s="200">
        <v>0</v>
      </c>
      <c r="Q983" s="200">
        <v>0</v>
      </c>
      <c r="R983" s="200">
        <v>0</v>
      </c>
      <c r="S983" s="200">
        <v>0</v>
      </c>
      <c r="T983" s="92"/>
      <c r="U983" s="31"/>
    </row>
    <row r="984" spans="1:21" ht="48.75" customHeight="1" x14ac:dyDescent="0.2">
      <c r="A984" s="10" t="str">
        <f>IF(OR(LEFT(B984,1)="Y", LEFT(B984,1)="A"),CONCATENATE(#REF!,"-",B984),"")</f>
        <v/>
      </c>
      <c r="B984" s="89"/>
      <c r="C984" s="101" t="s">
        <v>77</v>
      </c>
      <c r="D984" s="190">
        <v>0</v>
      </c>
      <c r="E984" s="190">
        <v>0</v>
      </c>
      <c r="F984" s="190">
        <v>0</v>
      </c>
      <c r="G984" s="190">
        <v>0</v>
      </c>
      <c r="H984" s="190">
        <v>0</v>
      </c>
      <c r="I984" s="102">
        <v>0</v>
      </c>
      <c r="J984" s="107">
        <v>0</v>
      </c>
      <c r="K984" s="102">
        <v>0</v>
      </c>
      <c r="L984" s="102">
        <v>0</v>
      </c>
      <c r="M984" s="199">
        <v>0</v>
      </c>
      <c r="N984" s="199">
        <v>0</v>
      </c>
      <c r="O984" s="199">
        <v>0</v>
      </c>
      <c r="P984" s="200">
        <v>0</v>
      </c>
      <c r="Q984" s="200">
        <v>0</v>
      </c>
      <c r="R984" s="200">
        <v>0</v>
      </c>
      <c r="S984" s="200">
        <v>0</v>
      </c>
      <c r="T984" s="92"/>
      <c r="U984" s="31"/>
    </row>
    <row r="985" spans="1:21" ht="48.75" customHeight="1" x14ac:dyDescent="0.2">
      <c r="A985" s="10" t="str">
        <f>IF(OR(LEFT(B985,1)="Y", LEFT(B985,1)="A"),CONCATENATE(#REF!,"-",B985),"")</f>
        <v/>
      </c>
      <c r="B985" s="89"/>
      <c r="C985" s="101" t="s">
        <v>76</v>
      </c>
      <c r="D985" s="190">
        <v>0</v>
      </c>
      <c r="E985" s="190">
        <v>0</v>
      </c>
      <c r="F985" s="190">
        <v>0</v>
      </c>
      <c r="G985" s="190">
        <v>0</v>
      </c>
      <c r="H985" s="190">
        <v>0</v>
      </c>
      <c r="I985" s="102">
        <v>0</v>
      </c>
      <c r="J985" s="107">
        <v>0</v>
      </c>
      <c r="K985" s="102">
        <v>0</v>
      </c>
      <c r="L985" s="102">
        <v>0</v>
      </c>
      <c r="M985" s="199">
        <v>0</v>
      </c>
      <c r="N985" s="199">
        <v>0</v>
      </c>
      <c r="O985" s="199">
        <v>0</v>
      </c>
      <c r="P985" s="200">
        <v>0</v>
      </c>
      <c r="Q985" s="200">
        <v>0</v>
      </c>
      <c r="R985" s="200">
        <v>0</v>
      </c>
      <c r="S985" s="200">
        <v>0</v>
      </c>
      <c r="T985" s="92"/>
      <c r="U985" s="31"/>
    </row>
    <row r="986" spans="1:21" ht="48.75" customHeight="1" x14ac:dyDescent="0.2">
      <c r="A986" s="10" t="str">
        <f>IF(OR(LEFT(B986,1)="Y", LEFT(B986,1)="A"),CONCATENATE(#REF!,"-",B986),"")</f>
        <v/>
      </c>
      <c r="B986" s="89"/>
      <c r="C986" s="101" t="s">
        <v>75</v>
      </c>
      <c r="D986" s="190">
        <v>0</v>
      </c>
      <c r="E986" s="190">
        <v>0</v>
      </c>
      <c r="F986" s="190">
        <v>0</v>
      </c>
      <c r="G986" s="190">
        <v>0</v>
      </c>
      <c r="H986" s="190">
        <v>0</v>
      </c>
      <c r="I986" s="102">
        <v>0</v>
      </c>
      <c r="J986" s="107">
        <v>0</v>
      </c>
      <c r="K986" s="102">
        <v>0</v>
      </c>
      <c r="L986" s="102">
        <v>0</v>
      </c>
      <c r="M986" s="199">
        <v>0</v>
      </c>
      <c r="N986" s="199">
        <v>0</v>
      </c>
      <c r="O986" s="199">
        <v>0</v>
      </c>
      <c r="P986" s="200">
        <v>0</v>
      </c>
      <c r="Q986" s="200">
        <v>0</v>
      </c>
      <c r="R986" s="200">
        <v>0</v>
      </c>
      <c r="S986" s="200">
        <v>0</v>
      </c>
      <c r="T986" s="92"/>
      <c r="U986" s="31"/>
    </row>
    <row r="987" spans="1:21" ht="48.75" customHeight="1" x14ac:dyDescent="0.2">
      <c r="A987" s="10" t="str">
        <f>IF(OR(LEFT(B987,1)="Y", LEFT(B987,1)="A"),CONCATENATE(#REF!,"-",B987),"")</f>
        <v/>
      </c>
      <c r="B987" s="89"/>
      <c r="C987" s="101" t="s">
        <v>74</v>
      </c>
      <c r="D987" s="190">
        <v>0</v>
      </c>
      <c r="E987" s="190">
        <v>0</v>
      </c>
      <c r="F987" s="190">
        <v>0</v>
      </c>
      <c r="G987" s="190">
        <v>0</v>
      </c>
      <c r="H987" s="190">
        <v>0</v>
      </c>
      <c r="I987" s="102">
        <v>0</v>
      </c>
      <c r="J987" s="107">
        <v>0</v>
      </c>
      <c r="K987" s="102">
        <v>0</v>
      </c>
      <c r="L987" s="102">
        <v>0</v>
      </c>
      <c r="M987" s="199">
        <v>0</v>
      </c>
      <c r="N987" s="199">
        <v>0</v>
      </c>
      <c r="O987" s="199">
        <v>0</v>
      </c>
      <c r="P987" s="200">
        <v>0</v>
      </c>
      <c r="Q987" s="200">
        <v>0</v>
      </c>
      <c r="R987" s="200">
        <v>0</v>
      </c>
      <c r="S987" s="200">
        <v>0</v>
      </c>
      <c r="T987" s="92"/>
      <c r="U987" s="31"/>
    </row>
    <row r="988" spans="1:21" ht="48.75" customHeight="1" x14ac:dyDescent="0.2">
      <c r="A988" s="10" t="str">
        <f>IF(OR(LEFT(B988,1)="Y", LEFT(B988,1)="A"),CONCATENATE(#REF!,"-",B988),"")</f>
        <v/>
      </c>
      <c r="B988" s="89"/>
      <c r="C988" s="101" t="s">
        <v>73</v>
      </c>
      <c r="D988" s="190">
        <v>0</v>
      </c>
      <c r="E988" s="190">
        <v>0</v>
      </c>
      <c r="F988" s="190">
        <v>0</v>
      </c>
      <c r="G988" s="190">
        <v>0</v>
      </c>
      <c r="H988" s="190">
        <v>0</v>
      </c>
      <c r="I988" s="102">
        <v>0</v>
      </c>
      <c r="J988" s="107">
        <v>0</v>
      </c>
      <c r="K988" s="102">
        <v>0</v>
      </c>
      <c r="L988" s="102">
        <v>0</v>
      </c>
      <c r="M988" s="199">
        <v>0</v>
      </c>
      <c r="N988" s="199">
        <v>0</v>
      </c>
      <c r="O988" s="199">
        <v>0</v>
      </c>
      <c r="P988" s="200">
        <v>0</v>
      </c>
      <c r="Q988" s="200">
        <v>0</v>
      </c>
      <c r="R988" s="200">
        <v>0</v>
      </c>
      <c r="S988" s="200">
        <v>0</v>
      </c>
      <c r="T988" s="92"/>
      <c r="U988" s="31"/>
    </row>
    <row r="989" spans="1:21" ht="48.75" customHeight="1" x14ac:dyDescent="0.2">
      <c r="A989" s="10" t="str">
        <f>IF(OR(LEFT(B989,1)="Y", LEFT(B989,1)="A"),CONCATENATE(#REF!,"-",B989),"")</f>
        <v/>
      </c>
      <c r="B989" s="89"/>
      <c r="C989" s="101" t="s">
        <v>72</v>
      </c>
      <c r="D989" s="190">
        <v>0</v>
      </c>
      <c r="E989" s="190">
        <v>0</v>
      </c>
      <c r="F989" s="190">
        <v>0</v>
      </c>
      <c r="G989" s="190">
        <v>0</v>
      </c>
      <c r="H989" s="190">
        <v>0</v>
      </c>
      <c r="I989" s="102">
        <v>0</v>
      </c>
      <c r="J989" s="107">
        <v>0</v>
      </c>
      <c r="K989" s="102">
        <v>0</v>
      </c>
      <c r="L989" s="102">
        <v>1E-3</v>
      </c>
      <c r="M989" s="201">
        <v>0</v>
      </c>
      <c r="N989" s="201">
        <v>0</v>
      </c>
      <c r="O989" s="201">
        <v>0</v>
      </c>
      <c r="P989" s="200">
        <v>0</v>
      </c>
      <c r="Q989" s="200">
        <v>0</v>
      </c>
      <c r="R989" s="200">
        <v>0</v>
      </c>
      <c r="S989" s="200">
        <v>0</v>
      </c>
      <c r="T989" s="91"/>
      <c r="U989" s="30"/>
    </row>
    <row r="990" spans="1:21" ht="48.75" customHeight="1" x14ac:dyDescent="0.2">
      <c r="A990" s="10" t="str">
        <f>IF(OR(LEFT(B990,1)="Y", LEFT(B990,1)="A"),CONCATENATE(#REF!,"-",B990),"")</f>
        <v/>
      </c>
      <c r="B990" s="89"/>
      <c r="C990" s="101" t="s">
        <v>71</v>
      </c>
      <c r="D990" s="190">
        <v>0</v>
      </c>
      <c r="E990" s="190">
        <v>0</v>
      </c>
      <c r="F990" s="190">
        <v>0</v>
      </c>
      <c r="G990" s="190">
        <v>0</v>
      </c>
      <c r="H990" s="190">
        <v>0</v>
      </c>
      <c r="I990" s="102">
        <v>0</v>
      </c>
      <c r="J990" s="107">
        <v>0</v>
      </c>
      <c r="K990" s="102">
        <v>0</v>
      </c>
      <c r="L990" s="102">
        <v>0</v>
      </c>
      <c r="M990" s="199">
        <v>0</v>
      </c>
      <c r="N990" s="199">
        <v>0</v>
      </c>
      <c r="O990" s="199">
        <v>0</v>
      </c>
      <c r="P990" s="200">
        <v>0</v>
      </c>
      <c r="Q990" s="200">
        <v>0</v>
      </c>
      <c r="R990" s="200">
        <v>0</v>
      </c>
      <c r="S990" s="200">
        <v>0</v>
      </c>
      <c r="T990" s="92"/>
      <c r="U990" s="31"/>
    </row>
    <row r="991" spans="1:21" ht="48.75" customHeight="1" x14ac:dyDescent="0.2">
      <c r="A991" s="10" t="str">
        <f>IF(OR(LEFT(B991,1)="Y", LEFT(B991,1)="A"),CONCATENATE(#REF!,"-",B991),"")</f>
        <v/>
      </c>
      <c r="B991" s="89"/>
      <c r="C991" s="101" t="s">
        <v>70</v>
      </c>
      <c r="D991" s="190">
        <v>0</v>
      </c>
      <c r="E991" s="190">
        <v>0</v>
      </c>
      <c r="F991" s="190">
        <v>0</v>
      </c>
      <c r="G991" s="190">
        <v>0</v>
      </c>
      <c r="H991" s="190">
        <v>0</v>
      </c>
      <c r="I991" s="102">
        <v>0</v>
      </c>
      <c r="J991" s="107">
        <v>0.59699999999999998</v>
      </c>
      <c r="K991" s="102">
        <v>1E-3</v>
      </c>
      <c r="L991" s="102">
        <v>0</v>
      </c>
      <c r="M991" s="199">
        <v>0</v>
      </c>
      <c r="N991" s="199">
        <v>0</v>
      </c>
      <c r="O991" s="199">
        <v>0</v>
      </c>
      <c r="P991" s="200">
        <v>0</v>
      </c>
      <c r="Q991" s="200">
        <v>0</v>
      </c>
      <c r="R991" s="200">
        <v>0</v>
      </c>
      <c r="S991" s="200">
        <v>0</v>
      </c>
      <c r="T991" s="92"/>
      <c r="U991" s="31"/>
    </row>
    <row r="992" spans="1:21" ht="48.75" customHeight="1" x14ac:dyDescent="0.2">
      <c r="A992" s="10" t="str">
        <f>IF(OR(LEFT(B992,1)="Y", LEFT(B992,1)="A"),CONCATENATE(#REF!,"-",B992),"")</f>
        <v/>
      </c>
      <c r="B992" s="89"/>
      <c r="C992" s="101" t="s">
        <v>69</v>
      </c>
      <c r="D992" s="190">
        <v>0</v>
      </c>
      <c r="E992" s="190">
        <v>0</v>
      </c>
      <c r="F992" s="190">
        <v>0</v>
      </c>
      <c r="G992" s="190">
        <v>0</v>
      </c>
      <c r="H992" s="190">
        <v>0</v>
      </c>
      <c r="I992" s="102">
        <v>0</v>
      </c>
      <c r="J992" s="107">
        <v>0</v>
      </c>
      <c r="K992" s="102">
        <v>0</v>
      </c>
      <c r="L992" s="102">
        <v>0</v>
      </c>
      <c r="M992" s="199">
        <v>0</v>
      </c>
      <c r="N992" s="199">
        <v>0</v>
      </c>
      <c r="O992" s="199">
        <v>0</v>
      </c>
      <c r="P992" s="200">
        <v>0</v>
      </c>
      <c r="Q992" s="200">
        <v>0</v>
      </c>
      <c r="R992" s="200">
        <v>0</v>
      </c>
      <c r="S992" s="200">
        <v>0</v>
      </c>
      <c r="T992" s="92"/>
      <c r="U992" s="31"/>
    </row>
    <row r="993" spans="1:21" ht="48.75" customHeight="1" x14ac:dyDescent="0.2">
      <c r="A993" s="10" t="str">
        <f>IF(OR(LEFT(B993,1)="Y", LEFT(B993,1)="A"),CONCATENATE(#REF!,"-",B993),"")</f>
        <v/>
      </c>
      <c r="B993" s="89"/>
      <c r="C993" s="101" t="s">
        <v>68</v>
      </c>
      <c r="D993" s="190">
        <v>0</v>
      </c>
      <c r="E993" s="190">
        <v>0</v>
      </c>
      <c r="F993" s="190">
        <v>0</v>
      </c>
      <c r="G993" s="190">
        <v>0</v>
      </c>
      <c r="H993" s="190">
        <v>0</v>
      </c>
      <c r="I993" s="102">
        <v>0</v>
      </c>
      <c r="J993" s="107">
        <v>0</v>
      </c>
      <c r="K993" s="102">
        <v>0</v>
      </c>
      <c r="L993" s="102">
        <v>0</v>
      </c>
      <c r="M993" s="199">
        <v>0</v>
      </c>
      <c r="N993" s="199">
        <v>0</v>
      </c>
      <c r="O993" s="199">
        <v>0</v>
      </c>
      <c r="P993" s="200">
        <v>0</v>
      </c>
      <c r="Q993" s="200">
        <v>0</v>
      </c>
      <c r="R993" s="200">
        <v>0</v>
      </c>
      <c r="S993" s="200">
        <v>0</v>
      </c>
      <c r="T993" s="92"/>
      <c r="U993" s="31"/>
    </row>
    <row r="994" spans="1:21" ht="48.75" customHeight="1" x14ac:dyDescent="0.2">
      <c r="A994" s="10" t="str">
        <f>IF(OR(LEFT(B994,1)="Y", LEFT(B994,1)="A"),CONCATENATE(#REF!,"-",B994),"")</f>
        <v/>
      </c>
      <c r="B994" s="89"/>
      <c r="C994" s="101" t="s">
        <v>67</v>
      </c>
      <c r="D994" s="190">
        <v>0</v>
      </c>
      <c r="E994" s="190">
        <v>0</v>
      </c>
      <c r="F994" s="190">
        <v>0</v>
      </c>
      <c r="G994" s="190">
        <v>0</v>
      </c>
      <c r="H994" s="190">
        <v>0</v>
      </c>
      <c r="I994" s="102">
        <v>0</v>
      </c>
      <c r="J994" s="107">
        <v>0</v>
      </c>
      <c r="K994" s="102">
        <v>0</v>
      </c>
      <c r="L994" s="102">
        <v>0</v>
      </c>
      <c r="M994" s="201">
        <v>0</v>
      </c>
      <c r="N994" s="201">
        <v>0</v>
      </c>
      <c r="O994" s="201">
        <v>0</v>
      </c>
      <c r="P994" s="200">
        <v>0</v>
      </c>
      <c r="Q994" s="200">
        <v>68.3</v>
      </c>
      <c r="R994" s="200">
        <v>0</v>
      </c>
      <c r="S994" s="200">
        <v>0</v>
      </c>
      <c r="T994" s="91"/>
      <c r="U994" s="30"/>
    </row>
    <row r="995" spans="1:21" ht="48.75" customHeight="1" x14ac:dyDescent="0.2">
      <c r="A995" s="10" t="str">
        <f>IF(OR(LEFT(B995,1)="Y", LEFT(B995,1)="A"),CONCATENATE(#REF!,"-",B995),"")</f>
        <v/>
      </c>
      <c r="B995" s="89"/>
      <c r="C995" s="101" t="s">
        <v>66</v>
      </c>
      <c r="D995" s="190">
        <v>0.5</v>
      </c>
      <c r="E995" s="190">
        <v>0.55000000000000004</v>
      </c>
      <c r="F995" s="190">
        <v>0</v>
      </c>
      <c r="G995" s="190">
        <v>0</v>
      </c>
      <c r="H995" s="190">
        <v>0</v>
      </c>
      <c r="I995" s="102">
        <v>0.04</v>
      </c>
      <c r="J995" s="107">
        <v>0</v>
      </c>
      <c r="K995" s="102">
        <v>0</v>
      </c>
      <c r="L995" s="102">
        <v>9.58</v>
      </c>
      <c r="M995" s="201">
        <v>10.6</v>
      </c>
      <c r="N995" s="201">
        <v>3.6</v>
      </c>
      <c r="O995" s="201">
        <v>470.3</v>
      </c>
      <c r="P995" s="200">
        <v>3596.3</v>
      </c>
      <c r="Q995" s="200">
        <v>0</v>
      </c>
      <c r="R995" s="200">
        <v>0</v>
      </c>
      <c r="S995" s="200">
        <v>0</v>
      </c>
      <c r="T995" s="91"/>
      <c r="U995" s="30"/>
    </row>
    <row r="996" spans="1:21" ht="48.75" customHeight="1" x14ac:dyDescent="0.2">
      <c r="A996" s="10" t="str">
        <f>IF(OR(LEFT(B996,1)="Y", LEFT(B996,1)="A"),CONCATENATE(#REF!,"-",B996),"")</f>
        <v/>
      </c>
      <c r="B996" s="89"/>
      <c r="C996" s="101" t="s">
        <v>65</v>
      </c>
      <c r="D996" s="190">
        <v>0</v>
      </c>
      <c r="E996" s="190">
        <v>0</v>
      </c>
      <c r="F996" s="190">
        <v>0</v>
      </c>
      <c r="G996" s="190">
        <v>0</v>
      </c>
      <c r="H996" s="190">
        <v>0</v>
      </c>
      <c r="I996" s="102">
        <v>0</v>
      </c>
      <c r="J996" s="107">
        <v>0</v>
      </c>
      <c r="K996" s="102">
        <v>0</v>
      </c>
      <c r="L996" s="102">
        <v>0</v>
      </c>
      <c r="M996" s="199">
        <v>0</v>
      </c>
      <c r="N996" s="199">
        <v>0</v>
      </c>
      <c r="O996" s="199">
        <v>0</v>
      </c>
      <c r="P996" s="200">
        <v>0</v>
      </c>
      <c r="Q996" s="200">
        <v>0</v>
      </c>
      <c r="R996" s="200">
        <v>0</v>
      </c>
      <c r="S996" s="200">
        <v>0</v>
      </c>
      <c r="T996" s="92"/>
      <c r="U996" s="31"/>
    </row>
    <row r="997" spans="1:21" ht="48.75" customHeight="1" x14ac:dyDescent="0.2">
      <c r="A997" s="10" t="str">
        <f>IF(OR(LEFT(B997,1)="Y", LEFT(B997,1)="A"),CONCATENATE(#REF!,"-",B997),"")</f>
        <v/>
      </c>
      <c r="B997" s="89"/>
      <c r="C997" s="101" t="s">
        <v>64</v>
      </c>
      <c r="D997" s="190">
        <v>0</v>
      </c>
      <c r="E997" s="190">
        <v>0</v>
      </c>
      <c r="F997" s="190">
        <v>0</v>
      </c>
      <c r="G997" s="190">
        <v>0</v>
      </c>
      <c r="H997" s="190">
        <v>0</v>
      </c>
      <c r="I997" s="102">
        <v>0</v>
      </c>
      <c r="J997" s="107">
        <v>0</v>
      </c>
      <c r="K997" s="102">
        <v>0</v>
      </c>
      <c r="L997" s="102">
        <v>0</v>
      </c>
      <c r="M997" s="199">
        <v>0</v>
      </c>
      <c r="N997" s="199">
        <v>0</v>
      </c>
      <c r="O997" s="199">
        <v>0</v>
      </c>
      <c r="P997" s="200">
        <v>0</v>
      </c>
      <c r="Q997" s="200">
        <v>0</v>
      </c>
      <c r="R997" s="200">
        <v>0</v>
      </c>
      <c r="S997" s="200">
        <v>0</v>
      </c>
      <c r="T997" s="92"/>
      <c r="U997" s="31"/>
    </row>
    <row r="998" spans="1:21" ht="48.75" customHeight="1" x14ac:dyDescent="0.2">
      <c r="A998" s="10" t="str">
        <f>IF(OR(LEFT(B998,1)="Y", LEFT(B998,1)="A"),CONCATENATE(#REF!,"-",B998),"")</f>
        <v/>
      </c>
      <c r="B998" s="89"/>
      <c r="C998" s="101" t="s">
        <v>63</v>
      </c>
      <c r="D998" s="190">
        <v>0</v>
      </c>
      <c r="E998" s="190">
        <v>0</v>
      </c>
      <c r="F998" s="190">
        <v>0</v>
      </c>
      <c r="G998" s="190">
        <v>0</v>
      </c>
      <c r="H998" s="190">
        <v>0</v>
      </c>
      <c r="I998" s="102">
        <v>0</v>
      </c>
      <c r="J998" s="107">
        <v>0</v>
      </c>
      <c r="K998" s="102">
        <v>0</v>
      </c>
      <c r="L998" s="102">
        <v>0</v>
      </c>
      <c r="M998" s="199">
        <v>0</v>
      </c>
      <c r="N998" s="199">
        <v>0</v>
      </c>
      <c r="O998" s="199">
        <v>0</v>
      </c>
      <c r="P998" s="200">
        <v>0</v>
      </c>
      <c r="Q998" s="200">
        <v>0</v>
      </c>
      <c r="R998" s="200">
        <v>0</v>
      </c>
      <c r="S998" s="200">
        <v>0</v>
      </c>
      <c r="T998" s="92"/>
      <c r="U998" s="31"/>
    </row>
    <row r="999" spans="1:21" ht="48.75" customHeight="1" x14ac:dyDescent="0.2">
      <c r="A999" s="10" t="str">
        <f>IF(OR(LEFT(B999,1)="Y", LEFT(B999,1)="A"),CONCATENATE(#REF!,"-",B999),"")</f>
        <v/>
      </c>
      <c r="B999" s="89"/>
      <c r="C999" s="101" t="s">
        <v>62</v>
      </c>
      <c r="D999" s="190">
        <v>0</v>
      </c>
      <c r="E999" s="190">
        <v>0</v>
      </c>
      <c r="F999" s="190">
        <v>0</v>
      </c>
      <c r="G999" s="190">
        <v>0</v>
      </c>
      <c r="H999" s="190">
        <v>0</v>
      </c>
      <c r="I999" s="102">
        <v>0</v>
      </c>
      <c r="J999" s="107">
        <v>0</v>
      </c>
      <c r="K999" s="102">
        <v>0</v>
      </c>
      <c r="L999" s="102">
        <v>0</v>
      </c>
      <c r="M999" s="199">
        <v>0</v>
      </c>
      <c r="N999" s="199">
        <v>0</v>
      </c>
      <c r="O999" s="199">
        <v>0</v>
      </c>
      <c r="P999" s="200">
        <v>0</v>
      </c>
      <c r="Q999" s="200">
        <v>0</v>
      </c>
      <c r="R999" s="200">
        <v>0</v>
      </c>
      <c r="S999" s="200">
        <v>0</v>
      </c>
      <c r="T999" s="92"/>
      <c r="U999" s="31"/>
    </row>
    <row r="1000" spans="1:21" ht="48.75" customHeight="1" x14ac:dyDescent="0.2">
      <c r="A1000" s="10" t="str">
        <f>IF(OR(LEFT(B1000,1)="Y", LEFT(B1000,1)="A"),CONCATENATE(#REF!,"-",B1000),"")</f>
        <v/>
      </c>
      <c r="B1000" s="89"/>
      <c r="C1000" s="101" t="s">
        <v>61</v>
      </c>
      <c r="D1000" s="190">
        <v>0</v>
      </c>
      <c r="E1000" s="190">
        <v>0</v>
      </c>
      <c r="F1000" s="190">
        <v>0</v>
      </c>
      <c r="G1000" s="190">
        <v>0</v>
      </c>
      <c r="H1000" s="190">
        <v>0</v>
      </c>
      <c r="I1000" s="102">
        <v>0</v>
      </c>
      <c r="J1000" s="107">
        <v>0</v>
      </c>
      <c r="K1000" s="102">
        <v>0</v>
      </c>
      <c r="L1000" s="102">
        <v>0</v>
      </c>
      <c r="M1000" s="199">
        <v>0</v>
      </c>
      <c r="N1000" s="199">
        <v>0</v>
      </c>
      <c r="O1000" s="199">
        <v>0</v>
      </c>
      <c r="P1000" s="200">
        <v>0</v>
      </c>
      <c r="Q1000" s="200">
        <v>0</v>
      </c>
      <c r="R1000" s="200">
        <v>0</v>
      </c>
      <c r="S1000" s="200">
        <v>0</v>
      </c>
      <c r="T1000" s="92"/>
      <c r="U1000" s="31"/>
    </row>
    <row r="1001" spans="1:21" ht="48.75" customHeight="1" x14ac:dyDescent="0.2">
      <c r="A1001" s="10" t="str">
        <f>IF(OR(LEFT(B1001,1)="Y", LEFT(B1001,1)="A"),CONCATENATE(#REF!,"-",B1001),"")</f>
        <v/>
      </c>
      <c r="B1001" s="89"/>
      <c r="C1001" s="101" t="s">
        <v>60</v>
      </c>
      <c r="D1001" s="190">
        <v>0</v>
      </c>
      <c r="E1001" s="190">
        <v>0</v>
      </c>
      <c r="F1001" s="190">
        <v>0</v>
      </c>
      <c r="G1001" s="190">
        <v>0</v>
      </c>
      <c r="H1001" s="190">
        <v>0</v>
      </c>
      <c r="I1001" s="102">
        <v>0</v>
      </c>
      <c r="J1001" s="107">
        <v>0</v>
      </c>
      <c r="K1001" s="102">
        <v>0</v>
      </c>
      <c r="L1001" s="102">
        <v>0</v>
      </c>
      <c r="M1001" s="199">
        <v>0</v>
      </c>
      <c r="N1001" s="199">
        <v>0</v>
      </c>
      <c r="O1001" s="199">
        <v>0</v>
      </c>
      <c r="P1001" s="200">
        <v>0</v>
      </c>
      <c r="Q1001" s="200">
        <v>0</v>
      </c>
      <c r="R1001" s="200">
        <v>0</v>
      </c>
      <c r="S1001" s="200">
        <v>0</v>
      </c>
      <c r="T1001" s="92"/>
      <c r="U1001" s="31"/>
    </row>
    <row r="1002" spans="1:21" ht="48.75" customHeight="1" x14ac:dyDescent="0.2">
      <c r="A1002" s="10" t="str">
        <f>IF(OR(LEFT(B1002,1)="Y", LEFT(B1002,1)="A"),CONCATENATE(#REF!,"-",B1002),"")</f>
        <v/>
      </c>
      <c r="B1002" s="89"/>
      <c r="C1002" s="101" t="s">
        <v>59</v>
      </c>
      <c r="D1002" s="190">
        <v>0</v>
      </c>
      <c r="E1002" s="190">
        <v>0</v>
      </c>
      <c r="F1002" s="190">
        <v>0</v>
      </c>
      <c r="G1002" s="190">
        <v>0</v>
      </c>
      <c r="H1002" s="190">
        <v>0</v>
      </c>
      <c r="I1002" s="102">
        <v>0</v>
      </c>
      <c r="J1002" s="107">
        <v>0</v>
      </c>
      <c r="K1002" s="102">
        <v>0</v>
      </c>
      <c r="L1002" s="102">
        <v>0</v>
      </c>
      <c r="M1002" s="199">
        <v>0</v>
      </c>
      <c r="N1002" s="199">
        <v>0</v>
      </c>
      <c r="O1002" s="199">
        <v>0</v>
      </c>
      <c r="P1002" s="200">
        <v>0</v>
      </c>
      <c r="Q1002" s="200">
        <v>0</v>
      </c>
      <c r="R1002" s="200">
        <v>0</v>
      </c>
      <c r="S1002" s="200">
        <v>0</v>
      </c>
      <c r="T1002" s="92"/>
      <c r="U1002" s="31"/>
    </row>
    <row r="1003" spans="1:21" ht="48.75" customHeight="1" x14ac:dyDescent="0.2">
      <c r="A1003" s="10" t="str">
        <f>IF(OR(LEFT(B1003,1)="Y", LEFT(B1003,1)="A"),CONCATENATE(#REF!,"-",B1003),"")</f>
        <v/>
      </c>
      <c r="B1003" s="89"/>
      <c r="C1003" s="101" t="s">
        <v>58</v>
      </c>
      <c r="D1003" s="190">
        <v>0</v>
      </c>
      <c r="E1003" s="190">
        <v>0</v>
      </c>
      <c r="F1003" s="190">
        <v>0</v>
      </c>
      <c r="G1003" s="190">
        <v>0</v>
      </c>
      <c r="H1003" s="190">
        <v>0</v>
      </c>
      <c r="I1003" s="102">
        <v>0</v>
      </c>
      <c r="J1003" s="107">
        <v>0</v>
      </c>
      <c r="K1003" s="102">
        <v>0</v>
      </c>
      <c r="L1003" s="102">
        <v>0</v>
      </c>
      <c r="M1003" s="199">
        <v>0</v>
      </c>
      <c r="N1003" s="199">
        <v>0</v>
      </c>
      <c r="O1003" s="199">
        <v>0</v>
      </c>
      <c r="P1003" s="200">
        <v>0</v>
      </c>
      <c r="Q1003" s="200">
        <v>0</v>
      </c>
      <c r="R1003" s="200">
        <v>0</v>
      </c>
      <c r="S1003" s="200">
        <v>0</v>
      </c>
      <c r="T1003" s="92"/>
      <c r="U1003" s="31"/>
    </row>
    <row r="1004" spans="1:21" ht="48.75" customHeight="1" x14ac:dyDescent="0.2">
      <c r="A1004" s="10" t="str">
        <f>IF(OR(LEFT(B1004,1)="Y", LEFT(B1004,1)="A"),CONCATENATE(#REF!,"-",B1004),"")</f>
        <v/>
      </c>
      <c r="B1004" s="89"/>
      <c r="C1004" s="101" t="s">
        <v>57</v>
      </c>
      <c r="D1004" s="190">
        <v>0</v>
      </c>
      <c r="E1004" s="190">
        <v>0</v>
      </c>
      <c r="F1004" s="190">
        <v>0</v>
      </c>
      <c r="G1004" s="190">
        <v>0</v>
      </c>
      <c r="H1004" s="190">
        <v>0</v>
      </c>
      <c r="I1004" s="102">
        <v>0</v>
      </c>
      <c r="J1004" s="107">
        <v>0</v>
      </c>
      <c r="K1004" s="102">
        <v>0</v>
      </c>
      <c r="L1004" s="102">
        <v>0</v>
      </c>
      <c r="M1004" s="199">
        <v>0</v>
      </c>
      <c r="N1004" s="199">
        <v>0</v>
      </c>
      <c r="O1004" s="199">
        <v>0</v>
      </c>
      <c r="P1004" s="200">
        <v>0</v>
      </c>
      <c r="Q1004" s="200">
        <v>0</v>
      </c>
      <c r="R1004" s="200">
        <v>0</v>
      </c>
      <c r="S1004" s="200">
        <v>0</v>
      </c>
      <c r="T1004" s="92"/>
      <c r="U1004" s="31"/>
    </row>
    <row r="1005" spans="1:21" ht="48.75" customHeight="1" x14ac:dyDescent="0.2">
      <c r="A1005" s="10" t="str">
        <f>IF(OR(LEFT(B1005,1)="Y", LEFT(B1005,1)="A"),CONCATENATE(#REF!,"-",B1005),"")</f>
        <v/>
      </c>
      <c r="B1005" s="89"/>
      <c r="C1005" s="101" t="s">
        <v>56</v>
      </c>
      <c r="D1005" s="190">
        <v>0</v>
      </c>
      <c r="E1005" s="190">
        <v>0</v>
      </c>
      <c r="F1005" s="190">
        <v>0</v>
      </c>
      <c r="G1005" s="190">
        <v>0</v>
      </c>
      <c r="H1005" s="190">
        <v>0</v>
      </c>
      <c r="I1005" s="102">
        <v>0</v>
      </c>
      <c r="J1005" s="107">
        <v>0</v>
      </c>
      <c r="K1005" s="102">
        <v>0</v>
      </c>
      <c r="L1005" s="102">
        <v>0</v>
      </c>
      <c r="M1005" s="199">
        <v>0</v>
      </c>
      <c r="N1005" s="199">
        <v>0</v>
      </c>
      <c r="O1005" s="199">
        <v>0</v>
      </c>
      <c r="P1005" s="200">
        <v>0</v>
      </c>
      <c r="Q1005" s="200">
        <v>0</v>
      </c>
      <c r="R1005" s="200">
        <v>0</v>
      </c>
      <c r="S1005" s="200">
        <v>0</v>
      </c>
      <c r="T1005" s="92"/>
      <c r="U1005" s="31"/>
    </row>
    <row r="1006" spans="1:21" ht="48.75" customHeight="1" x14ac:dyDescent="0.2">
      <c r="A1006" s="10" t="str">
        <f>IF(OR(LEFT(B1006,1)="Y", LEFT(B1006,1)="A"),CONCATENATE(#REF!,"-",B1006),"")</f>
        <v/>
      </c>
      <c r="B1006" s="89"/>
      <c r="C1006" s="101" t="s">
        <v>103</v>
      </c>
      <c r="D1006" s="190">
        <v>0</v>
      </c>
      <c r="E1006" s="190">
        <v>0</v>
      </c>
      <c r="F1006" s="190">
        <v>0</v>
      </c>
      <c r="G1006" s="190">
        <v>0</v>
      </c>
      <c r="H1006" s="190">
        <v>0</v>
      </c>
      <c r="I1006" s="102">
        <v>0</v>
      </c>
      <c r="J1006" s="107">
        <v>0</v>
      </c>
      <c r="K1006" s="102">
        <v>0</v>
      </c>
      <c r="L1006" s="102">
        <v>0</v>
      </c>
      <c r="M1006" s="199">
        <v>0</v>
      </c>
      <c r="N1006" s="199">
        <v>0</v>
      </c>
      <c r="O1006" s="199">
        <v>0</v>
      </c>
      <c r="P1006" s="200">
        <v>0</v>
      </c>
      <c r="Q1006" s="200">
        <v>0</v>
      </c>
      <c r="R1006" s="200">
        <v>0</v>
      </c>
      <c r="S1006" s="200">
        <v>0</v>
      </c>
      <c r="T1006" s="92"/>
      <c r="U1006" s="31"/>
    </row>
    <row r="1007" spans="1:21" ht="48.75" customHeight="1" x14ac:dyDescent="0.2">
      <c r="A1007" s="10" t="str">
        <f>IF(OR(LEFT(B1007,1)="Y", LEFT(B1007,1)="A"),CONCATENATE(#REF!,"-",B1007),"")</f>
        <v/>
      </c>
      <c r="B1007" s="89"/>
      <c r="C1007" s="101" t="s">
        <v>55</v>
      </c>
      <c r="D1007" s="190">
        <v>0</v>
      </c>
      <c r="E1007" s="190">
        <v>0</v>
      </c>
      <c r="F1007" s="190">
        <v>0</v>
      </c>
      <c r="G1007" s="190">
        <v>0</v>
      </c>
      <c r="H1007" s="190">
        <v>0</v>
      </c>
      <c r="I1007" s="102">
        <v>0</v>
      </c>
      <c r="J1007" s="107">
        <v>0</v>
      </c>
      <c r="K1007" s="102">
        <v>0</v>
      </c>
      <c r="L1007" s="102">
        <v>0</v>
      </c>
      <c r="M1007" s="199">
        <v>0</v>
      </c>
      <c r="N1007" s="199">
        <v>0</v>
      </c>
      <c r="O1007" s="199">
        <v>0</v>
      </c>
      <c r="P1007" s="200">
        <v>0</v>
      </c>
      <c r="Q1007" s="200">
        <v>0</v>
      </c>
      <c r="R1007" s="200">
        <v>0</v>
      </c>
      <c r="S1007" s="200">
        <v>0</v>
      </c>
      <c r="T1007" s="92"/>
      <c r="U1007" s="31"/>
    </row>
    <row r="1008" spans="1:21" ht="48.75" customHeight="1" x14ac:dyDescent="0.2">
      <c r="A1008" s="10" t="str">
        <f>IF(OR(LEFT(B1008,1)="Y", LEFT(B1008,1)="A"),CONCATENATE(#REF!,"-",B1008),"")</f>
        <v/>
      </c>
      <c r="B1008" s="89"/>
      <c r="C1008" s="101" t="s">
        <v>54</v>
      </c>
      <c r="D1008" s="190">
        <v>0</v>
      </c>
      <c r="E1008" s="190">
        <v>0</v>
      </c>
      <c r="F1008" s="190">
        <v>0</v>
      </c>
      <c r="G1008" s="190">
        <v>0</v>
      </c>
      <c r="H1008" s="190">
        <v>0</v>
      </c>
      <c r="I1008" s="102">
        <v>0</v>
      </c>
      <c r="J1008" s="107">
        <v>0</v>
      </c>
      <c r="K1008" s="102">
        <v>0</v>
      </c>
      <c r="L1008" s="102">
        <v>0</v>
      </c>
      <c r="M1008" s="199">
        <v>0</v>
      </c>
      <c r="N1008" s="199">
        <v>0</v>
      </c>
      <c r="O1008" s="199">
        <v>0</v>
      </c>
      <c r="P1008" s="200">
        <v>0</v>
      </c>
      <c r="Q1008" s="200">
        <v>0</v>
      </c>
      <c r="R1008" s="200">
        <v>0</v>
      </c>
      <c r="S1008" s="200">
        <v>0</v>
      </c>
      <c r="T1008" s="92"/>
      <c r="U1008" s="31"/>
    </row>
    <row r="1009" spans="1:21" ht="48.75" customHeight="1" x14ac:dyDescent="0.2">
      <c r="A1009" s="10" t="str">
        <f>IF(OR(LEFT(B1009,1)="Y", LEFT(B1009,1)="A"),CONCATENATE(#REF!,"-",B1009),"")</f>
        <v/>
      </c>
      <c r="B1009" s="89"/>
      <c r="C1009" s="101" t="s">
        <v>53</v>
      </c>
      <c r="D1009" s="190">
        <v>0</v>
      </c>
      <c r="E1009" s="190">
        <v>0</v>
      </c>
      <c r="F1009" s="190">
        <v>0</v>
      </c>
      <c r="G1009" s="190">
        <v>0</v>
      </c>
      <c r="H1009" s="190">
        <v>0</v>
      </c>
      <c r="I1009" s="102">
        <v>0</v>
      </c>
      <c r="J1009" s="107">
        <v>0</v>
      </c>
      <c r="K1009" s="102">
        <v>0</v>
      </c>
      <c r="L1009" s="102">
        <v>0</v>
      </c>
      <c r="M1009" s="199">
        <v>0</v>
      </c>
      <c r="N1009" s="199">
        <v>0</v>
      </c>
      <c r="O1009" s="199">
        <v>0</v>
      </c>
      <c r="P1009" s="200">
        <v>0</v>
      </c>
      <c r="Q1009" s="200">
        <v>0</v>
      </c>
      <c r="R1009" s="200">
        <v>0</v>
      </c>
      <c r="S1009" s="200">
        <v>0</v>
      </c>
      <c r="T1009" s="92"/>
      <c r="U1009" s="31"/>
    </row>
    <row r="1010" spans="1:21" ht="48.75" customHeight="1" x14ac:dyDescent="0.2">
      <c r="A1010" s="10" t="str">
        <f>IF(OR(LEFT(B1010,1)="Y", LEFT(B1010,1)="A"),CONCATENATE(#REF!,"-",B1010),"")</f>
        <v/>
      </c>
      <c r="B1010" s="89"/>
      <c r="C1010" s="101" t="s">
        <v>52</v>
      </c>
      <c r="D1010" s="190">
        <v>0</v>
      </c>
      <c r="E1010" s="190">
        <v>0</v>
      </c>
      <c r="F1010" s="190">
        <v>0</v>
      </c>
      <c r="G1010" s="190">
        <v>0</v>
      </c>
      <c r="H1010" s="190">
        <v>0</v>
      </c>
      <c r="I1010" s="102">
        <v>0</v>
      </c>
      <c r="J1010" s="107">
        <v>0</v>
      </c>
      <c r="K1010" s="102">
        <v>0</v>
      </c>
      <c r="L1010" s="102">
        <v>0</v>
      </c>
      <c r="M1010" s="199">
        <v>0</v>
      </c>
      <c r="N1010" s="199">
        <v>0</v>
      </c>
      <c r="O1010" s="199">
        <v>0.2</v>
      </c>
      <c r="P1010" s="200">
        <v>0</v>
      </c>
      <c r="Q1010" s="200">
        <v>0</v>
      </c>
      <c r="R1010" s="200">
        <v>0</v>
      </c>
      <c r="S1010" s="200">
        <v>0</v>
      </c>
      <c r="T1010" s="92"/>
      <c r="U1010" s="31"/>
    </row>
    <row r="1011" spans="1:21" ht="48.75" customHeight="1" x14ac:dyDescent="0.2">
      <c r="A1011" s="10" t="str">
        <f>IF(OR(LEFT(B1011,1)="Y", LEFT(B1011,1)="A"),CONCATENATE(#REF!,"-",B1011),"")</f>
        <v/>
      </c>
      <c r="B1011" s="89"/>
      <c r="C1011" s="101" t="s">
        <v>51</v>
      </c>
      <c r="D1011" s="190">
        <v>0</v>
      </c>
      <c r="E1011" s="190">
        <v>0</v>
      </c>
      <c r="F1011" s="190">
        <v>0</v>
      </c>
      <c r="G1011" s="190">
        <v>0</v>
      </c>
      <c r="H1011" s="190">
        <v>0</v>
      </c>
      <c r="I1011" s="102">
        <v>0</v>
      </c>
      <c r="J1011" s="107">
        <v>0</v>
      </c>
      <c r="K1011" s="102">
        <v>0</v>
      </c>
      <c r="L1011" s="102">
        <v>0</v>
      </c>
      <c r="M1011" s="199">
        <v>0</v>
      </c>
      <c r="N1011" s="199">
        <v>0</v>
      </c>
      <c r="O1011" s="199">
        <v>0</v>
      </c>
      <c r="P1011" s="200">
        <v>0</v>
      </c>
      <c r="Q1011" s="200">
        <v>0</v>
      </c>
      <c r="R1011" s="200">
        <v>0</v>
      </c>
      <c r="S1011" s="200">
        <v>0</v>
      </c>
      <c r="T1011" s="92"/>
      <c r="U1011" s="31"/>
    </row>
    <row r="1012" spans="1:21" ht="48.75" customHeight="1" x14ac:dyDescent="0.2">
      <c r="A1012" s="10" t="str">
        <f>IF(OR(LEFT(B1012,1)="Y", LEFT(B1012,1)="A"),CONCATENATE(#REF!,"-",B1012),"")</f>
        <v/>
      </c>
      <c r="B1012" s="89"/>
      <c r="C1012" s="101" t="s">
        <v>50</v>
      </c>
      <c r="D1012" s="190">
        <v>0</v>
      </c>
      <c r="E1012" s="190">
        <v>0</v>
      </c>
      <c r="F1012" s="190">
        <v>0</v>
      </c>
      <c r="G1012" s="190">
        <v>0</v>
      </c>
      <c r="H1012" s="190">
        <v>0</v>
      </c>
      <c r="I1012" s="102">
        <v>0</v>
      </c>
      <c r="J1012" s="107">
        <v>0</v>
      </c>
      <c r="K1012" s="102">
        <v>0</v>
      </c>
      <c r="L1012" s="102">
        <v>0</v>
      </c>
      <c r="M1012" s="199">
        <v>0</v>
      </c>
      <c r="N1012" s="199">
        <v>0</v>
      </c>
      <c r="O1012" s="199">
        <v>0</v>
      </c>
      <c r="P1012" s="200">
        <v>0</v>
      </c>
      <c r="Q1012" s="200">
        <v>0</v>
      </c>
      <c r="R1012" s="200">
        <v>0</v>
      </c>
      <c r="S1012" s="200">
        <v>0</v>
      </c>
      <c r="T1012" s="92"/>
      <c r="U1012" s="31"/>
    </row>
    <row r="1013" spans="1:21" ht="48.75" customHeight="1" x14ac:dyDescent="0.2">
      <c r="A1013" s="10" t="str">
        <f>IF(OR(LEFT(B1013,1)="Y", LEFT(B1013,1)="A"),CONCATENATE(#REF!,"-",B1013),"")</f>
        <v/>
      </c>
      <c r="B1013" s="89"/>
      <c r="C1013" s="101" t="s">
        <v>49</v>
      </c>
      <c r="D1013" s="190">
        <v>0</v>
      </c>
      <c r="E1013" s="190">
        <v>0</v>
      </c>
      <c r="F1013" s="190">
        <v>0</v>
      </c>
      <c r="G1013" s="190">
        <v>0</v>
      </c>
      <c r="H1013" s="190">
        <v>0</v>
      </c>
      <c r="I1013" s="102">
        <v>0</v>
      </c>
      <c r="J1013" s="107">
        <v>0</v>
      </c>
      <c r="K1013" s="102">
        <v>0</v>
      </c>
      <c r="L1013" s="102">
        <v>0</v>
      </c>
      <c r="M1013" s="199">
        <v>0</v>
      </c>
      <c r="N1013" s="199">
        <v>0</v>
      </c>
      <c r="O1013" s="199">
        <v>0</v>
      </c>
      <c r="P1013" s="200">
        <v>0</v>
      </c>
      <c r="Q1013" s="200">
        <v>0</v>
      </c>
      <c r="R1013" s="200">
        <v>0</v>
      </c>
      <c r="S1013" s="200">
        <v>0</v>
      </c>
      <c r="T1013" s="92"/>
      <c r="U1013" s="31"/>
    </row>
    <row r="1014" spans="1:21" ht="48.75" customHeight="1" x14ac:dyDescent="0.2">
      <c r="A1014" s="10" t="str">
        <f>IF(OR(LEFT(B1014,1)="Y", LEFT(B1014,1)="A"),CONCATENATE(#REF!,"-",B1014),"")</f>
        <v/>
      </c>
      <c r="B1014" s="89"/>
      <c r="C1014" s="103" t="s">
        <v>1</v>
      </c>
      <c r="D1014" s="190">
        <v>0</v>
      </c>
      <c r="E1014" s="190">
        <v>0</v>
      </c>
      <c r="F1014" s="190">
        <v>0</v>
      </c>
      <c r="G1014" s="190">
        <v>0</v>
      </c>
      <c r="H1014" s="190">
        <v>0</v>
      </c>
      <c r="I1014" s="102">
        <v>0</v>
      </c>
      <c r="J1014" s="107">
        <v>0</v>
      </c>
      <c r="K1014" s="102">
        <v>0</v>
      </c>
      <c r="L1014" s="102">
        <v>0</v>
      </c>
      <c r="M1014" s="199">
        <v>0</v>
      </c>
      <c r="N1014" s="199">
        <v>0</v>
      </c>
      <c r="O1014" s="199">
        <v>0</v>
      </c>
      <c r="P1014" s="200">
        <v>0</v>
      </c>
      <c r="Q1014" s="200">
        <v>0</v>
      </c>
      <c r="R1014" s="200">
        <v>0</v>
      </c>
      <c r="S1014" s="200">
        <v>0</v>
      </c>
      <c r="T1014" s="92"/>
      <c r="U1014" s="31"/>
    </row>
    <row r="1015" spans="1:21" ht="48.75" customHeight="1" x14ac:dyDescent="0.2">
      <c r="A1015" s="10" t="str">
        <f>IF(OR(LEFT(B1015,1)="Y", LEFT(B1015,1)="A"),CONCATENATE(#REF!,"-",B1015),"")</f>
        <v/>
      </c>
      <c r="B1015" s="89"/>
      <c r="C1015" s="101" t="s">
        <v>48</v>
      </c>
      <c r="D1015" s="190">
        <v>0</v>
      </c>
      <c r="E1015" s="190">
        <v>0</v>
      </c>
      <c r="F1015" s="190">
        <v>0</v>
      </c>
      <c r="G1015" s="190">
        <v>0</v>
      </c>
      <c r="H1015" s="190">
        <v>0</v>
      </c>
      <c r="I1015" s="102">
        <v>0</v>
      </c>
      <c r="J1015" s="107">
        <v>0</v>
      </c>
      <c r="K1015" s="102">
        <v>0</v>
      </c>
      <c r="L1015" s="102">
        <v>0</v>
      </c>
      <c r="M1015" s="199">
        <v>0</v>
      </c>
      <c r="N1015" s="199">
        <v>0</v>
      </c>
      <c r="O1015" s="199">
        <v>0</v>
      </c>
      <c r="P1015" s="200">
        <v>0</v>
      </c>
      <c r="Q1015" s="200">
        <v>0</v>
      </c>
      <c r="R1015" s="200">
        <v>0</v>
      </c>
      <c r="S1015" s="200">
        <v>0</v>
      </c>
      <c r="T1015" s="92"/>
      <c r="U1015" s="31"/>
    </row>
    <row r="1016" spans="1:21" ht="48.75" customHeight="1" x14ac:dyDescent="0.2">
      <c r="A1016" s="10" t="str">
        <f>IF(OR(LEFT(B1016,1)="Y", LEFT(B1016,1)="A"),CONCATENATE(#REF!,"-",B1016),"")</f>
        <v/>
      </c>
      <c r="B1016" s="89"/>
      <c r="C1016" s="101" t="s">
        <v>47</v>
      </c>
      <c r="D1016" s="190">
        <v>0</v>
      </c>
      <c r="E1016" s="190">
        <v>0</v>
      </c>
      <c r="F1016" s="190">
        <v>0</v>
      </c>
      <c r="G1016" s="190">
        <v>0</v>
      </c>
      <c r="H1016" s="190">
        <v>0</v>
      </c>
      <c r="I1016" s="102">
        <v>0</v>
      </c>
      <c r="J1016" s="107">
        <v>0</v>
      </c>
      <c r="K1016" s="102">
        <v>0</v>
      </c>
      <c r="L1016" s="102">
        <v>0</v>
      </c>
      <c r="M1016" s="199">
        <v>0</v>
      </c>
      <c r="N1016" s="199">
        <v>0</v>
      </c>
      <c r="O1016" s="199">
        <v>0</v>
      </c>
      <c r="P1016" s="200">
        <v>0</v>
      </c>
      <c r="Q1016" s="200">
        <v>0</v>
      </c>
      <c r="R1016" s="200">
        <v>0</v>
      </c>
      <c r="S1016" s="200">
        <v>0</v>
      </c>
      <c r="T1016" s="92"/>
      <c r="U1016" s="31"/>
    </row>
    <row r="1017" spans="1:21" ht="48.75" customHeight="1" x14ac:dyDescent="0.2">
      <c r="A1017" s="10" t="str">
        <f>IF(OR(LEFT(B1017,1)="Y", LEFT(B1017,1)="A"),CONCATENATE(#REF!,"-",B1017),"")</f>
        <v/>
      </c>
      <c r="B1017" s="89"/>
      <c r="C1017" s="101" t="s">
        <v>46</v>
      </c>
      <c r="D1017" s="190">
        <v>209.75</v>
      </c>
      <c r="E1017" s="190">
        <v>159.64500000000001</v>
      </c>
      <c r="F1017" s="190">
        <v>249.20500000000001</v>
      </c>
      <c r="G1017" s="190">
        <v>84.072000000000003</v>
      </c>
      <c r="H1017" s="190">
        <v>0</v>
      </c>
      <c r="I1017" s="102">
        <v>0</v>
      </c>
      <c r="J1017" s="107">
        <v>0</v>
      </c>
      <c r="K1017" s="102">
        <v>0</v>
      </c>
      <c r="L1017" s="102">
        <v>0</v>
      </c>
      <c r="M1017" s="199">
        <v>0</v>
      </c>
      <c r="N1017" s="199">
        <v>0</v>
      </c>
      <c r="O1017" s="199">
        <v>0</v>
      </c>
      <c r="P1017" s="200">
        <v>0</v>
      </c>
      <c r="Q1017" s="200">
        <v>0</v>
      </c>
      <c r="R1017" s="200">
        <v>0</v>
      </c>
      <c r="S1017" s="200">
        <v>0</v>
      </c>
      <c r="T1017" s="92"/>
      <c r="U1017" s="31"/>
    </row>
    <row r="1018" spans="1:21" ht="48.75" customHeight="1" x14ac:dyDescent="0.2">
      <c r="A1018" s="10" t="str">
        <f>IF(OR(LEFT(B1018,1)="Y", LEFT(B1018,1)="A"),CONCATENATE(#REF!,"-",B1018),"")</f>
        <v/>
      </c>
      <c r="B1018" s="89"/>
      <c r="C1018" s="101" t="s">
        <v>45</v>
      </c>
      <c r="D1018" s="190">
        <v>0</v>
      </c>
      <c r="E1018" s="190">
        <v>0</v>
      </c>
      <c r="F1018" s="190">
        <v>0</v>
      </c>
      <c r="G1018" s="190">
        <v>0</v>
      </c>
      <c r="H1018" s="190">
        <v>0</v>
      </c>
      <c r="I1018" s="102">
        <v>0</v>
      </c>
      <c r="J1018" s="107">
        <v>0</v>
      </c>
      <c r="K1018" s="102">
        <v>0</v>
      </c>
      <c r="L1018" s="102">
        <v>0</v>
      </c>
      <c r="M1018" s="199">
        <v>0</v>
      </c>
      <c r="N1018" s="199">
        <v>0</v>
      </c>
      <c r="O1018" s="199">
        <v>0</v>
      </c>
      <c r="P1018" s="200">
        <v>0</v>
      </c>
      <c r="Q1018" s="200">
        <v>0</v>
      </c>
      <c r="R1018" s="200">
        <v>0</v>
      </c>
      <c r="S1018" s="200">
        <v>0</v>
      </c>
      <c r="T1018" s="92"/>
      <c r="U1018" s="31"/>
    </row>
    <row r="1019" spans="1:21" ht="48.75" customHeight="1" x14ac:dyDescent="0.2">
      <c r="A1019" s="10" t="str">
        <f>IF(OR(LEFT(B1019,1)="Y", LEFT(B1019,1)="A"),CONCATENATE(#REF!,"-",B1019),"")</f>
        <v/>
      </c>
      <c r="B1019" s="89"/>
      <c r="C1019" s="101" t="s">
        <v>44</v>
      </c>
      <c r="D1019" s="190">
        <v>0</v>
      </c>
      <c r="E1019" s="190">
        <v>0</v>
      </c>
      <c r="F1019" s="190">
        <v>0</v>
      </c>
      <c r="G1019" s="190">
        <v>0</v>
      </c>
      <c r="H1019" s="190">
        <v>0</v>
      </c>
      <c r="I1019" s="102">
        <v>0</v>
      </c>
      <c r="J1019" s="107">
        <v>0</v>
      </c>
      <c r="K1019" s="102">
        <v>0</v>
      </c>
      <c r="L1019" s="102">
        <v>0</v>
      </c>
      <c r="M1019" s="199">
        <v>0</v>
      </c>
      <c r="N1019" s="199">
        <v>0</v>
      </c>
      <c r="O1019" s="199">
        <v>0</v>
      </c>
      <c r="P1019" s="200">
        <v>0</v>
      </c>
      <c r="Q1019" s="200">
        <v>0</v>
      </c>
      <c r="R1019" s="200">
        <v>0</v>
      </c>
      <c r="S1019" s="200">
        <v>0</v>
      </c>
      <c r="T1019" s="92"/>
      <c r="U1019" s="31"/>
    </row>
    <row r="1020" spans="1:21" ht="48.75" customHeight="1" x14ac:dyDescent="0.2">
      <c r="A1020" s="10" t="str">
        <f>IF(OR(LEFT(B1020,1)="Y", LEFT(B1020,1)="A"),CONCATENATE(#REF!,"-",B1020),"")</f>
        <v/>
      </c>
      <c r="B1020" s="89"/>
      <c r="C1020" s="101" t="s">
        <v>43</v>
      </c>
      <c r="D1020" s="190">
        <v>0</v>
      </c>
      <c r="E1020" s="190">
        <v>0</v>
      </c>
      <c r="F1020" s="190">
        <v>0</v>
      </c>
      <c r="G1020" s="190">
        <v>0</v>
      </c>
      <c r="H1020" s="190">
        <v>0</v>
      </c>
      <c r="I1020" s="102">
        <v>0</v>
      </c>
      <c r="J1020" s="107">
        <v>0</v>
      </c>
      <c r="K1020" s="102">
        <v>0</v>
      </c>
      <c r="L1020" s="102">
        <v>0</v>
      </c>
      <c r="M1020" s="199">
        <v>0</v>
      </c>
      <c r="N1020" s="199">
        <v>0</v>
      </c>
      <c r="O1020" s="199">
        <v>0</v>
      </c>
      <c r="P1020" s="200">
        <v>0</v>
      </c>
      <c r="Q1020" s="200">
        <v>0</v>
      </c>
      <c r="R1020" s="200">
        <v>0</v>
      </c>
      <c r="S1020" s="200">
        <v>0</v>
      </c>
      <c r="T1020" s="92"/>
      <c r="U1020" s="31"/>
    </row>
    <row r="1021" spans="1:21" ht="48.75" customHeight="1" x14ac:dyDescent="0.2">
      <c r="A1021" s="10" t="str">
        <f>IF(OR(LEFT(B1021,1)="Y", LEFT(B1021,1)="A"),CONCATENATE(#REF!,"-",B1021),"")</f>
        <v/>
      </c>
      <c r="B1021" s="89"/>
      <c r="C1021" s="101" t="s">
        <v>42</v>
      </c>
      <c r="D1021" s="190">
        <v>0</v>
      </c>
      <c r="E1021" s="190">
        <v>0</v>
      </c>
      <c r="F1021" s="190">
        <v>0</v>
      </c>
      <c r="G1021" s="190">
        <v>0</v>
      </c>
      <c r="H1021" s="190">
        <v>0</v>
      </c>
      <c r="I1021" s="102">
        <v>0</v>
      </c>
      <c r="J1021" s="107">
        <v>0</v>
      </c>
      <c r="K1021" s="102">
        <v>0</v>
      </c>
      <c r="L1021" s="102">
        <v>0</v>
      </c>
      <c r="M1021" s="199">
        <v>0</v>
      </c>
      <c r="N1021" s="199">
        <v>0</v>
      </c>
      <c r="O1021" s="199">
        <v>0</v>
      </c>
      <c r="P1021" s="200">
        <v>0</v>
      </c>
      <c r="Q1021" s="200">
        <v>0</v>
      </c>
      <c r="R1021" s="200">
        <v>0</v>
      </c>
      <c r="S1021" s="200">
        <v>0</v>
      </c>
      <c r="T1021" s="92"/>
      <c r="U1021" s="31"/>
    </row>
    <row r="1022" spans="1:21" ht="48.75" customHeight="1" x14ac:dyDescent="0.2">
      <c r="A1022" s="10" t="str">
        <f>IF(OR(LEFT(B1022,1)="Y", LEFT(B1022,1)="A"),CONCATENATE(#REF!,"-",B1022),"")</f>
        <v/>
      </c>
      <c r="B1022" s="89"/>
      <c r="C1022" s="101" t="s">
        <v>41</v>
      </c>
      <c r="D1022" s="190">
        <v>0</v>
      </c>
      <c r="E1022" s="190">
        <v>0</v>
      </c>
      <c r="F1022" s="190">
        <v>0</v>
      </c>
      <c r="G1022" s="190">
        <v>0</v>
      </c>
      <c r="H1022" s="190">
        <v>0</v>
      </c>
      <c r="I1022" s="102">
        <v>0</v>
      </c>
      <c r="J1022" s="107">
        <v>0</v>
      </c>
      <c r="K1022" s="102">
        <v>0</v>
      </c>
      <c r="L1022" s="102">
        <v>0</v>
      </c>
      <c r="M1022" s="199">
        <v>0</v>
      </c>
      <c r="N1022" s="199">
        <v>0</v>
      </c>
      <c r="O1022" s="199">
        <v>0</v>
      </c>
      <c r="P1022" s="200">
        <v>0</v>
      </c>
      <c r="Q1022" s="200">
        <v>0</v>
      </c>
      <c r="R1022" s="200">
        <v>0</v>
      </c>
      <c r="S1022" s="200">
        <v>0</v>
      </c>
      <c r="T1022" s="92"/>
      <c r="U1022" s="31"/>
    </row>
    <row r="1023" spans="1:21" ht="48.75" customHeight="1" x14ac:dyDescent="0.2">
      <c r="A1023" s="10" t="str">
        <f>IF(OR(LEFT(B1023,1)="Y", LEFT(B1023,1)="A"),CONCATENATE(#REF!,"-",B1023),"")</f>
        <v/>
      </c>
      <c r="B1023" s="89"/>
      <c r="C1023" s="101" t="s">
        <v>104</v>
      </c>
      <c r="D1023" s="190">
        <v>0</v>
      </c>
      <c r="E1023" s="190">
        <v>0</v>
      </c>
      <c r="F1023" s="190">
        <v>0</v>
      </c>
      <c r="G1023" s="190">
        <v>0</v>
      </c>
      <c r="H1023" s="190">
        <v>0</v>
      </c>
      <c r="I1023" s="102">
        <v>0</v>
      </c>
      <c r="J1023" s="107">
        <v>0</v>
      </c>
      <c r="K1023" s="102">
        <v>0</v>
      </c>
      <c r="L1023" s="102">
        <v>0</v>
      </c>
      <c r="M1023" s="199">
        <v>0</v>
      </c>
      <c r="N1023" s="199">
        <v>0</v>
      </c>
      <c r="O1023" s="199">
        <v>0</v>
      </c>
      <c r="P1023" s="200">
        <v>0</v>
      </c>
      <c r="Q1023" s="200">
        <v>0</v>
      </c>
      <c r="R1023" s="200">
        <v>0</v>
      </c>
      <c r="S1023" s="200">
        <v>0</v>
      </c>
      <c r="T1023" s="92"/>
      <c r="U1023" s="31"/>
    </row>
    <row r="1024" spans="1:21" ht="48.75" customHeight="1" x14ac:dyDescent="0.2">
      <c r="A1024" s="10" t="str">
        <f>IF(OR(LEFT(B1024,1)="Y", LEFT(B1024,1)="A"),CONCATENATE(#REF!,"-",B1024),"")</f>
        <v/>
      </c>
      <c r="B1024" s="89"/>
      <c r="C1024" s="101" t="s">
        <v>40</v>
      </c>
      <c r="D1024" s="190">
        <v>0</v>
      </c>
      <c r="E1024" s="190">
        <v>0</v>
      </c>
      <c r="F1024" s="190">
        <v>0</v>
      </c>
      <c r="G1024" s="190">
        <v>0</v>
      </c>
      <c r="H1024" s="190">
        <v>0</v>
      </c>
      <c r="I1024" s="102">
        <v>0</v>
      </c>
      <c r="J1024" s="107">
        <v>0</v>
      </c>
      <c r="K1024" s="102">
        <v>0</v>
      </c>
      <c r="L1024" s="102">
        <v>0</v>
      </c>
      <c r="M1024" s="199">
        <v>0</v>
      </c>
      <c r="N1024" s="199">
        <v>0</v>
      </c>
      <c r="O1024" s="199">
        <v>0</v>
      </c>
      <c r="P1024" s="200">
        <v>0</v>
      </c>
      <c r="Q1024" s="200">
        <v>0</v>
      </c>
      <c r="R1024" s="200">
        <v>0</v>
      </c>
      <c r="S1024" s="200">
        <v>0</v>
      </c>
      <c r="T1024" s="92"/>
      <c r="U1024" s="31"/>
    </row>
    <row r="1025" spans="1:21" ht="48.75" customHeight="1" x14ac:dyDescent="0.2">
      <c r="A1025" s="10" t="str">
        <f>IF(OR(LEFT(B1025,1)="Y", LEFT(B1025,1)="A"),CONCATENATE(#REF!,"-",B1025),"")</f>
        <v/>
      </c>
      <c r="B1025" s="89"/>
      <c r="C1025" s="101" t="s">
        <v>39</v>
      </c>
      <c r="D1025" s="190">
        <v>0</v>
      </c>
      <c r="E1025" s="190">
        <v>0</v>
      </c>
      <c r="F1025" s="190">
        <v>0</v>
      </c>
      <c r="G1025" s="190">
        <v>0</v>
      </c>
      <c r="H1025" s="190">
        <v>0</v>
      </c>
      <c r="I1025" s="102">
        <v>0</v>
      </c>
      <c r="J1025" s="107">
        <v>0</v>
      </c>
      <c r="K1025" s="102">
        <v>0</v>
      </c>
      <c r="L1025" s="102">
        <v>0</v>
      </c>
      <c r="M1025" s="199">
        <v>0</v>
      </c>
      <c r="N1025" s="199">
        <v>0</v>
      </c>
      <c r="O1025" s="199">
        <v>0</v>
      </c>
      <c r="P1025" s="200">
        <v>0</v>
      </c>
      <c r="Q1025" s="200">
        <v>0</v>
      </c>
      <c r="R1025" s="200">
        <v>0</v>
      </c>
      <c r="S1025" s="200">
        <v>0</v>
      </c>
      <c r="T1025" s="92"/>
      <c r="U1025" s="31"/>
    </row>
    <row r="1026" spans="1:21" ht="48.75" customHeight="1" x14ac:dyDescent="0.2">
      <c r="A1026" s="10" t="str">
        <f>IF(OR(LEFT(B1026,1)="Y", LEFT(B1026,1)="A"),CONCATENATE(#REF!,"-",B1026),"")</f>
        <v/>
      </c>
      <c r="B1026" s="89"/>
      <c r="C1026" s="101" t="s">
        <v>38</v>
      </c>
      <c r="D1026" s="190">
        <v>0</v>
      </c>
      <c r="E1026" s="190">
        <v>0</v>
      </c>
      <c r="F1026" s="190">
        <v>0</v>
      </c>
      <c r="G1026" s="190">
        <v>0</v>
      </c>
      <c r="H1026" s="190">
        <v>0</v>
      </c>
      <c r="I1026" s="102">
        <v>0</v>
      </c>
      <c r="J1026" s="107">
        <v>0</v>
      </c>
      <c r="K1026" s="102">
        <v>0</v>
      </c>
      <c r="L1026" s="102">
        <v>0</v>
      </c>
      <c r="M1026" s="199">
        <v>0</v>
      </c>
      <c r="N1026" s="199">
        <v>0</v>
      </c>
      <c r="O1026" s="199">
        <v>0</v>
      </c>
      <c r="P1026" s="200">
        <v>0</v>
      </c>
      <c r="Q1026" s="200">
        <v>0</v>
      </c>
      <c r="R1026" s="200">
        <v>0</v>
      </c>
      <c r="S1026" s="200">
        <v>0</v>
      </c>
      <c r="T1026" s="92"/>
      <c r="U1026" s="31"/>
    </row>
    <row r="1027" spans="1:21" ht="48.75" customHeight="1" x14ac:dyDescent="0.2">
      <c r="A1027" s="10" t="str">
        <f>IF(OR(LEFT(B1027,1)="Y", LEFT(B1027,1)="A"),CONCATENATE(#REF!,"-",B1027),"")</f>
        <v/>
      </c>
      <c r="B1027" s="89"/>
      <c r="C1027" s="101" t="s">
        <v>37</v>
      </c>
      <c r="D1027" s="190">
        <v>0</v>
      </c>
      <c r="E1027" s="190">
        <v>0</v>
      </c>
      <c r="F1027" s="190">
        <v>0</v>
      </c>
      <c r="G1027" s="190">
        <v>0</v>
      </c>
      <c r="H1027" s="190">
        <v>0</v>
      </c>
      <c r="I1027" s="102">
        <v>0</v>
      </c>
      <c r="J1027" s="107">
        <v>0</v>
      </c>
      <c r="K1027" s="102">
        <v>0</v>
      </c>
      <c r="L1027" s="102">
        <v>0</v>
      </c>
      <c r="M1027" s="199">
        <v>0</v>
      </c>
      <c r="N1027" s="199">
        <v>0</v>
      </c>
      <c r="O1027" s="199">
        <v>0</v>
      </c>
      <c r="P1027" s="200">
        <v>0</v>
      </c>
      <c r="Q1027" s="200">
        <v>0</v>
      </c>
      <c r="R1027" s="200">
        <v>0</v>
      </c>
      <c r="S1027" s="200">
        <v>0</v>
      </c>
      <c r="T1027" s="92"/>
      <c r="U1027" s="31"/>
    </row>
    <row r="1028" spans="1:21" ht="48.75" customHeight="1" x14ac:dyDescent="0.2">
      <c r="A1028" s="10" t="str">
        <f>IF(OR(LEFT(B1028,1)="Y", LEFT(B1028,1)="A"),CONCATENATE(#REF!,"-",B1028),"")</f>
        <v/>
      </c>
      <c r="B1028" s="89"/>
      <c r="C1028" s="101" t="s">
        <v>36</v>
      </c>
      <c r="D1028" s="190">
        <v>0</v>
      </c>
      <c r="E1028" s="190">
        <v>0</v>
      </c>
      <c r="F1028" s="190">
        <v>0</v>
      </c>
      <c r="G1028" s="190">
        <v>0</v>
      </c>
      <c r="H1028" s="190">
        <v>0</v>
      </c>
      <c r="I1028" s="102">
        <v>0</v>
      </c>
      <c r="J1028" s="107">
        <v>0</v>
      </c>
      <c r="K1028" s="102">
        <v>0</v>
      </c>
      <c r="L1028" s="102">
        <v>0</v>
      </c>
      <c r="M1028" s="199">
        <v>0</v>
      </c>
      <c r="N1028" s="199">
        <v>0</v>
      </c>
      <c r="O1028" s="199">
        <v>0</v>
      </c>
      <c r="P1028" s="200">
        <v>0</v>
      </c>
      <c r="Q1028" s="200">
        <v>0</v>
      </c>
      <c r="R1028" s="200">
        <v>0</v>
      </c>
      <c r="S1028" s="200">
        <v>0</v>
      </c>
      <c r="T1028" s="92"/>
      <c r="U1028" s="31"/>
    </row>
    <row r="1029" spans="1:21" ht="48.75" customHeight="1" x14ac:dyDescent="0.2">
      <c r="A1029" s="10" t="str">
        <f>IF(OR(LEFT(B1029,1)="Y", LEFT(B1029,1)="A"),CONCATENATE(#REF!,"-",B1029),"")</f>
        <v/>
      </c>
      <c r="B1029" s="89"/>
      <c r="C1029" s="101" t="s">
        <v>35</v>
      </c>
      <c r="D1029" s="190">
        <v>0</v>
      </c>
      <c r="E1029" s="190">
        <v>0</v>
      </c>
      <c r="F1029" s="190">
        <v>0</v>
      </c>
      <c r="G1029" s="190">
        <v>0</v>
      </c>
      <c r="H1029" s="190">
        <v>0</v>
      </c>
      <c r="I1029" s="102">
        <v>0</v>
      </c>
      <c r="J1029" s="107">
        <v>0</v>
      </c>
      <c r="K1029" s="102">
        <v>0</v>
      </c>
      <c r="L1029" s="102">
        <v>0</v>
      </c>
      <c r="M1029" s="199">
        <v>0</v>
      </c>
      <c r="N1029" s="199">
        <v>0</v>
      </c>
      <c r="O1029" s="199">
        <v>0</v>
      </c>
      <c r="P1029" s="200">
        <v>0</v>
      </c>
      <c r="Q1029" s="200">
        <v>0</v>
      </c>
      <c r="R1029" s="200">
        <v>0</v>
      </c>
      <c r="S1029" s="200">
        <v>0</v>
      </c>
      <c r="T1029" s="92"/>
      <c r="U1029" s="31"/>
    </row>
    <row r="1030" spans="1:21" ht="48.75" customHeight="1" x14ac:dyDescent="0.2">
      <c r="A1030" s="10" t="str">
        <f>IF(OR(LEFT(B1030,1)="Y", LEFT(B1030,1)="A"),CONCATENATE(#REF!,"-",B1030),"")</f>
        <v/>
      </c>
      <c r="B1030" s="89"/>
      <c r="C1030" s="101" t="s">
        <v>34</v>
      </c>
      <c r="D1030" s="190">
        <v>0</v>
      </c>
      <c r="E1030" s="190">
        <v>0</v>
      </c>
      <c r="F1030" s="190">
        <v>0</v>
      </c>
      <c r="G1030" s="190">
        <v>0</v>
      </c>
      <c r="H1030" s="190">
        <v>0</v>
      </c>
      <c r="I1030" s="102">
        <v>0</v>
      </c>
      <c r="J1030" s="107">
        <v>0</v>
      </c>
      <c r="K1030" s="102">
        <v>0</v>
      </c>
      <c r="L1030" s="102">
        <v>0</v>
      </c>
      <c r="M1030" s="199">
        <v>0</v>
      </c>
      <c r="N1030" s="199">
        <v>0</v>
      </c>
      <c r="O1030" s="199">
        <v>0</v>
      </c>
      <c r="P1030" s="200">
        <v>0</v>
      </c>
      <c r="Q1030" s="200">
        <v>0</v>
      </c>
      <c r="R1030" s="200">
        <v>0</v>
      </c>
      <c r="S1030" s="200">
        <v>0</v>
      </c>
      <c r="T1030" s="92"/>
      <c r="U1030" s="31"/>
    </row>
    <row r="1031" spans="1:21" ht="48.75" customHeight="1" x14ac:dyDescent="0.2">
      <c r="A1031" s="10" t="str">
        <f>IF(OR(LEFT(B1031,1)="Y", LEFT(B1031,1)="A"),CONCATENATE(#REF!,"-",B1031),"")</f>
        <v/>
      </c>
      <c r="B1031" s="89"/>
      <c r="C1031" s="101" t="s">
        <v>33</v>
      </c>
      <c r="D1031" s="190">
        <v>0</v>
      </c>
      <c r="E1031" s="190">
        <v>0</v>
      </c>
      <c r="F1031" s="190">
        <v>0</v>
      </c>
      <c r="G1031" s="190">
        <v>0</v>
      </c>
      <c r="H1031" s="190">
        <v>0</v>
      </c>
      <c r="I1031" s="102">
        <v>0</v>
      </c>
      <c r="J1031" s="107">
        <v>3.5000000000000001E-3</v>
      </c>
      <c r="K1031" s="102">
        <v>0</v>
      </c>
      <c r="L1031" s="102">
        <v>0</v>
      </c>
      <c r="M1031" s="199">
        <v>0</v>
      </c>
      <c r="N1031" s="199">
        <v>0</v>
      </c>
      <c r="O1031" s="199">
        <v>0</v>
      </c>
      <c r="P1031" s="200">
        <v>0</v>
      </c>
      <c r="Q1031" s="200">
        <v>0</v>
      </c>
      <c r="R1031" s="200">
        <v>0</v>
      </c>
      <c r="S1031" s="200">
        <v>0</v>
      </c>
      <c r="T1031" s="92"/>
      <c r="U1031" s="31"/>
    </row>
    <row r="1032" spans="1:21" ht="48.75" customHeight="1" x14ac:dyDescent="0.2">
      <c r="A1032" s="10" t="str">
        <f>IF(OR(LEFT(B1032,1)="Y", LEFT(B1032,1)="A"),CONCATENATE(#REF!,"-",B1032),"")</f>
        <v/>
      </c>
      <c r="B1032" s="89"/>
      <c r="C1032" s="101" t="s">
        <v>32</v>
      </c>
      <c r="D1032" s="190">
        <v>0</v>
      </c>
      <c r="E1032" s="190">
        <v>0</v>
      </c>
      <c r="F1032" s="190">
        <v>0</v>
      </c>
      <c r="G1032" s="190">
        <v>0</v>
      </c>
      <c r="H1032" s="190">
        <v>0</v>
      </c>
      <c r="I1032" s="102">
        <v>0</v>
      </c>
      <c r="J1032" s="107">
        <v>0</v>
      </c>
      <c r="K1032" s="102">
        <v>0</v>
      </c>
      <c r="L1032" s="102">
        <v>0</v>
      </c>
      <c r="M1032" s="199">
        <v>0</v>
      </c>
      <c r="N1032" s="199">
        <v>0</v>
      </c>
      <c r="O1032" s="199">
        <v>0</v>
      </c>
      <c r="P1032" s="200">
        <v>0</v>
      </c>
      <c r="Q1032" s="200">
        <v>0</v>
      </c>
      <c r="R1032" s="200">
        <v>0</v>
      </c>
      <c r="S1032" s="200">
        <v>0</v>
      </c>
      <c r="T1032" s="92"/>
      <c r="U1032" s="31"/>
    </row>
    <row r="1033" spans="1:21" ht="48.75" customHeight="1" x14ac:dyDescent="0.2">
      <c r="A1033" s="10" t="str">
        <f>IF(OR(LEFT(B1033,1)="Y", LEFT(B1033,1)="A"),CONCATENATE(#REF!,"-",B1033),"")</f>
        <v/>
      </c>
      <c r="B1033" s="89"/>
      <c r="C1033" s="101" t="s">
        <v>31</v>
      </c>
      <c r="D1033" s="190">
        <v>0</v>
      </c>
      <c r="E1033" s="190">
        <v>0</v>
      </c>
      <c r="F1033" s="190">
        <v>0</v>
      </c>
      <c r="G1033" s="190">
        <v>0</v>
      </c>
      <c r="H1033" s="190">
        <v>0</v>
      </c>
      <c r="I1033" s="102">
        <v>0</v>
      </c>
      <c r="J1033" s="107">
        <v>0</v>
      </c>
      <c r="K1033" s="102">
        <v>0</v>
      </c>
      <c r="L1033" s="102">
        <v>0</v>
      </c>
      <c r="M1033" s="199">
        <v>0</v>
      </c>
      <c r="N1033" s="199">
        <v>0</v>
      </c>
      <c r="O1033" s="199">
        <v>0</v>
      </c>
      <c r="P1033" s="200">
        <v>0</v>
      </c>
      <c r="Q1033" s="200">
        <v>0</v>
      </c>
      <c r="R1033" s="200">
        <v>0</v>
      </c>
      <c r="S1033" s="200">
        <v>0</v>
      </c>
      <c r="T1033" s="92"/>
      <c r="U1033" s="31"/>
    </row>
    <row r="1034" spans="1:21" ht="48.75" customHeight="1" x14ac:dyDescent="0.2">
      <c r="A1034" s="10" t="str">
        <f>IF(OR(LEFT(B1034,1)="Y", LEFT(B1034,1)="A"),CONCATENATE(#REF!,"-",B1034),"")</f>
        <v/>
      </c>
      <c r="B1034" s="89"/>
      <c r="C1034" s="101" t="s">
        <v>30</v>
      </c>
      <c r="D1034" s="190">
        <v>0</v>
      </c>
      <c r="E1034" s="190">
        <v>0</v>
      </c>
      <c r="F1034" s="190">
        <v>0</v>
      </c>
      <c r="G1034" s="190">
        <v>0</v>
      </c>
      <c r="H1034" s="190">
        <v>0</v>
      </c>
      <c r="I1034" s="102">
        <v>0</v>
      </c>
      <c r="J1034" s="107">
        <v>0</v>
      </c>
      <c r="K1034" s="102">
        <v>0</v>
      </c>
      <c r="L1034" s="102">
        <v>0</v>
      </c>
      <c r="M1034" s="199">
        <v>0</v>
      </c>
      <c r="N1034" s="199">
        <v>0</v>
      </c>
      <c r="O1034" s="199">
        <v>0</v>
      </c>
      <c r="P1034" s="200">
        <v>0</v>
      </c>
      <c r="Q1034" s="200">
        <v>0</v>
      </c>
      <c r="R1034" s="200">
        <v>0</v>
      </c>
      <c r="S1034" s="200">
        <v>0</v>
      </c>
      <c r="T1034" s="92"/>
      <c r="U1034" s="31"/>
    </row>
    <row r="1035" spans="1:21" ht="48.75" customHeight="1" x14ac:dyDescent="0.2">
      <c r="A1035" s="10" t="str">
        <f>IF(OR(LEFT(B1035,1)="Y", LEFT(B1035,1)="A"),CONCATENATE(#REF!,"-",B1035),"")</f>
        <v/>
      </c>
      <c r="B1035" s="89"/>
      <c r="C1035" s="101" t="s">
        <v>29</v>
      </c>
      <c r="D1035" s="190">
        <v>0</v>
      </c>
      <c r="E1035" s="190">
        <v>0</v>
      </c>
      <c r="F1035" s="190">
        <v>0</v>
      </c>
      <c r="G1035" s="190">
        <v>0</v>
      </c>
      <c r="H1035" s="190">
        <v>0</v>
      </c>
      <c r="I1035" s="102">
        <v>0</v>
      </c>
      <c r="J1035" s="107">
        <v>0</v>
      </c>
      <c r="K1035" s="102">
        <v>0</v>
      </c>
      <c r="L1035" s="102">
        <v>0</v>
      </c>
      <c r="M1035" s="199">
        <v>0</v>
      </c>
      <c r="N1035" s="199">
        <v>0</v>
      </c>
      <c r="O1035" s="199">
        <v>0</v>
      </c>
      <c r="P1035" s="200">
        <v>0</v>
      </c>
      <c r="Q1035" s="200">
        <v>0</v>
      </c>
      <c r="R1035" s="200">
        <v>0</v>
      </c>
      <c r="S1035" s="200">
        <v>0</v>
      </c>
      <c r="T1035" s="92"/>
      <c r="U1035" s="31"/>
    </row>
    <row r="1036" spans="1:21" ht="48.75" customHeight="1" x14ac:dyDescent="0.2">
      <c r="A1036" s="10" t="str">
        <f>IF(OR(LEFT(B1036,1)="Y", LEFT(B1036,1)="A"),CONCATENATE(#REF!,"-",B1036),"")</f>
        <v/>
      </c>
      <c r="B1036" s="89"/>
      <c r="C1036" s="101" t="s">
        <v>28</v>
      </c>
      <c r="D1036" s="190">
        <v>0</v>
      </c>
      <c r="E1036" s="190">
        <v>0</v>
      </c>
      <c r="F1036" s="190">
        <v>0</v>
      </c>
      <c r="G1036" s="190">
        <v>0</v>
      </c>
      <c r="H1036" s="190">
        <v>0</v>
      </c>
      <c r="I1036" s="102">
        <v>0</v>
      </c>
      <c r="J1036" s="107">
        <v>0</v>
      </c>
      <c r="K1036" s="102">
        <v>0</v>
      </c>
      <c r="L1036" s="102">
        <v>0</v>
      </c>
      <c r="M1036" s="199">
        <v>0</v>
      </c>
      <c r="N1036" s="199">
        <v>0</v>
      </c>
      <c r="O1036" s="199">
        <v>0</v>
      </c>
      <c r="P1036" s="200">
        <v>0</v>
      </c>
      <c r="Q1036" s="200">
        <v>0</v>
      </c>
      <c r="R1036" s="200">
        <v>0</v>
      </c>
      <c r="S1036" s="200">
        <v>0</v>
      </c>
      <c r="T1036" s="92"/>
      <c r="U1036" s="31"/>
    </row>
    <row r="1037" spans="1:21" ht="48.75" customHeight="1" x14ac:dyDescent="0.2">
      <c r="A1037" s="10" t="str">
        <f>IF(OR(LEFT(B1037,1)="Y", LEFT(B1037,1)="A"),CONCATENATE(#REF!,"-",B1037),"")</f>
        <v/>
      </c>
      <c r="B1037" s="89"/>
      <c r="C1037" s="101" t="s">
        <v>27</v>
      </c>
      <c r="D1037" s="190">
        <v>0</v>
      </c>
      <c r="E1037" s="190">
        <v>0</v>
      </c>
      <c r="F1037" s="190">
        <v>11.791169999999999</v>
      </c>
      <c r="G1037" s="190">
        <v>0</v>
      </c>
      <c r="H1037" s="190">
        <v>0</v>
      </c>
      <c r="I1037" s="102">
        <v>0</v>
      </c>
      <c r="J1037" s="107">
        <v>0</v>
      </c>
      <c r="K1037" s="102">
        <v>0</v>
      </c>
      <c r="L1037" s="102">
        <v>0</v>
      </c>
      <c r="M1037" s="199">
        <v>0</v>
      </c>
      <c r="N1037" s="199">
        <v>0</v>
      </c>
      <c r="O1037" s="199">
        <v>0</v>
      </c>
      <c r="P1037" s="200">
        <v>0</v>
      </c>
      <c r="Q1037" s="200">
        <v>0</v>
      </c>
      <c r="R1037" s="200">
        <v>0</v>
      </c>
      <c r="S1037" s="200">
        <v>0</v>
      </c>
      <c r="T1037" s="92"/>
      <c r="U1037" s="31"/>
    </row>
    <row r="1038" spans="1:21" ht="48.75" customHeight="1" x14ac:dyDescent="0.2">
      <c r="A1038" s="10" t="str">
        <f>IF(OR(LEFT(B1038,1)="Y", LEFT(B1038,1)="A"),CONCATENATE(#REF!,"-",B1038),"")</f>
        <v/>
      </c>
      <c r="B1038" s="89"/>
      <c r="C1038" s="101" t="s">
        <v>26</v>
      </c>
      <c r="D1038" s="190">
        <v>0</v>
      </c>
      <c r="E1038" s="190">
        <v>0</v>
      </c>
      <c r="F1038" s="190">
        <v>0</v>
      </c>
      <c r="G1038" s="190">
        <v>0</v>
      </c>
      <c r="H1038" s="190">
        <v>0</v>
      </c>
      <c r="I1038" s="102">
        <v>0</v>
      </c>
      <c r="J1038" s="107">
        <v>0</v>
      </c>
      <c r="K1038" s="102">
        <v>0</v>
      </c>
      <c r="L1038" s="102">
        <v>0</v>
      </c>
      <c r="M1038" s="199">
        <v>0</v>
      </c>
      <c r="N1038" s="199">
        <v>0</v>
      </c>
      <c r="O1038" s="199">
        <v>0.2</v>
      </c>
      <c r="P1038" s="200">
        <v>0</v>
      </c>
      <c r="Q1038" s="200">
        <v>0</v>
      </c>
      <c r="R1038" s="200">
        <v>0</v>
      </c>
      <c r="S1038" s="200">
        <v>0</v>
      </c>
      <c r="T1038" s="92"/>
      <c r="U1038" s="31"/>
    </row>
    <row r="1039" spans="1:21" ht="48.75" customHeight="1" x14ac:dyDescent="0.2">
      <c r="A1039" s="10" t="str">
        <f>IF(OR(LEFT(B1039,1)="Y", LEFT(B1039,1)="A"),CONCATENATE(#REF!,"-",B1039),"")</f>
        <v/>
      </c>
      <c r="B1039" s="89"/>
      <c r="C1039" s="101" t="s">
        <v>25</v>
      </c>
      <c r="D1039" s="190">
        <v>0</v>
      </c>
      <c r="E1039" s="190">
        <v>0</v>
      </c>
      <c r="F1039" s="190">
        <v>9.5440000000000005</v>
      </c>
      <c r="G1039" s="190">
        <v>8.9640000000000004</v>
      </c>
      <c r="H1039" s="190">
        <v>0</v>
      </c>
      <c r="I1039" s="102">
        <v>0</v>
      </c>
      <c r="J1039" s="107">
        <v>0</v>
      </c>
      <c r="K1039" s="102">
        <v>0</v>
      </c>
      <c r="L1039" s="102">
        <v>0</v>
      </c>
      <c r="M1039" s="199">
        <v>0</v>
      </c>
      <c r="N1039" s="199">
        <v>0</v>
      </c>
      <c r="O1039" s="199">
        <v>0</v>
      </c>
      <c r="P1039" s="200">
        <v>0</v>
      </c>
      <c r="Q1039" s="200">
        <v>0</v>
      </c>
      <c r="R1039" s="200">
        <v>0</v>
      </c>
      <c r="S1039" s="200">
        <v>0</v>
      </c>
      <c r="T1039" s="92"/>
      <c r="U1039" s="31"/>
    </row>
    <row r="1040" spans="1:21" ht="48.75" customHeight="1" x14ac:dyDescent="0.2">
      <c r="A1040" s="10" t="str">
        <f>IF(OR(LEFT(B1040,1)="Y", LEFT(B1040,1)="A"),CONCATENATE(#REF!,"-",B1040),"")</f>
        <v/>
      </c>
      <c r="B1040" s="89"/>
      <c r="C1040" s="101" t="s">
        <v>24</v>
      </c>
      <c r="D1040" s="190">
        <v>0</v>
      </c>
      <c r="E1040" s="190">
        <v>0</v>
      </c>
      <c r="F1040" s="190">
        <v>0</v>
      </c>
      <c r="G1040" s="190">
        <v>0</v>
      </c>
      <c r="H1040" s="190">
        <v>0</v>
      </c>
      <c r="I1040" s="102">
        <v>0</v>
      </c>
      <c r="J1040" s="107">
        <v>0</v>
      </c>
      <c r="K1040" s="102">
        <v>0</v>
      </c>
      <c r="L1040" s="102">
        <v>0</v>
      </c>
      <c r="M1040" s="199">
        <v>0</v>
      </c>
      <c r="N1040" s="199">
        <v>0</v>
      </c>
      <c r="O1040" s="199">
        <v>0</v>
      </c>
      <c r="P1040" s="200">
        <v>0</v>
      </c>
      <c r="Q1040" s="200">
        <v>0</v>
      </c>
      <c r="R1040" s="200">
        <v>0</v>
      </c>
      <c r="S1040" s="200">
        <v>0</v>
      </c>
      <c r="T1040" s="92"/>
      <c r="U1040" s="31"/>
    </row>
    <row r="1041" spans="1:21" ht="48.75" customHeight="1" x14ac:dyDescent="0.2">
      <c r="A1041" s="10" t="str">
        <f>IF(OR(LEFT(B1041,1)="Y", LEFT(B1041,1)="A"),CONCATENATE(#REF!,"-",B1041),"")</f>
        <v/>
      </c>
      <c r="B1041" s="89"/>
      <c r="C1041" s="101" t="s">
        <v>23</v>
      </c>
      <c r="D1041" s="190">
        <v>0</v>
      </c>
      <c r="E1041" s="190">
        <v>0</v>
      </c>
      <c r="F1041" s="190">
        <v>0</v>
      </c>
      <c r="G1041" s="190">
        <v>0</v>
      </c>
      <c r="H1041" s="190">
        <v>0</v>
      </c>
      <c r="I1041" s="102">
        <v>0</v>
      </c>
      <c r="J1041" s="107">
        <v>0</v>
      </c>
      <c r="K1041" s="102">
        <v>0</v>
      </c>
      <c r="L1041" s="102">
        <v>0</v>
      </c>
      <c r="M1041" s="199">
        <v>0</v>
      </c>
      <c r="N1041" s="199">
        <v>0</v>
      </c>
      <c r="O1041" s="199">
        <v>0</v>
      </c>
      <c r="P1041" s="200">
        <v>0</v>
      </c>
      <c r="Q1041" s="200">
        <v>0</v>
      </c>
      <c r="R1041" s="200">
        <v>0</v>
      </c>
      <c r="S1041" s="200">
        <v>0</v>
      </c>
      <c r="T1041" s="92"/>
      <c r="U1041" s="31"/>
    </row>
    <row r="1042" spans="1:21" ht="48.75" customHeight="1" x14ac:dyDescent="0.2">
      <c r="A1042" s="10" t="str">
        <f>IF(OR(LEFT(B1042,1)="Y", LEFT(B1042,1)="A"),CONCATENATE(#REF!,"-",B1042),"")</f>
        <v/>
      </c>
      <c r="B1042" s="89"/>
      <c r="C1042" s="101" t="s">
        <v>22</v>
      </c>
      <c r="D1042" s="190">
        <v>0</v>
      </c>
      <c r="E1042" s="190">
        <v>0</v>
      </c>
      <c r="F1042" s="190">
        <v>0</v>
      </c>
      <c r="G1042" s="190">
        <v>0</v>
      </c>
      <c r="H1042" s="190">
        <v>0</v>
      </c>
      <c r="I1042" s="102">
        <v>0</v>
      </c>
      <c r="J1042" s="107">
        <v>0</v>
      </c>
      <c r="K1042" s="102">
        <v>0</v>
      </c>
      <c r="L1042" s="102">
        <v>0</v>
      </c>
      <c r="M1042" s="199">
        <v>0</v>
      </c>
      <c r="N1042" s="199">
        <v>0</v>
      </c>
      <c r="O1042" s="199">
        <v>0</v>
      </c>
      <c r="P1042" s="200">
        <v>0</v>
      </c>
      <c r="Q1042" s="200">
        <v>0</v>
      </c>
      <c r="R1042" s="200">
        <v>0</v>
      </c>
      <c r="S1042" s="200">
        <v>0</v>
      </c>
      <c r="T1042" s="92"/>
      <c r="U1042" s="31"/>
    </row>
    <row r="1043" spans="1:21" ht="48.75" customHeight="1" x14ac:dyDescent="0.2">
      <c r="A1043" s="10" t="str">
        <f>IF(OR(LEFT(B1043,1)="Y", LEFT(B1043,1)="A"),CONCATENATE(#REF!,"-",B1043),"")</f>
        <v/>
      </c>
      <c r="B1043" s="89"/>
      <c r="C1043" s="101" t="s">
        <v>21</v>
      </c>
      <c r="D1043" s="190">
        <v>0</v>
      </c>
      <c r="E1043" s="190">
        <v>0</v>
      </c>
      <c r="F1043" s="190">
        <v>0</v>
      </c>
      <c r="G1043" s="190">
        <v>0</v>
      </c>
      <c r="H1043" s="190">
        <v>0</v>
      </c>
      <c r="I1043" s="102">
        <v>0</v>
      </c>
      <c r="J1043" s="107">
        <v>0</v>
      </c>
      <c r="K1043" s="102">
        <v>0</v>
      </c>
      <c r="L1043" s="102">
        <v>0</v>
      </c>
      <c r="M1043" s="199">
        <v>0</v>
      </c>
      <c r="N1043" s="199">
        <v>0</v>
      </c>
      <c r="O1043" s="199">
        <v>0</v>
      </c>
      <c r="P1043" s="200">
        <v>0</v>
      </c>
      <c r="Q1043" s="200">
        <v>0</v>
      </c>
      <c r="R1043" s="200">
        <v>0</v>
      </c>
      <c r="S1043" s="200">
        <v>0</v>
      </c>
      <c r="T1043" s="92"/>
      <c r="U1043" s="31"/>
    </row>
    <row r="1044" spans="1:21" ht="48.75" customHeight="1" x14ac:dyDescent="0.2">
      <c r="A1044" s="10" t="str">
        <f>IF(OR(LEFT(B1044,1)="Y", LEFT(B1044,1)="A"),CONCATENATE(#REF!,"-",B1044),"")</f>
        <v/>
      </c>
      <c r="B1044" s="89"/>
      <c r="C1044" s="101" t="s">
        <v>20</v>
      </c>
      <c r="D1044" s="190">
        <v>0</v>
      </c>
      <c r="E1044" s="190">
        <v>0</v>
      </c>
      <c r="F1044" s="190">
        <v>0</v>
      </c>
      <c r="G1044" s="190">
        <v>0</v>
      </c>
      <c r="H1044" s="190">
        <v>0</v>
      </c>
      <c r="I1044" s="102">
        <v>0</v>
      </c>
      <c r="J1044" s="107">
        <v>0</v>
      </c>
      <c r="K1044" s="102">
        <v>0</v>
      </c>
      <c r="L1044" s="102">
        <v>0</v>
      </c>
      <c r="M1044" s="199">
        <v>0</v>
      </c>
      <c r="N1044" s="199">
        <v>0</v>
      </c>
      <c r="O1044" s="199">
        <v>0</v>
      </c>
      <c r="P1044" s="200">
        <v>0</v>
      </c>
      <c r="Q1044" s="200">
        <v>0</v>
      </c>
      <c r="R1044" s="200">
        <v>0</v>
      </c>
      <c r="S1044" s="200">
        <v>0</v>
      </c>
      <c r="T1044" s="92"/>
      <c r="U1044" s="31"/>
    </row>
    <row r="1045" spans="1:21" ht="48.75" customHeight="1" x14ac:dyDescent="0.2">
      <c r="A1045" s="10" t="str">
        <f>IF(OR(LEFT(B1045,1)="Y", LEFT(B1045,1)="A"),CONCATENATE(#REF!,"-",B1045),"")</f>
        <v/>
      </c>
      <c r="B1045" s="89"/>
      <c r="C1045" s="101" t="s">
        <v>19</v>
      </c>
      <c r="D1045" s="190">
        <v>0</v>
      </c>
      <c r="E1045" s="190">
        <v>0</v>
      </c>
      <c r="F1045" s="190">
        <v>0</v>
      </c>
      <c r="G1045" s="190">
        <v>0</v>
      </c>
      <c r="H1045" s="190">
        <v>0</v>
      </c>
      <c r="I1045" s="102">
        <v>0</v>
      </c>
      <c r="J1045" s="107">
        <v>0</v>
      </c>
      <c r="K1045" s="102">
        <v>0</v>
      </c>
      <c r="L1045" s="102">
        <v>0</v>
      </c>
      <c r="M1045" s="199">
        <v>0</v>
      </c>
      <c r="N1045" s="199">
        <v>0</v>
      </c>
      <c r="O1045" s="199">
        <v>0</v>
      </c>
      <c r="P1045" s="200">
        <v>0</v>
      </c>
      <c r="Q1045" s="200">
        <v>0</v>
      </c>
      <c r="R1045" s="200">
        <v>0</v>
      </c>
      <c r="S1045" s="200">
        <v>0</v>
      </c>
      <c r="T1045" s="92"/>
      <c r="U1045" s="31"/>
    </row>
    <row r="1046" spans="1:21" ht="48.75" customHeight="1" x14ac:dyDescent="0.2">
      <c r="A1046" s="10" t="str">
        <f>IF(OR(LEFT(B1046,1)="Y", LEFT(B1046,1)="A"),CONCATENATE(#REF!,"-",B1046),"")</f>
        <v/>
      </c>
      <c r="B1046" s="89"/>
      <c r="C1046" s="101" t="s">
        <v>105</v>
      </c>
      <c r="D1046" s="190">
        <v>0</v>
      </c>
      <c r="E1046" s="190">
        <v>0</v>
      </c>
      <c r="F1046" s="190">
        <v>0</v>
      </c>
      <c r="G1046" s="190">
        <v>0</v>
      </c>
      <c r="H1046" s="190">
        <v>0</v>
      </c>
      <c r="I1046" s="102">
        <v>0</v>
      </c>
      <c r="J1046" s="107">
        <v>0</v>
      </c>
      <c r="K1046" s="102">
        <v>0</v>
      </c>
      <c r="L1046" s="102">
        <v>0</v>
      </c>
      <c r="M1046" s="199">
        <v>0</v>
      </c>
      <c r="N1046" s="199">
        <v>0</v>
      </c>
      <c r="O1046" s="199">
        <v>0</v>
      </c>
      <c r="P1046" s="200">
        <v>0</v>
      </c>
      <c r="Q1046" s="200">
        <v>0</v>
      </c>
      <c r="R1046" s="200">
        <v>0</v>
      </c>
      <c r="S1046" s="200">
        <v>0</v>
      </c>
      <c r="T1046" s="92"/>
      <c r="U1046" s="31"/>
    </row>
    <row r="1047" spans="1:21" ht="48.75" customHeight="1" x14ac:dyDescent="0.2">
      <c r="A1047" s="10" t="str">
        <f>IF(OR(LEFT(B1047,1)="Y", LEFT(B1047,1)="A"),CONCATENATE(#REF!,"-",B1047),"")</f>
        <v/>
      </c>
      <c r="B1047" s="89"/>
      <c r="C1047" s="101" t="s">
        <v>18</v>
      </c>
      <c r="D1047" s="190">
        <v>0</v>
      </c>
      <c r="E1047" s="190">
        <v>0</v>
      </c>
      <c r="F1047" s="190">
        <v>0</v>
      </c>
      <c r="G1047" s="190">
        <v>0</v>
      </c>
      <c r="H1047" s="190">
        <v>0</v>
      </c>
      <c r="I1047" s="102">
        <v>0</v>
      </c>
      <c r="J1047" s="107">
        <v>0</v>
      </c>
      <c r="K1047" s="102">
        <v>0</v>
      </c>
      <c r="L1047" s="102">
        <v>0</v>
      </c>
      <c r="M1047" s="199">
        <v>0</v>
      </c>
      <c r="N1047" s="199">
        <v>0</v>
      </c>
      <c r="O1047" s="199">
        <v>0</v>
      </c>
      <c r="P1047" s="200">
        <v>0</v>
      </c>
      <c r="Q1047" s="200">
        <v>0</v>
      </c>
      <c r="R1047" s="200">
        <v>0</v>
      </c>
      <c r="S1047" s="200">
        <v>0</v>
      </c>
      <c r="T1047" s="92"/>
      <c r="U1047" s="31"/>
    </row>
    <row r="1048" spans="1:21" ht="48.75" customHeight="1" x14ac:dyDescent="0.2">
      <c r="A1048" s="10" t="str">
        <f>IF(OR(LEFT(B1048,1)="Y", LEFT(B1048,1)="A"),CONCATENATE(#REF!,"-",B1048),"")</f>
        <v/>
      </c>
      <c r="B1048" s="89"/>
      <c r="C1048" s="101" t="s">
        <v>17</v>
      </c>
      <c r="D1048" s="190">
        <v>0</v>
      </c>
      <c r="E1048" s="190">
        <v>0</v>
      </c>
      <c r="F1048" s="190">
        <v>0</v>
      </c>
      <c r="G1048" s="190">
        <v>0</v>
      </c>
      <c r="H1048" s="190">
        <v>0</v>
      </c>
      <c r="I1048" s="102">
        <v>0</v>
      </c>
      <c r="J1048" s="107">
        <v>0</v>
      </c>
      <c r="K1048" s="102">
        <v>0</v>
      </c>
      <c r="L1048" s="102">
        <v>0</v>
      </c>
      <c r="M1048" s="199">
        <v>0</v>
      </c>
      <c r="N1048" s="199">
        <v>0</v>
      </c>
      <c r="O1048" s="199">
        <v>0</v>
      </c>
      <c r="P1048" s="200">
        <v>0</v>
      </c>
      <c r="Q1048" s="200">
        <v>0</v>
      </c>
      <c r="R1048" s="200">
        <v>0</v>
      </c>
      <c r="S1048" s="200">
        <v>0</v>
      </c>
      <c r="T1048" s="92"/>
      <c r="U1048" s="31"/>
    </row>
    <row r="1049" spans="1:21" ht="48.75" customHeight="1" x14ac:dyDescent="0.2">
      <c r="A1049" s="10" t="str">
        <f>IF(OR(LEFT(B1049,1)="Y", LEFT(B1049,1)="A"),CONCATENATE(#REF!,"-",B1049),"")</f>
        <v/>
      </c>
      <c r="B1049" s="89"/>
      <c r="C1049" s="101" t="s">
        <v>16</v>
      </c>
      <c r="D1049" s="190">
        <v>0</v>
      </c>
      <c r="E1049" s="190">
        <v>0</v>
      </c>
      <c r="F1049" s="190">
        <v>0</v>
      </c>
      <c r="G1049" s="190">
        <v>0</v>
      </c>
      <c r="H1049" s="190">
        <v>0</v>
      </c>
      <c r="I1049" s="102">
        <v>0</v>
      </c>
      <c r="J1049" s="107">
        <v>0</v>
      </c>
      <c r="K1049" s="102">
        <v>0</v>
      </c>
      <c r="L1049" s="102">
        <v>0</v>
      </c>
      <c r="M1049" s="199">
        <v>0</v>
      </c>
      <c r="N1049" s="199">
        <v>0</v>
      </c>
      <c r="O1049" s="199">
        <v>0</v>
      </c>
      <c r="P1049" s="200">
        <v>0</v>
      </c>
      <c r="Q1049" s="200">
        <v>0</v>
      </c>
      <c r="R1049" s="200">
        <v>0</v>
      </c>
      <c r="S1049" s="200">
        <v>0</v>
      </c>
      <c r="T1049" s="92"/>
      <c r="U1049" s="31"/>
    </row>
    <row r="1050" spans="1:21" ht="48.75" customHeight="1" x14ac:dyDescent="0.2">
      <c r="A1050" s="10" t="str">
        <f>IF(OR(LEFT(B1050,1)="Y", LEFT(B1050,1)="A"),CONCATENATE(#REF!,"-",B1050),"")</f>
        <v/>
      </c>
      <c r="B1050" s="89"/>
      <c r="C1050" s="101" t="s">
        <v>15</v>
      </c>
      <c r="D1050" s="190">
        <v>0</v>
      </c>
      <c r="E1050" s="190">
        <v>26</v>
      </c>
      <c r="F1050" s="190">
        <v>24.7</v>
      </c>
      <c r="G1050" s="190">
        <v>0</v>
      </c>
      <c r="H1050" s="190">
        <v>0</v>
      </c>
      <c r="I1050" s="102">
        <v>26.82</v>
      </c>
      <c r="J1050" s="107">
        <v>0</v>
      </c>
      <c r="K1050" s="102">
        <v>0</v>
      </c>
      <c r="L1050" s="102">
        <v>0</v>
      </c>
      <c r="M1050" s="199">
        <v>0</v>
      </c>
      <c r="N1050" s="199">
        <v>0</v>
      </c>
      <c r="O1050" s="199">
        <v>0</v>
      </c>
      <c r="P1050" s="200">
        <v>0</v>
      </c>
      <c r="Q1050" s="200">
        <v>0</v>
      </c>
      <c r="R1050" s="200">
        <v>0</v>
      </c>
      <c r="S1050" s="200">
        <v>0</v>
      </c>
      <c r="T1050" s="92"/>
      <c r="U1050" s="31"/>
    </row>
    <row r="1051" spans="1:21" ht="48.75" customHeight="1" x14ac:dyDescent="0.2">
      <c r="A1051" s="10" t="str">
        <f>IF(OR(LEFT(B1051,1)="Y", LEFT(B1051,1)="A"),CONCATENATE(#REF!,"-",B1051),"")</f>
        <v/>
      </c>
      <c r="B1051" s="89"/>
      <c r="C1051" s="101" t="s">
        <v>106</v>
      </c>
      <c r="D1051" s="190">
        <v>0</v>
      </c>
      <c r="E1051" s="190">
        <v>0</v>
      </c>
      <c r="F1051" s="190">
        <v>0.05</v>
      </c>
      <c r="G1051" s="190">
        <v>0</v>
      </c>
      <c r="H1051" s="190">
        <v>0</v>
      </c>
      <c r="I1051" s="102">
        <v>1E-3</v>
      </c>
      <c r="J1051" s="107">
        <v>0</v>
      </c>
      <c r="K1051" s="102">
        <v>0</v>
      </c>
      <c r="L1051" s="102">
        <v>0</v>
      </c>
      <c r="M1051" s="199">
        <v>0</v>
      </c>
      <c r="N1051" s="199">
        <v>0</v>
      </c>
      <c r="O1051" s="199">
        <v>0</v>
      </c>
      <c r="P1051" s="200">
        <v>0</v>
      </c>
      <c r="Q1051" s="200">
        <v>0</v>
      </c>
      <c r="R1051" s="200">
        <v>0.2</v>
      </c>
      <c r="S1051" s="200">
        <v>0</v>
      </c>
      <c r="T1051" s="92"/>
      <c r="U1051" s="31"/>
    </row>
    <row r="1052" spans="1:21" ht="48.75" customHeight="1" x14ac:dyDescent="0.2">
      <c r="A1052" s="10" t="str">
        <f>IF(OR(LEFT(B1052,1)="Y", LEFT(B1052,1)="A"),CONCATENATE(#REF!,"-",B1052),"")</f>
        <v/>
      </c>
      <c r="B1052" s="89"/>
      <c r="C1052" s="101" t="s">
        <v>14</v>
      </c>
      <c r="D1052" s="190">
        <v>0</v>
      </c>
      <c r="E1052" s="190">
        <v>0</v>
      </c>
      <c r="F1052" s="190">
        <v>0</v>
      </c>
      <c r="G1052" s="190">
        <v>0</v>
      </c>
      <c r="H1052" s="190">
        <v>0</v>
      </c>
      <c r="I1052" s="102">
        <v>0</v>
      </c>
      <c r="J1052" s="107">
        <v>0</v>
      </c>
      <c r="K1052" s="102">
        <v>0</v>
      </c>
      <c r="L1052" s="102">
        <v>0</v>
      </c>
      <c r="M1052" s="199">
        <v>0</v>
      </c>
      <c r="N1052" s="199">
        <v>0</v>
      </c>
      <c r="O1052" s="199">
        <v>0</v>
      </c>
      <c r="P1052" s="200">
        <v>0</v>
      </c>
      <c r="Q1052" s="200">
        <v>0</v>
      </c>
      <c r="R1052" s="200">
        <v>0</v>
      </c>
      <c r="S1052" s="200">
        <v>0</v>
      </c>
      <c r="T1052" s="92"/>
      <c r="U1052" s="31"/>
    </row>
    <row r="1053" spans="1:21" ht="48.75" customHeight="1" x14ac:dyDescent="0.2">
      <c r="A1053" s="10" t="str">
        <f>IF(OR(LEFT(B1053,1)="Y", LEFT(B1053,1)="A"),CONCATENATE(#REF!,"-",B1053),"")</f>
        <v/>
      </c>
      <c r="B1053" s="89"/>
      <c r="C1053" s="101" t="s">
        <v>13</v>
      </c>
      <c r="D1053" s="190">
        <v>0</v>
      </c>
      <c r="E1053" s="190">
        <v>0</v>
      </c>
      <c r="F1053" s="190">
        <v>0</v>
      </c>
      <c r="G1053" s="190">
        <v>0</v>
      </c>
      <c r="H1053" s="190">
        <v>0</v>
      </c>
      <c r="I1053" s="102">
        <v>0</v>
      </c>
      <c r="J1053" s="107">
        <v>0</v>
      </c>
      <c r="K1053" s="102">
        <v>0</v>
      </c>
      <c r="L1053" s="102">
        <v>0</v>
      </c>
      <c r="M1053" s="199">
        <v>0</v>
      </c>
      <c r="N1053" s="199">
        <v>0</v>
      </c>
      <c r="O1053" s="199">
        <v>0</v>
      </c>
      <c r="P1053" s="200">
        <v>0</v>
      </c>
      <c r="Q1053" s="200">
        <v>0</v>
      </c>
      <c r="R1053" s="200">
        <v>0</v>
      </c>
      <c r="S1053" s="200">
        <v>0</v>
      </c>
      <c r="T1053" s="92"/>
      <c r="U1053" s="31"/>
    </row>
    <row r="1054" spans="1:21" ht="48.75" customHeight="1" x14ac:dyDescent="0.2">
      <c r="A1054" s="10" t="str">
        <f>IF(OR(LEFT(B1054,1)="Y", LEFT(B1054,1)="A"),CONCATENATE(#REF!,"-",B1054),"")</f>
        <v/>
      </c>
      <c r="B1054" s="89"/>
      <c r="C1054" s="101" t="s">
        <v>12</v>
      </c>
      <c r="D1054" s="190">
        <v>637</v>
      </c>
      <c r="E1054" s="190">
        <v>607.92999999999995</v>
      </c>
      <c r="F1054" s="190">
        <v>713.15200000000004</v>
      </c>
      <c r="G1054" s="190">
        <v>0</v>
      </c>
      <c r="H1054" s="190">
        <v>0</v>
      </c>
      <c r="I1054" s="102">
        <v>0</v>
      </c>
      <c r="J1054" s="107">
        <v>0.36</v>
      </c>
      <c r="K1054" s="102">
        <v>5935.1149999999998</v>
      </c>
      <c r="L1054" s="102">
        <v>0</v>
      </c>
      <c r="M1054" s="201">
        <v>0.2</v>
      </c>
      <c r="N1054" s="201">
        <v>0</v>
      </c>
      <c r="O1054" s="201">
        <v>0</v>
      </c>
      <c r="P1054" s="200">
        <v>0</v>
      </c>
      <c r="Q1054" s="200">
        <v>0</v>
      </c>
      <c r="R1054" s="200">
        <v>0</v>
      </c>
      <c r="S1054" s="200">
        <v>0</v>
      </c>
      <c r="T1054" s="91"/>
      <c r="U1054" s="30"/>
    </row>
    <row r="1055" spans="1:21" ht="48.75" customHeight="1" x14ac:dyDescent="0.2">
      <c r="A1055" s="10" t="str">
        <f>IF(OR(LEFT(B1055,1)="Y", LEFT(B1055,1)="A"),CONCATENATE(#REF!,"-",B1055),"")</f>
        <v/>
      </c>
      <c r="B1055" s="89"/>
      <c r="C1055" s="101" t="s">
        <v>11</v>
      </c>
      <c r="D1055" s="190">
        <v>0</v>
      </c>
      <c r="E1055" s="190">
        <v>0</v>
      </c>
      <c r="F1055" s="190">
        <v>0</v>
      </c>
      <c r="G1055" s="190">
        <v>0</v>
      </c>
      <c r="H1055" s="190">
        <v>0</v>
      </c>
      <c r="I1055" s="102">
        <v>0</v>
      </c>
      <c r="J1055" s="107">
        <v>0</v>
      </c>
      <c r="K1055" s="102">
        <v>0</v>
      </c>
      <c r="L1055" s="102">
        <v>0</v>
      </c>
      <c r="M1055" s="199">
        <v>0</v>
      </c>
      <c r="N1055" s="199">
        <v>0</v>
      </c>
      <c r="O1055" s="199">
        <v>0</v>
      </c>
      <c r="P1055" s="200">
        <v>0</v>
      </c>
      <c r="Q1055" s="200">
        <v>0</v>
      </c>
      <c r="R1055" s="200">
        <v>0</v>
      </c>
      <c r="S1055" s="200">
        <v>0</v>
      </c>
      <c r="T1055" s="92"/>
      <c r="U1055" s="31"/>
    </row>
    <row r="1056" spans="1:21" ht="48.75" customHeight="1" x14ac:dyDescent="0.2">
      <c r="A1056" s="10" t="str">
        <f>IF(OR(LEFT(B1056,1)="Y", LEFT(B1056,1)="A"),CONCATENATE(#REF!,"-",B1056),"")</f>
        <v/>
      </c>
      <c r="B1056" s="89"/>
      <c r="C1056" s="101" t="s">
        <v>10</v>
      </c>
      <c r="D1056" s="190">
        <v>0</v>
      </c>
      <c r="E1056" s="190">
        <v>0</v>
      </c>
      <c r="F1056" s="190">
        <v>0</v>
      </c>
      <c r="G1056" s="190">
        <v>0</v>
      </c>
      <c r="H1056" s="190">
        <v>0</v>
      </c>
      <c r="I1056" s="102">
        <v>0</v>
      </c>
      <c r="J1056" s="107">
        <v>0</v>
      </c>
      <c r="K1056" s="102">
        <v>0</v>
      </c>
      <c r="L1056" s="102">
        <v>0</v>
      </c>
      <c r="M1056" s="199">
        <v>0</v>
      </c>
      <c r="N1056" s="199">
        <v>0</v>
      </c>
      <c r="O1056" s="199">
        <v>0</v>
      </c>
      <c r="P1056" s="200">
        <v>0</v>
      </c>
      <c r="Q1056" s="200">
        <v>0</v>
      </c>
      <c r="R1056" s="200">
        <v>0</v>
      </c>
      <c r="S1056" s="200">
        <v>0</v>
      </c>
      <c r="T1056" s="92"/>
      <c r="U1056" s="31"/>
    </row>
    <row r="1057" spans="1:22" ht="48.75" customHeight="1" x14ac:dyDescent="0.2">
      <c r="A1057" s="10" t="str">
        <f>IF(OR(LEFT(B1057,1)="Y", LEFT(B1057,1)="A"),CONCATENATE(#REF!,"-",B1057),"")</f>
        <v/>
      </c>
      <c r="B1057" s="89"/>
      <c r="C1057" s="101" t="s">
        <v>9</v>
      </c>
      <c r="D1057" s="190">
        <v>0</v>
      </c>
      <c r="E1057" s="190">
        <v>0</v>
      </c>
      <c r="F1057" s="190">
        <v>0</v>
      </c>
      <c r="G1057" s="190">
        <v>0</v>
      </c>
      <c r="H1057" s="190">
        <v>0</v>
      </c>
      <c r="I1057" s="102">
        <v>0</v>
      </c>
      <c r="J1057" s="107">
        <v>0</v>
      </c>
      <c r="K1057" s="102">
        <v>0</v>
      </c>
      <c r="L1057" s="102">
        <v>0</v>
      </c>
      <c r="M1057" s="199">
        <v>0</v>
      </c>
      <c r="N1057" s="199">
        <v>0</v>
      </c>
      <c r="O1057" s="199">
        <v>0</v>
      </c>
      <c r="P1057" s="200">
        <v>0</v>
      </c>
      <c r="Q1057" s="200">
        <v>0</v>
      </c>
      <c r="R1057" s="200">
        <v>52.3</v>
      </c>
      <c r="S1057" s="200">
        <v>65.3</v>
      </c>
      <c r="T1057" s="92"/>
      <c r="U1057" s="31"/>
    </row>
    <row r="1058" spans="1:22" ht="48.75" customHeight="1" x14ac:dyDescent="0.2">
      <c r="A1058" s="10" t="str">
        <f>IF(OR(LEFT(B1058,1)="Y", LEFT(B1058,1)="A"),CONCATENATE(#REF!,"-",B1058),"")</f>
        <v/>
      </c>
      <c r="B1058" s="89"/>
      <c r="C1058" s="101" t="s">
        <v>8</v>
      </c>
      <c r="D1058" s="190">
        <v>0</v>
      </c>
      <c r="E1058" s="190">
        <v>0</v>
      </c>
      <c r="F1058" s="190">
        <v>0</v>
      </c>
      <c r="G1058" s="190">
        <v>0</v>
      </c>
      <c r="H1058" s="190">
        <v>0</v>
      </c>
      <c r="I1058" s="102">
        <v>0</v>
      </c>
      <c r="J1058" s="107">
        <v>0</v>
      </c>
      <c r="K1058" s="102">
        <v>0</v>
      </c>
      <c r="L1058" s="102">
        <v>0</v>
      </c>
      <c r="M1058" s="199">
        <v>0</v>
      </c>
      <c r="N1058" s="199">
        <v>0</v>
      </c>
      <c r="O1058" s="199">
        <v>0</v>
      </c>
      <c r="P1058" s="200">
        <v>0</v>
      </c>
      <c r="Q1058" s="200">
        <v>0</v>
      </c>
      <c r="R1058" s="200">
        <v>0</v>
      </c>
      <c r="S1058" s="200">
        <v>0</v>
      </c>
      <c r="T1058" s="92"/>
      <c r="U1058" s="31"/>
    </row>
    <row r="1059" spans="1:22" ht="48.75" customHeight="1" x14ac:dyDescent="0.2">
      <c r="A1059" s="10" t="str">
        <f>IF(OR(LEFT(B1059,1)="Y", LEFT(B1059,1)="A"),CONCATENATE(#REF!,"-",B1059),"")</f>
        <v/>
      </c>
      <c r="B1059" s="89"/>
      <c r="C1059" s="101" t="s">
        <v>7</v>
      </c>
      <c r="D1059" s="190">
        <v>0</v>
      </c>
      <c r="E1059" s="190">
        <v>0</v>
      </c>
      <c r="F1059" s="190">
        <v>0</v>
      </c>
      <c r="G1059" s="190">
        <v>0</v>
      </c>
      <c r="H1059" s="190">
        <v>0</v>
      </c>
      <c r="I1059" s="102">
        <v>0</v>
      </c>
      <c r="J1059" s="107">
        <v>0</v>
      </c>
      <c r="K1059" s="102">
        <v>0</v>
      </c>
      <c r="L1059" s="102">
        <v>0</v>
      </c>
      <c r="M1059" s="199">
        <v>0</v>
      </c>
      <c r="N1059" s="199">
        <v>0</v>
      </c>
      <c r="O1059" s="199">
        <v>0</v>
      </c>
      <c r="P1059" s="200">
        <v>0</v>
      </c>
      <c r="Q1059" s="200">
        <v>0</v>
      </c>
      <c r="R1059" s="200">
        <v>0</v>
      </c>
      <c r="S1059" s="200">
        <v>0</v>
      </c>
      <c r="T1059" s="92"/>
      <c r="U1059" s="31"/>
    </row>
    <row r="1060" spans="1:22" ht="48.75" customHeight="1" x14ac:dyDescent="0.2">
      <c r="A1060" s="10" t="str">
        <f>IF(OR(LEFT(B1060,1)="Y", LEFT(B1060,1)="A"),CONCATENATE(#REF!,"-",B1060),"")</f>
        <v/>
      </c>
      <c r="B1060" s="89"/>
      <c r="C1060" s="101" t="s">
        <v>6</v>
      </c>
      <c r="D1060" s="190">
        <v>0</v>
      </c>
      <c r="E1060" s="190">
        <v>0</v>
      </c>
      <c r="F1060" s="190">
        <v>0</v>
      </c>
      <c r="G1060" s="190">
        <v>0</v>
      </c>
      <c r="H1060" s="190">
        <v>0</v>
      </c>
      <c r="I1060" s="102">
        <v>0</v>
      </c>
      <c r="J1060" s="107">
        <v>0</v>
      </c>
      <c r="K1060" s="102">
        <v>0</v>
      </c>
      <c r="L1060" s="102">
        <v>0</v>
      </c>
      <c r="M1060" s="199">
        <v>0</v>
      </c>
      <c r="N1060" s="199">
        <v>0</v>
      </c>
      <c r="O1060" s="199">
        <v>0</v>
      </c>
      <c r="P1060" s="200">
        <v>0</v>
      </c>
      <c r="Q1060" s="200">
        <v>0</v>
      </c>
      <c r="R1060" s="200">
        <v>0</v>
      </c>
      <c r="S1060" s="200">
        <v>0</v>
      </c>
      <c r="T1060" s="92"/>
      <c r="U1060" s="31"/>
    </row>
    <row r="1061" spans="1:22" ht="48.75" customHeight="1" x14ac:dyDescent="0.2">
      <c r="A1061" s="10" t="str">
        <f>IF(OR(LEFT(B1061,1)="Y", LEFT(B1061,1)="A"),CONCATENATE(#REF!,"-",B1061),"")</f>
        <v/>
      </c>
      <c r="B1061" s="89"/>
      <c r="C1061" s="101" t="s">
        <v>5</v>
      </c>
      <c r="D1061" s="190">
        <v>0</v>
      </c>
      <c r="E1061" s="190">
        <v>0</v>
      </c>
      <c r="F1061" s="190">
        <v>0</v>
      </c>
      <c r="G1061" s="190">
        <v>0</v>
      </c>
      <c r="H1061" s="190">
        <v>0</v>
      </c>
      <c r="I1061" s="102">
        <v>1.6</v>
      </c>
      <c r="J1061" s="107">
        <v>0</v>
      </c>
      <c r="K1061" s="102">
        <v>0</v>
      </c>
      <c r="L1061" s="102">
        <v>0</v>
      </c>
      <c r="M1061" s="199">
        <v>0</v>
      </c>
      <c r="N1061" s="199">
        <v>0</v>
      </c>
      <c r="O1061" s="199">
        <v>0</v>
      </c>
      <c r="P1061" s="200">
        <v>0</v>
      </c>
      <c r="Q1061" s="200">
        <v>0</v>
      </c>
      <c r="R1061" s="200">
        <v>0</v>
      </c>
      <c r="S1061" s="200">
        <v>0</v>
      </c>
      <c r="T1061" s="92"/>
      <c r="U1061" s="31"/>
    </row>
    <row r="1062" spans="1:22" ht="48.75" customHeight="1" x14ac:dyDescent="0.2">
      <c r="A1062" s="10" t="str">
        <f>IF(OR(LEFT(B1062,1)="Y", LEFT(B1062,1)="A"),CONCATENATE(#REF!,"-",B1062),"")</f>
        <v/>
      </c>
      <c r="B1062" s="89"/>
      <c r="C1062" s="101" t="s">
        <v>4</v>
      </c>
      <c r="D1062" s="190">
        <v>0</v>
      </c>
      <c r="E1062" s="190">
        <v>0</v>
      </c>
      <c r="F1062" s="190">
        <v>0</v>
      </c>
      <c r="G1062" s="190">
        <v>0</v>
      </c>
      <c r="H1062" s="190">
        <v>0</v>
      </c>
      <c r="I1062" s="102">
        <v>0</v>
      </c>
      <c r="J1062" s="107">
        <v>0</v>
      </c>
      <c r="K1062" s="102">
        <v>0</v>
      </c>
      <c r="L1062" s="102">
        <v>0</v>
      </c>
      <c r="M1062" s="201">
        <v>0</v>
      </c>
      <c r="N1062" s="201">
        <v>0</v>
      </c>
      <c r="O1062" s="201">
        <v>0</v>
      </c>
      <c r="P1062" s="200">
        <v>0</v>
      </c>
      <c r="Q1062" s="200">
        <v>0</v>
      </c>
      <c r="R1062" s="200">
        <v>0</v>
      </c>
      <c r="S1062" s="200">
        <v>0</v>
      </c>
      <c r="T1062" s="91"/>
      <c r="U1062" s="30"/>
    </row>
    <row r="1063" spans="1:22" ht="48.75" customHeight="1" x14ac:dyDescent="0.2">
      <c r="A1063" s="10" t="str">
        <f>IF(OR(LEFT(B1063,1)="Y", LEFT(B1063,1)="A"),CONCATENATE(#REF!,"-",B1063),"")</f>
        <v/>
      </c>
      <c r="B1063" s="89"/>
      <c r="C1063" s="101" t="s">
        <v>3</v>
      </c>
      <c r="D1063" s="190">
        <v>0</v>
      </c>
      <c r="E1063" s="190">
        <v>0</v>
      </c>
      <c r="F1063" s="190">
        <v>0</v>
      </c>
      <c r="G1063" s="190">
        <v>0</v>
      </c>
      <c r="H1063" s="190">
        <v>0</v>
      </c>
      <c r="I1063" s="102">
        <v>0</v>
      </c>
      <c r="J1063" s="107">
        <v>0</v>
      </c>
      <c r="K1063" s="102">
        <v>0</v>
      </c>
      <c r="L1063" s="102">
        <v>0</v>
      </c>
      <c r="M1063" s="199">
        <v>0</v>
      </c>
      <c r="N1063" s="199">
        <v>0</v>
      </c>
      <c r="O1063" s="199">
        <v>0</v>
      </c>
      <c r="P1063" s="200">
        <v>0</v>
      </c>
      <c r="Q1063" s="200">
        <v>0</v>
      </c>
      <c r="R1063" s="200">
        <v>0</v>
      </c>
      <c r="S1063" s="200">
        <v>0</v>
      </c>
      <c r="T1063" s="92"/>
      <c r="U1063" s="31"/>
    </row>
    <row r="1064" spans="1:22" ht="48.75" customHeight="1" thickBot="1" x14ac:dyDescent="0.25">
      <c r="A1064" s="10" t="str">
        <f>IF(OR(LEFT(B1064,1)="Y", LEFT(B1064,1)="A"),CONCATENATE(#REF!,"-",B1064),"")</f>
        <v/>
      </c>
      <c r="B1064" s="89"/>
      <c r="C1064" s="115" t="s">
        <v>2</v>
      </c>
      <c r="D1064" s="191">
        <v>0</v>
      </c>
      <c r="E1064" s="191">
        <v>0</v>
      </c>
      <c r="F1064" s="191">
        <v>0</v>
      </c>
      <c r="G1064" s="191">
        <v>0</v>
      </c>
      <c r="H1064" s="191">
        <v>0</v>
      </c>
      <c r="I1064" s="116">
        <v>0</v>
      </c>
      <c r="J1064" s="119">
        <v>0</v>
      </c>
      <c r="K1064" s="116">
        <v>0</v>
      </c>
      <c r="L1064" s="116">
        <v>0</v>
      </c>
      <c r="M1064" s="204">
        <v>0</v>
      </c>
      <c r="N1064" s="204">
        <v>0</v>
      </c>
      <c r="O1064" s="204">
        <v>0</v>
      </c>
      <c r="P1064" s="200">
        <v>0</v>
      </c>
      <c r="Q1064" s="200">
        <v>0</v>
      </c>
      <c r="R1064" s="200">
        <v>0</v>
      </c>
      <c r="S1064" s="200">
        <v>0</v>
      </c>
      <c r="T1064" s="92"/>
      <c r="U1064" s="31"/>
    </row>
    <row r="1065" spans="1:22" ht="48.75" customHeight="1" thickBot="1" x14ac:dyDescent="0.25">
      <c r="A1065" s="10" t="str">
        <f>IF(OR(LEFT(B1065,1)="Y", LEFT(B1065,1)="A"),CONCATENATE(#REF!,"-",B1065),"")</f>
        <v/>
      </c>
      <c r="B1065" s="89"/>
      <c r="C1065" s="117" t="s">
        <v>127</v>
      </c>
      <c r="D1065" s="118">
        <f>SUM(D961:D1064)</f>
        <v>847.25</v>
      </c>
      <c r="E1065" s="118">
        <f t="shared" ref="E1065:M1065" si="18">SUM(E961:E1064)</f>
        <v>794.125</v>
      </c>
      <c r="F1065" s="118">
        <f t="shared" si="18"/>
        <v>1009.5271700000001</v>
      </c>
      <c r="G1065" s="118">
        <f t="shared" si="18"/>
        <v>96.772999999999996</v>
      </c>
      <c r="H1065" s="118">
        <f t="shared" si="18"/>
        <v>22526.897000000001</v>
      </c>
      <c r="I1065" s="118">
        <f t="shared" si="18"/>
        <v>3257.14</v>
      </c>
      <c r="J1065" s="118">
        <f t="shared" si="18"/>
        <v>11.873899999999999</v>
      </c>
      <c r="K1065" s="118">
        <f t="shared" si="18"/>
        <v>7402.0185299999994</v>
      </c>
      <c r="L1065" s="118">
        <f t="shared" si="18"/>
        <v>1186.9969999999998</v>
      </c>
      <c r="M1065" s="212">
        <f t="shared" si="18"/>
        <v>1071.5</v>
      </c>
      <c r="N1065" s="212">
        <f t="shared" ref="N1065:S1065" si="19">SUM(N961:N1064)</f>
        <v>16.400000000000002</v>
      </c>
      <c r="O1065" s="212">
        <f t="shared" si="19"/>
        <v>2578.4999999999995</v>
      </c>
      <c r="P1065" s="212">
        <f t="shared" si="19"/>
        <v>5061.7</v>
      </c>
      <c r="Q1065" s="212">
        <f t="shared" si="19"/>
        <v>69.099999999999994</v>
      </c>
      <c r="R1065" s="212">
        <f t="shared" si="19"/>
        <v>60.599999999999994</v>
      </c>
      <c r="S1065" s="212">
        <f t="shared" si="19"/>
        <v>782</v>
      </c>
      <c r="T1065" s="162"/>
      <c r="U1065" s="32"/>
      <c r="V1065" s="23"/>
    </row>
    <row r="1066" spans="1:22" ht="48.75" customHeight="1" thickBot="1" x14ac:dyDescent="0.25">
      <c r="A1066" s="10" t="str">
        <f>IF(OR(LEFT(B1066,1)="Y", LEFT(B1066,1)="A"),CONCATENATE(#REF!,"-",B1066),"")</f>
        <v/>
      </c>
      <c r="B1066" s="89"/>
      <c r="C1066" s="112" t="s">
        <v>128</v>
      </c>
      <c r="D1066" s="192"/>
      <c r="E1066" s="192"/>
      <c r="F1066" s="192"/>
      <c r="G1066" s="192"/>
      <c r="H1066" s="192"/>
      <c r="I1066" s="123"/>
      <c r="J1066" s="124"/>
      <c r="K1066" s="123"/>
      <c r="L1066" s="123"/>
      <c r="M1066" s="206"/>
      <c r="N1066" s="206"/>
      <c r="O1066" s="206"/>
      <c r="P1066" s="206"/>
      <c r="Q1066" s="206"/>
      <c r="R1066" s="206"/>
      <c r="S1066" s="206"/>
      <c r="T1066" s="93"/>
      <c r="U1066" s="32"/>
    </row>
    <row r="1067" spans="1:22" ht="48.75" customHeight="1" x14ac:dyDescent="0.2">
      <c r="A1067" s="10" t="str">
        <f>IF(OR(LEFT(B1067,1)="Y", LEFT(B1067,1)="A"),CONCATENATE(#REF!,"-",B1067),"")</f>
        <v/>
      </c>
      <c r="B1067" s="89"/>
      <c r="C1067" s="109" t="s">
        <v>100</v>
      </c>
      <c r="D1067" s="189">
        <v>0</v>
      </c>
      <c r="E1067" s="189">
        <v>1.95E-2</v>
      </c>
      <c r="F1067" s="189">
        <v>1.01E-2</v>
      </c>
      <c r="G1067" s="189">
        <v>0</v>
      </c>
      <c r="H1067" s="189">
        <v>0.84599999999999997</v>
      </c>
      <c r="I1067" s="110">
        <v>25.420999999999999</v>
      </c>
      <c r="J1067" s="111">
        <v>2.4984999999999999</v>
      </c>
      <c r="K1067" s="110">
        <v>27.935299999999998</v>
      </c>
      <c r="L1067" s="110">
        <v>6.8988000000000005</v>
      </c>
      <c r="M1067" s="200">
        <v>2.2000000000000002</v>
      </c>
      <c r="N1067" s="200">
        <v>121.7</v>
      </c>
      <c r="O1067" s="200">
        <v>0</v>
      </c>
      <c r="P1067" s="200">
        <v>0</v>
      </c>
      <c r="Q1067" s="200">
        <v>0.3</v>
      </c>
      <c r="R1067" s="200">
        <v>0.2</v>
      </c>
      <c r="S1067" s="200">
        <v>0</v>
      </c>
      <c r="T1067" s="91"/>
      <c r="U1067" s="30"/>
    </row>
    <row r="1068" spans="1:22" ht="48.75" customHeight="1" x14ac:dyDescent="0.2">
      <c r="A1068" s="10" t="str">
        <f>IF(OR(LEFT(B1068,1)="Y", LEFT(B1068,1)="A"),CONCATENATE(#REF!,"-",B1068),"")</f>
        <v/>
      </c>
      <c r="B1068" s="89"/>
      <c r="C1068" s="101" t="s">
        <v>99</v>
      </c>
      <c r="D1068" s="190">
        <v>0</v>
      </c>
      <c r="E1068" s="190">
        <v>0</v>
      </c>
      <c r="F1068" s="190">
        <v>0</v>
      </c>
      <c r="G1068" s="190">
        <v>0</v>
      </c>
      <c r="H1068" s="190">
        <v>0</v>
      </c>
      <c r="I1068" s="102">
        <v>0</v>
      </c>
      <c r="J1068" s="107">
        <v>5.4999999999999997E-3</v>
      </c>
      <c r="K1068" s="102">
        <v>0</v>
      </c>
      <c r="L1068" s="102">
        <v>0</v>
      </c>
      <c r="M1068" s="199">
        <v>0</v>
      </c>
      <c r="N1068" s="199">
        <v>0</v>
      </c>
      <c r="O1068" s="199">
        <v>0</v>
      </c>
      <c r="P1068" s="200">
        <v>0</v>
      </c>
      <c r="Q1068" s="200">
        <v>6.7</v>
      </c>
      <c r="R1068" s="200">
        <v>6.7</v>
      </c>
      <c r="S1068" s="200">
        <v>0</v>
      </c>
      <c r="T1068" s="92"/>
      <c r="U1068" s="31"/>
    </row>
    <row r="1069" spans="1:22" ht="48.75" customHeight="1" x14ac:dyDescent="0.2">
      <c r="A1069" s="10" t="str">
        <f>IF(OR(LEFT(B1069,1)="Y", LEFT(B1069,1)="A"),CONCATENATE(#REF!,"-",B1069),"")</f>
        <v/>
      </c>
      <c r="B1069" s="89"/>
      <c r="C1069" s="101" t="s">
        <v>98</v>
      </c>
      <c r="D1069" s="190">
        <v>0</v>
      </c>
      <c r="E1069" s="190">
        <v>0</v>
      </c>
      <c r="F1069" s="190">
        <v>0</v>
      </c>
      <c r="G1069" s="190">
        <v>0</v>
      </c>
      <c r="H1069" s="190">
        <v>0</v>
      </c>
      <c r="I1069" s="102">
        <v>0</v>
      </c>
      <c r="J1069" s="107">
        <v>0.73224999999999996</v>
      </c>
      <c r="K1069" s="102">
        <v>0</v>
      </c>
      <c r="L1069" s="102">
        <v>5.0000000000000001E-3</v>
      </c>
      <c r="M1069" s="201">
        <v>0</v>
      </c>
      <c r="N1069" s="201">
        <v>5</v>
      </c>
      <c r="O1069" s="201">
        <v>0</v>
      </c>
      <c r="P1069" s="200">
        <v>0</v>
      </c>
      <c r="Q1069" s="200">
        <v>0</v>
      </c>
      <c r="R1069" s="200">
        <v>0</v>
      </c>
      <c r="S1069" s="200">
        <v>0</v>
      </c>
      <c r="T1069" s="91"/>
      <c r="U1069" s="30"/>
    </row>
    <row r="1070" spans="1:22" ht="48.75" customHeight="1" x14ac:dyDescent="0.2">
      <c r="A1070" s="10" t="str">
        <f>IF(OR(LEFT(B1070,1)="Y", LEFT(B1070,1)="A"),CONCATENATE(#REF!,"-",B1070),"")</f>
        <v/>
      </c>
      <c r="B1070" s="89"/>
      <c r="C1070" s="101" t="s">
        <v>97</v>
      </c>
      <c r="D1070" s="190">
        <v>130.809</v>
      </c>
      <c r="E1070" s="190">
        <v>0</v>
      </c>
      <c r="F1070" s="190">
        <v>0</v>
      </c>
      <c r="G1070" s="190">
        <v>0</v>
      </c>
      <c r="H1070" s="190">
        <v>0</v>
      </c>
      <c r="I1070" s="102">
        <v>0</v>
      </c>
      <c r="J1070" s="107">
        <v>0</v>
      </c>
      <c r="K1070" s="102">
        <v>0</v>
      </c>
      <c r="L1070" s="102">
        <v>0</v>
      </c>
      <c r="M1070" s="199">
        <v>0</v>
      </c>
      <c r="N1070" s="199">
        <v>0</v>
      </c>
      <c r="O1070" s="199">
        <v>0</v>
      </c>
      <c r="P1070" s="200">
        <v>0</v>
      </c>
      <c r="Q1070" s="200">
        <v>0</v>
      </c>
      <c r="R1070" s="200">
        <v>0.2</v>
      </c>
      <c r="S1070" s="200">
        <v>0</v>
      </c>
      <c r="T1070" s="92"/>
      <c r="U1070" s="31"/>
    </row>
    <row r="1071" spans="1:22" ht="48.75" customHeight="1" x14ac:dyDescent="0.2">
      <c r="A1071" s="10" t="str">
        <f>IF(OR(LEFT(B1071,1)="Y", LEFT(B1071,1)="A"),CONCATENATE(#REF!,"-",B1071),"")</f>
        <v/>
      </c>
      <c r="B1071" s="89"/>
      <c r="C1071" s="101" t="s">
        <v>96</v>
      </c>
      <c r="D1071" s="190">
        <v>7.0000000000000001E-3</v>
      </c>
      <c r="E1071" s="190">
        <v>0</v>
      </c>
      <c r="F1071" s="190">
        <v>0</v>
      </c>
      <c r="G1071" s="190">
        <v>0</v>
      </c>
      <c r="H1071" s="190">
        <v>0</v>
      </c>
      <c r="I1071" s="102">
        <v>0</v>
      </c>
      <c r="J1071" s="107">
        <v>0</v>
      </c>
      <c r="K1071" s="102">
        <v>0</v>
      </c>
      <c r="L1071" s="102">
        <v>0</v>
      </c>
      <c r="M1071" s="199">
        <v>0</v>
      </c>
      <c r="N1071" s="199">
        <v>0</v>
      </c>
      <c r="O1071" s="199">
        <v>0</v>
      </c>
      <c r="P1071" s="200">
        <v>0</v>
      </c>
      <c r="Q1071" s="200">
        <v>0</v>
      </c>
      <c r="R1071" s="200">
        <v>0</v>
      </c>
      <c r="S1071" s="200">
        <v>0</v>
      </c>
      <c r="T1071" s="92"/>
      <c r="U1071" s="31"/>
    </row>
    <row r="1072" spans="1:22" ht="48.75" customHeight="1" x14ac:dyDescent="0.2">
      <c r="A1072" s="10" t="str">
        <f>IF(OR(LEFT(B1072,1)="Y", LEFT(B1072,1)="A"),CONCATENATE(#REF!,"-",B1072),"")</f>
        <v/>
      </c>
      <c r="B1072" s="89"/>
      <c r="C1072" s="101" t="s">
        <v>95</v>
      </c>
      <c r="D1072" s="190">
        <v>0</v>
      </c>
      <c r="E1072" s="190">
        <v>4.0000000000000001E-3</v>
      </c>
      <c r="F1072" s="190">
        <v>0</v>
      </c>
      <c r="G1072" s="190">
        <v>0</v>
      </c>
      <c r="H1072" s="190">
        <v>0</v>
      </c>
      <c r="I1072" s="102">
        <v>0</v>
      </c>
      <c r="J1072" s="107">
        <v>0</v>
      </c>
      <c r="K1072" s="102">
        <v>0.01</v>
      </c>
      <c r="L1072" s="102">
        <v>0</v>
      </c>
      <c r="M1072" s="199">
        <v>0</v>
      </c>
      <c r="N1072" s="199">
        <v>0</v>
      </c>
      <c r="O1072" s="199">
        <v>0</v>
      </c>
      <c r="P1072" s="200">
        <v>0</v>
      </c>
      <c r="Q1072" s="200">
        <v>0</v>
      </c>
      <c r="R1072" s="200">
        <v>0</v>
      </c>
      <c r="S1072" s="200">
        <v>0</v>
      </c>
      <c r="T1072" s="92"/>
      <c r="U1072" s="31"/>
    </row>
    <row r="1073" spans="1:21" ht="48.75" customHeight="1" x14ac:dyDescent="0.2">
      <c r="A1073" s="10" t="str">
        <f>IF(OR(LEFT(B1073,1)="Y", LEFT(B1073,1)="A"),CONCATENATE(#REF!,"-",B1073),"")</f>
        <v/>
      </c>
      <c r="B1073" s="89"/>
      <c r="C1073" s="101" t="s">
        <v>94</v>
      </c>
      <c r="D1073" s="190">
        <v>0</v>
      </c>
      <c r="E1073" s="190">
        <v>0</v>
      </c>
      <c r="F1073" s="190">
        <v>0</v>
      </c>
      <c r="G1073" s="190">
        <v>0</v>
      </c>
      <c r="H1073" s="190">
        <v>0</v>
      </c>
      <c r="I1073" s="102">
        <v>0</v>
      </c>
      <c r="J1073" s="107">
        <v>0</v>
      </c>
      <c r="K1073" s="102">
        <v>0</v>
      </c>
      <c r="L1073" s="102">
        <v>0</v>
      </c>
      <c r="M1073" s="199">
        <v>0</v>
      </c>
      <c r="N1073" s="199">
        <v>0</v>
      </c>
      <c r="O1073" s="199">
        <v>0</v>
      </c>
      <c r="P1073" s="200">
        <v>0</v>
      </c>
      <c r="Q1073" s="200">
        <v>0</v>
      </c>
      <c r="R1073" s="200">
        <v>0</v>
      </c>
      <c r="S1073" s="200">
        <v>0</v>
      </c>
      <c r="T1073" s="92"/>
      <c r="U1073" s="31"/>
    </row>
    <row r="1074" spans="1:21" ht="48.75" customHeight="1" x14ac:dyDescent="0.2">
      <c r="A1074" s="10" t="str">
        <f>IF(OR(LEFT(B1074,1)="Y", LEFT(B1074,1)="A"),CONCATENATE(#REF!,"-",B1074),"")</f>
        <v/>
      </c>
      <c r="B1074" s="89"/>
      <c r="C1074" s="101" t="s">
        <v>93</v>
      </c>
      <c r="D1074" s="190">
        <v>0</v>
      </c>
      <c r="E1074" s="190">
        <v>1.08</v>
      </c>
      <c r="F1074" s="190">
        <v>1.0999999999999999E-2</v>
      </c>
      <c r="G1074" s="190">
        <v>0</v>
      </c>
      <c r="H1074" s="190">
        <v>0.754</v>
      </c>
      <c r="I1074" s="102">
        <v>10.356</v>
      </c>
      <c r="J1074" s="107">
        <v>0.1515</v>
      </c>
      <c r="K1074" s="102">
        <v>7.9729999999999999</v>
      </c>
      <c r="L1074" s="102">
        <v>0.214</v>
      </c>
      <c r="M1074" s="201">
        <v>0</v>
      </c>
      <c r="N1074" s="201">
        <v>0</v>
      </c>
      <c r="O1074" s="201">
        <v>1</v>
      </c>
      <c r="P1074" s="200">
        <v>0.3</v>
      </c>
      <c r="Q1074" s="200">
        <v>3</v>
      </c>
      <c r="R1074" s="200">
        <v>0.4</v>
      </c>
      <c r="S1074" s="200">
        <v>2.9</v>
      </c>
      <c r="T1074" s="91"/>
      <c r="U1074" s="30"/>
    </row>
    <row r="1075" spans="1:21" ht="48.75" customHeight="1" x14ac:dyDescent="0.2">
      <c r="A1075" s="10" t="str">
        <f>IF(OR(LEFT(B1075,1)="Y", LEFT(B1075,1)="A"),CONCATENATE(#REF!,"-",B1075),"")</f>
        <v/>
      </c>
      <c r="B1075" s="89"/>
      <c r="C1075" s="101" t="s">
        <v>92</v>
      </c>
      <c r="D1075" s="190">
        <v>0</v>
      </c>
      <c r="E1075" s="190">
        <v>0</v>
      </c>
      <c r="F1075" s="190">
        <v>4.2350000000000003</v>
      </c>
      <c r="G1075" s="190">
        <v>0.33400000000000002</v>
      </c>
      <c r="H1075" s="190">
        <v>0</v>
      </c>
      <c r="I1075" s="102">
        <v>0</v>
      </c>
      <c r="J1075" s="107">
        <v>0.02</v>
      </c>
      <c r="K1075" s="102">
        <v>0</v>
      </c>
      <c r="L1075" s="102">
        <v>0.10199999999999999</v>
      </c>
      <c r="M1075" s="201">
        <v>0.1</v>
      </c>
      <c r="N1075" s="201">
        <v>0.2</v>
      </c>
      <c r="O1075" s="201">
        <v>1.8</v>
      </c>
      <c r="P1075" s="200">
        <v>0</v>
      </c>
      <c r="Q1075" s="200">
        <v>0.1</v>
      </c>
      <c r="R1075" s="200">
        <v>20</v>
      </c>
      <c r="S1075" s="200">
        <v>0.8</v>
      </c>
      <c r="T1075" s="91"/>
      <c r="U1075" s="30"/>
    </row>
    <row r="1076" spans="1:21" ht="48.75" customHeight="1" x14ac:dyDescent="0.2">
      <c r="A1076" s="10" t="str">
        <f>IF(OR(LEFT(B1076,1)="Y", LEFT(B1076,1)="A"),CONCATENATE(#REF!,"-",B1076),"")</f>
        <v/>
      </c>
      <c r="B1076" s="89"/>
      <c r="C1076" s="101" t="s">
        <v>91</v>
      </c>
      <c r="D1076" s="190">
        <v>0</v>
      </c>
      <c r="E1076" s="190">
        <v>0</v>
      </c>
      <c r="F1076" s="190">
        <v>0</v>
      </c>
      <c r="G1076" s="190">
        <v>0</v>
      </c>
      <c r="H1076" s="190">
        <v>0</v>
      </c>
      <c r="I1076" s="102">
        <v>2.1629999999999998</v>
      </c>
      <c r="J1076" s="107">
        <v>0</v>
      </c>
      <c r="K1076" s="102">
        <v>0</v>
      </c>
      <c r="L1076" s="102">
        <v>0</v>
      </c>
      <c r="M1076" s="199">
        <v>0</v>
      </c>
      <c r="N1076" s="199">
        <v>0</v>
      </c>
      <c r="O1076" s="199">
        <v>0</v>
      </c>
      <c r="P1076" s="200">
        <v>0</v>
      </c>
      <c r="Q1076" s="200">
        <v>0</v>
      </c>
      <c r="R1076" s="200">
        <v>0</v>
      </c>
      <c r="S1076" s="200">
        <v>0</v>
      </c>
      <c r="T1076" s="92"/>
      <c r="U1076" s="31"/>
    </row>
    <row r="1077" spans="1:21" ht="48.75" customHeight="1" x14ac:dyDescent="0.2">
      <c r="A1077" s="10" t="str">
        <f>IF(OR(LEFT(B1077,1)="Y", LEFT(B1077,1)="A"),CONCATENATE(#REF!,"-",B1077),"")</f>
        <v/>
      </c>
      <c r="B1077" s="89"/>
      <c r="C1077" s="101" t="s">
        <v>90</v>
      </c>
      <c r="D1077" s="190">
        <v>0</v>
      </c>
      <c r="E1077" s="190">
        <v>0</v>
      </c>
      <c r="F1077" s="190">
        <v>0</v>
      </c>
      <c r="G1077" s="190">
        <v>0</v>
      </c>
      <c r="H1077" s="190">
        <v>0</v>
      </c>
      <c r="I1077" s="102">
        <v>0</v>
      </c>
      <c r="J1077" s="107">
        <v>0</v>
      </c>
      <c r="K1077" s="102">
        <v>0</v>
      </c>
      <c r="L1077" s="102">
        <v>0</v>
      </c>
      <c r="M1077" s="199">
        <v>0</v>
      </c>
      <c r="N1077" s="199">
        <v>0</v>
      </c>
      <c r="O1077" s="199">
        <v>0</v>
      </c>
      <c r="P1077" s="200">
        <v>0</v>
      </c>
      <c r="Q1077" s="200">
        <v>0</v>
      </c>
      <c r="R1077" s="200">
        <v>0</v>
      </c>
      <c r="S1077" s="200">
        <v>0</v>
      </c>
      <c r="T1077" s="92"/>
      <c r="U1077" s="31"/>
    </row>
    <row r="1078" spans="1:21" ht="48.75" customHeight="1" x14ac:dyDescent="0.2">
      <c r="A1078" s="10" t="str">
        <f>IF(OR(LEFT(B1078,1)="Y", LEFT(B1078,1)="A"),CONCATENATE(#REF!,"-",B1078),"")</f>
        <v/>
      </c>
      <c r="B1078" s="89"/>
      <c r="C1078" s="101" t="s">
        <v>89</v>
      </c>
      <c r="D1078" s="190">
        <v>0</v>
      </c>
      <c r="E1078" s="190">
        <v>0</v>
      </c>
      <c r="F1078" s="190">
        <v>1.315E-2</v>
      </c>
      <c r="G1078" s="190">
        <v>0.75600000000000001</v>
      </c>
      <c r="H1078" s="190">
        <v>0</v>
      </c>
      <c r="I1078" s="102">
        <v>5.0099999999999999E-2</v>
      </c>
      <c r="J1078" s="107">
        <v>5.6000000000000001E-2</v>
      </c>
      <c r="K1078" s="102">
        <v>2.085E-2</v>
      </c>
      <c r="L1078" s="102">
        <v>0.02</v>
      </c>
      <c r="M1078" s="201">
        <v>0</v>
      </c>
      <c r="N1078" s="201">
        <v>0</v>
      </c>
      <c r="O1078" s="201">
        <v>0.2</v>
      </c>
      <c r="P1078" s="200">
        <v>12.2</v>
      </c>
      <c r="Q1078" s="200">
        <v>0</v>
      </c>
      <c r="R1078" s="200">
        <v>0.2</v>
      </c>
      <c r="S1078" s="200">
        <v>0</v>
      </c>
      <c r="T1078" s="91"/>
      <c r="U1078" s="30"/>
    </row>
    <row r="1079" spans="1:21" ht="48.75" customHeight="1" x14ac:dyDescent="0.2">
      <c r="A1079" s="10" t="str">
        <f>IF(OR(LEFT(B1079,1)="Y", LEFT(B1079,1)="A"),CONCATENATE(#REF!,"-",B1079),"")</f>
        <v/>
      </c>
      <c r="B1079" s="89"/>
      <c r="C1079" s="101" t="s">
        <v>88</v>
      </c>
      <c r="D1079" s="190">
        <v>0</v>
      </c>
      <c r="E1079" s="190">
        <v>0</v>
      </c>
      <c r="F1079" s="190">
        <v>0</v>
      </c>
      <c r="G1079" s="190">
        <v>0.15</v>
      </c>
      <c r="H1079" s="190">
        <v>1E-3</v>
      </c>
      <c r="I1079" s="102">
        <v>0</v>
      </c>
      <c r="J1079" s="107">
        <v>3.0100000000000002E-2</v>
      </c>
      <c r="K1079" s="102">
        <v>3.7700000000000004E-2</v>
      </c>
      <c r="L1079" s="102">
        <v>4.5999999999999999E-2</v>
      </c>
      <c r="M1079" s="201">
        <v>0</v>
      </c>
      <c r="N1079" s="201">
        <v>0</v>
      </c>
      <c r="O1079" s="201">
        <v>0</v>
      </c>
      <c r="P1079" s="200">
        <v>0</v>
      </c>
      <c r="Q1079" s="200">
        <v>0</v>
      </c>
      <c r="R1079" s="200">
        <v>0</v>
      </c>
      <c r="S1079" s="200">
        <v>0.6</v>
      </c>
      <c r="T1079" s="91"/>
      <c r="U1079" s="30"/>
    </row>
    <row r="1080" spans="1:21" ht="48.75" customHeight="1" x14ac:dyDescent="0.2">
      <c r="A1080" s="10" t="str">
        <f>IF(OR(LEFT(B1080,1)="Y", LEFT(B1080,1)="A"),CONCATENATE(#REF!,"-",B1080),"")</f>
        <v/>
      </c>
      <c r="B1080" s="89"/>
      <c r="C1080" s="101" t="s">
        <v>87</v>
      </c>
      <c r="D1080" s="190">
        <v>0</v>
      </c>
      <c r="E1080" s="190">
        <v>6.4000000000000003E-3</v>
      </c>
      <c r="F1080" s="190">
        <v>6.3299999999999997E-3</v>
      </c>
      <c r="G1080" s="190">
        <v>0</v>
      </c>
      <c r="H1080" s="190">
        <v>0</v>
      </c>
      <c r="I1080" s="102">
        <v>0</v>
      </c>
      <c r="J1080" s="107">
        <v>0</v>
      </c>
      <c r="K1080" s="102">
        <v>0</v>
      </c>
      <c r="L1080" s="102">
        <v>0</v>
      </c>
      <c r="M1080" s="199">
        <v>0</v>
      </c>
      <c r="N1080" s="199">
        <v>0</v>
      </c>
      <c r="O1080" s="199">
        <v>0</v>
      </c>
      <c r="P1080" s="200">
        <v>0</v>
      </c>
      <c r="Q1080" s="200">
        <v>0</v>
      </c>
      <c r="R1080" s="200">
        <v>0</v>
      </c>
      <c r="S1080" s="200">
        <v>0</v>
      </c>
      <c r="T1080" s="92"/>
      <c r="U1080" s="31"/>
    </row>
    <row r="1081" spans="1:21" ht="48.75" customHeight="1" x14ac:dyDescent="0.2">
      <c r="A1081" s="10" t="str">
        <f>IF(OR(LEFT(B1081,1)="Y", LEFT(B1081,1)="A"),CONCATENATE(#REF!,"-",B1081),"")</f>
        <v/>
      </c>
      <c r="B1081" s="89"/>
      <c r="C1081" s="101" t="s">
        <v>86</v>
      </c>
      <c r="D1081" s="190">
        <v>0</v>
      </c>
      <c r="E1081" s="190">
        <v>0</v>
      </c>
      <c r="F1081" s="190">
        <v>0</v>
      </c>
      <c r="G1081" s="190">
        <v>0</v>
      </c>
      <c r="H1081" s="190">
        <v>0</v>
      </c>
      <c r="I1081" s="102">
        <v>0</v>
      </c>
      <c r="J1081" s="107">
        <v>0</v>
      </c>
      <c r="K1081" s="102">
        <v>0</v>
      </c>
      <c r="L1081" s="102">
        <v>0</v>
      </c>
      <c r="M1081" s="199">
        <v>0</v>
      </c>
      <c r="N1081" s="199">
        <v>0</v>
      </c>
      <c r="O1081" s="199">
        <v>0</v>
      </c>
      <c r="P1081" s="200">
        <v>0</v>
      </c>
      <c r="Q1081" s="200">
        <v>0</v>
      </c>
      <c r="R1081" s="200">
        <v>0</v>
      </c>
      <c r="S1081" s="200">
        <v>0</v>
      </c>
      <c r="T1081" s="92"/>
      <c r="U1081" s="31"/>
    </row>
    <row r="1082" spans="1:21" ht="48.75" customHeight="1" x14ac:dyDescent="0.2">
      <c r="A1082" s="10" t="str">
        <f>IF(OR(LEFT(B1082,1)="Y", LEFT(B1082,1)="A"),CONCATENATE(#REF!,"-",B1082),"")</f>
        <v/>
      </c>
      <c r="B1082" s="89"/>
      <c r="C1082" s="101" t="s">
        <v>85</v>
      </c>
      <c r="D1082" s="190">
        <v>0</v>
      </c>
      <c r="E1082" s="190">
        <v>0</v>
      </c>
      <c r="F1082" s="190">
        <v>0</v>
      </c>
      <c r="G1082" s="190">
        <v>0</v>
      </c>
      <c r="H1082" s="190">
        <v>0</v>
      </c>
      <c r="I1082" s="102">
        <v>0</v>
      </c>
      <c r="J1082" s="107">
        <v>4.8750000000000002E-2</v>
      </c>
      <c r="K1082" s="102">
        <v>0</v>
      </c>
      <c r="L1082" s="102">
        <v>0</v>
      </c>
      <c r="M1082" s="199">
        <v>0</v>
      </c>
      <c r="N1082" s="199">
        <v>0</v>
      </c>
      <c r="O1082" s="199">
        <v>0</v>
      </c>
      <c r="P1082" s="200">
        <v>0</v>
      </c>
      <c r="Q1082" s="200">
        <v>0</v>
      </c>
      <c r="R1082" s="200">
        <v>0</v>
      </c>
      <c r="S1082" s="200">
        <v>0</v>
      </c>
      <c r="T1082" s="92"/>
      <c r="U1082" s="31"/>
    </row>
    <row r="1083" spans="1:21" ht="48.75" customHeight="1" x14ac:dyDescent="0.2">
      <c r="A1083" s="10" t="str">
        <f>IF(OR(LEFT(B1083,1)="Y", LEFT(B1083,1)="A"),CONCATENATE(#REF!,"-",B1083),"")</f>
        <v/>
      </c>
      <c r="B1083" s="89"/>
      <c r="C1083" s="101" t="s">
        <v>84</v>
      </c>
      <c r="D1083" s="190">
        <v>0</v>
      </c>
      <c r="E1083" s="190">
        <v>0</v>
      </c>
      <c r="F1083" s="190">
        <v>0</v>
      </c>
      <c r="G1083" s="190">
        <v>0</v>
      </c>
      <c r="H1083" s="190">
        <v>0</v>
      </c>
      <c r="I1083" s="102">
        <v>82.698999999999998</v>
      </c>
      <c r="J1083" s="107">
        <v>1.2199999999999999E-2</v>
      </c>
      <c r="K1083" s="102">
        <v>7.3000000000000001E-3</v>
      </c>
      <c r="L1083" s="102">
        <v>1.0999999999999999E-2</v>
      </c>
      <c r="M1083" s="201">
        <v>0.6</v>
      </c>
      <c r="N1083" s="201">
        <v>0</v>
      </c>
      <c r="O1083" s="201">
        <v>0</v>
      </c>
      <c r="P1083" s="200">
        <v>0</v>
      </c>
      <c r="Q1083" s="200">
        <v>0</v>
      </c>
      <c r="R1083" s="200">
        <v>0</v>
      </c>
      <c r="S1083" s="200">
        <v>0</v>
      </c>
      <c r="T1083" s="91"/>
      <c r="U1083" s="30"/>
    </row>
    <row r="1084" spans="1:21" ht="48.75" customHeight="1" x14ac:dyDescent="0.2">
      <c r="A1084" s="10" t="str">
        <f>IF(OR(LEFT(B1084,1)="Y", LEFT(B1084,1)="A"),CONCATENATE(#REF!,"-",B1084),"")</f>
        <v/>
      </c>
      <c r="B1084" s="89"/>
      <c r="C1084" s="101" t="s">
        <v>83</v>
      </c>
      <c r="D1084" s="190">
        <v>0</v>
      </c>
      <c r="E1084" s="190">
        <v>3.5999999999999997E-2</v>
      </c>
      <c r="F1084" s="190">
        <v>0</v>
      </c>
      <c r="G1084" s="190">
        <v>0</v>
      </c>
      <c r="H1084" s="190">
        <v>5.5E-2</v>
      </c>
      <c r="I1084" s="102">
        <v>0</v>
      </c>
      <c r="J1084" s="107">
        <v>1E-3</v>
      </c>
      <c r="K1084" s="102">
        <v>0</v>
      </c>
      <c r="L1084" s="102">
        <v>0.01</v>
      </c>
      <c r="M1084" s="201">
        <v>0</v>
      </c>
      <c r="N1084" s="201">
        <v>0</v>
      </c>
      <c r="O1084" s="201">
        <v>2.2999999999999998</v>
      </c>
      <c r="P1084" s="200">
        <v>0</v>
      </c>
      <c r="Q1084" s="200">
        <v>0</v>
      </c>
      <c r="R1084" s="200">
        <v>0</v>
      </c>
      <c r="S1084" s="200">
        <v>0</v>
      </c>
      <c r="T1084" s="91"/>
      <c r="U1084" s="30"/>
    </row>
    <row r="1085" spans="1:21" ht="48.75" customHeight="1" x14ac:dyDescent="0.2">
      <c r="A1085" s="10" t="str">
        <f>IF(OR(LEFT(B1085,1)="Y", LEFT(B1085,1)="A"),CONCATENATE(#REF!,"-",B1085),"")</f>
        <v/>
      </c>
      <c r="B1085" s="89"/>
      <c r="C1085" s="101" t="s">
        <v>82</v>
      </c>
      <c r="D1085" s="190">
        <v>0</v>
      </c>
      <c r="E1085" s="190">
        <v>0</v>
      </c>
      <c r="F1085" s="190">
        <v>0</v>
      </c>
      <c r="G1085" s="190">
        <v>0</v>
      </c>
      <c r="H1085" s="190">
        <v>0</v>
      </c>
      <c r="I1085" s="102">
        <v>0</v>
      </c>
      <c r="J1085" s="107">
        <v>8.0000000000000007E-5</v>
      </c>
      <c r="K1085" s="102">
        <v>0</v>
      </c>
      <c r="L1085" s="102">
        <v>0</v>
      </c>
      <c r="M1085" s="199">
        <v>0</v>
      </c>
      <c r="N1085" s="199">
        <v>0</v>
      </c>
      <c r="O1085" s="199">
        <v>0</v>
      </c>
      <c r="P1085" s="200">
        <v>0</v>
      </c>
      <c r="Q1085" s="200">
        <v>0</v>
      </c>
      <c r="R1085" s="200">
        <v>0</v>
      </c>
      <c r="S1085" s="200">
        <v>0</v>
      </c>
      <c r="T1085" s="92"/>
      <c r="U1085" s="31"/>
    </row>
    <row r="1086" spans="1:21" ht="48.75" customHeight="1" x14ac:dyDescent="0.2">
      <c r="A1086" s="10" t="str">
        <f>IF(OR(LEFT(B1086,1)="Y", LEFT(B1086,1)="A"),CONCATENATE(#REF!,"-",B1086),"")</f>
        <v/>
      </c>
      <c r="B1086" s="89"/>
      <c r="C1086" s="101" t="s">
        <v>81</v>
      </c>
      <c r="D1086" s="190">
        <v>0</v>
      </c>
      <c r="E1086" s="190">
        <v>0</v>
      </c>
      <c r="F1086" s="190">
        <v>0</v>
      </c>
      <c r="G1086" s="190">
        <v>0</v>
      </c>
      <c r="H1086" s="190">
        <v>0</v>
      </c>
      <c r="I1086" s="102">
        <v>0</v>
      </c>
      <c r="J1086" s="107">
        <v>0</v>
      </c>
      <c r="K1086" s="102">
        <v>0</v>
      </c>
      <c r="L1086" s="102">
        <v>0</v>
      </c>
      <c r="M1086" s="199">
        <v>0</v>
      </c>
      <c r="N1086" s="199">
        <v>0</v>
      </c>
      <c r="O1086" s="199">
        <v>0</v>
      </c>
      <c r="P1086" s="200">
        <v>0</v>
      </c>
      <c r="Q1086" s="200">
        <v>0</v>
      </c>
      <c r="R1086" s="200">
        <v>0</v>
      </c>
      <c r="S1086" s="200">
        <v>0</v>
      </c>
      <c r="T1086" s="92"/>
      <c r="U1086" s="31"/>
    </row>
    <row r="1087" spans="1:21" ht="48.75" customHeight="1" x14ac:dyDescent="0.2">
      <c r="A1087" s="10" t="str">
        <f>IF(OR(LEFT(B1087,1)="Y", LEFT(B1087,1)="A"),CONCATENATE(#REF!,"-",B1087),"")</f>
        <v/>
      </c>
      <c r="B1087" s="89"/>
      <c r="C1087" s="101" t="s">
        <v>80</v>
      </c>
      <c r="D1087" s="190">
        <v>0</v>
      </c>
      <c r="E1087" s="190">
        <v>0</v>
      </c>
      <c r="F1087" s="190">
        <v>0</v>
      </c>
      <c r="G1087" s="190">
        <v>0</v>
      </c>
      <c r="H1087" s="190">
        <v>0</v>
      </c>
      <c r="I1087" s="102">
        <v>0</v>
      </c>
      <c r="J1087" s="107">
        <v>0</v>
      </c>
      <c r="K1087" s="102">
        <v>0</v>
      </c>
      <c r="L1087" s="102">
        <v>0</v>
      </c>
      <c r="M1087" s="199">
        <v>0</v>
      </c>
      <c r="N1087" s="199">
        <v>0</v>
      </c>
      <c r="O1087" s="199">
        <v>0</v>
      </c>
      <c r="P1087" s="200">
        <v>0</v>
      </c>
      <c r="Q1087" s="200">
        <v>0</v>
      </c>
      <c r="R1087" s="200">
        <v>0</v>
      </c>
      <c r="S1087" s="200">
        <v>0</v>
      </c>
      <c r="T1087" s="92"/>
      <c r="U1087" s="31"/>
    </row>
    <row r="1088" spans="1:21" ht="48.75" customHeight="1" x14ac:dyDescent="0.2">
      <c r="A1088" s="10" t="str">
        <f>IF(OR(LEFT(B1088,1)="Y", LEFT(B1088,1)="A"),CONCATENATE(#REF!,"-",B1088),"")</f>
        <v/>
      </c>
      <c r="B1088" s="89"/>
      <c r="C1088" s="101" t="s">
        <v>79</v>
      </c>
      <c r="D1088" s="190">
        <v>0</v>
      </c>
      <c r="E1088" s="190">
        <v>0</v>
      </c>
      <c r="F1088" s="190">
        <v>0</v>
      </c>
      <c r="G1088" s="190">
        <v>0</v>
      </c>
      <c r="H1088" s="190">
        <v>0</v>
      </c>
      <c r="I1088" s="102">
        <v>0</v>
      </c>
      <c r="J1088" s="107">
        <v>1E-3</v>
      </c>
      <c r="K1088" s="102">
        <v>0</v>
      </c>
      <c r="L1088" s="102">
        <v>0</v>
      </c>
      <c r="M1088" s="199">
        <v>0</v>
      </c>
      <c r="N1088" s="199">
        <v>0</v>
      </c>
      <c r="O1088" s="199">
        <v>0</v>
      </c>
      <c r="P1088" s="200">
        <v>0</v>
      </c>
      <c r="Q1088" s="200">
        <v>0</v>
      </c>
      <c r="R1088" s="200">
        <v>0</v>
      </c>
      <c r="S1088" s="200">
        <v>0</v>
      </c>
      <c r="T1088" s="92"/>
      <c r="U1088" s="31"/>
    </row>
    <row r="1089" spans="1:21" ht="48.75" customHeight="1" x14ac:dyDescent="0.2">
      <c r="A1089" s="10" t="str">
        <f>IF(OR(LEFT(B1089,1)="Y", LEFT(B1089,1)="A"),CONCATENATE(#REF!,"-",B1089),"")</f>
        <v/>
      </c>
      <c r="B1089" s="89"/>
      <c r="C1089" s="101" t="s">
        <v>78</v>
      </c>
      <c r="D1089" s="190">
        <v>0</v>
      </c>
      <c r="E1089" s="190">
        <v>0</v>
      </c>
      <c r="F1089" s="190">
        <v>0</v>
      </c>
      <c r="G1089" s="190">
        <v>0</v>
      </c>
      <c r="H1089" s="190">
        <v>0</v>
      </c>
      <c r="I1089" s="102">
        <v>0</v>
      </c>
      <c r="J1089" s="107">
        <v>0</v>
      </c>
      <c r="K1089" s="102">
        <v>0</v>
      </c>
      <c r="L1089" s="102">
        <v>0</v>
      </c>
      <c r="M1089" s="199">
        <v>0</v>
      </c>
      <c r="N1089" s="199">
        <v>0</v>
      </c>
      <c r="O1089" s="199">
        <v>0</v>
      </c>
      <c r="P1089" s="200">
        <v>0</v>
      </c>
      <c r="Q1089" s="200">
        <v>0</v>
      </c>
      <c r="R1089" s="200">
        <v>0</v>
      </c>
      <c r="S1089" s="200">
        <v>0</v>
      </c>
      <c r="T1089" s="92"/>
      <c r="U1089" s="31"/>
    </row>
    <row r="1090" spans="1:21" ht="48.75" customHeight="1" x14ac:dyDescent="0.2">
      <c r="A1090" s="10" t="str">
        <f>IF(OR(LEFT(B1090,1)="Y", LEFT(B1090,1)="A"),CONCATENATE(#REF!,"-",B1090),"")</f>
        <v/>
      </c>
      <c r="B1090" s="89"/>
      <c r="C1090" s="101" t="s">
        <v>77</v>
      </c>
      <c r="D1090" s="190">
        <v>0</v>
      </c>
      <c r="E1090" s="190">
        <v>0</v>
      </c>
      <c r="F1090" s="190">
        <v>0</v>
      </c>
      <c r="G1090" s="190">
        <v>0</v>
      </c>
      <c r="H1090" s="190">
        <v>0</v>
      </c>
      <c r="I1090" s="102">
        <v>0</v>
      </c>
      <c r="J1090" s="107">
        <v>0</v>
      </c>
      <c r="K1090" s="102">
        <v>0</v>
      </c>
      <c r="L1090" s="102">
        <v>0</v>
      </c>
      <c r="M1090" s="201">
        <v>0</v>
      </c>
      <c r="N1090" s="201">
        <v>0</v>
      </c>
      <c r="O1090" s="201">
        <v>0</v>
      </c>
      <c r="P1090" s="200">
        <v>0</v>
      </c>
      <c r="Q1090" s="200">
        <v>0</v>
      </c>
      <c r="R1090" s="200">
        <v>0</v>
      </c>
      <c r="S1090" s="200">
        <v>0</v>
      </c>
      <c r="T1090" s="91"/>
      <c r="U1090" s="30"/>
    </row>
    <row r="1091" spans="1:21" ht="48.75" customHeight="1" x14ac:dyDescent="0.2">
      <c r="A1091" s="10" t="str">
        <f>IF(OR(LEFT(B1091,1)="Y", LEFT(B1091,1)="A"),CONCATENATE(#REF!,"-",B1091),"")</f>
        <v/>
      </c>
      <c r="B1091" s="89"/>
      <c r="C1091" s="101" t="s">
        <v>76</v>
      </c>
      <c r="D1091" s="190">
        <v>0</v>
      </c>
      <c r="E1091" s="190">
        <v>0</v>
      </c>
      <c r="F1091" s="190">
        <v>0</v>
      </c>
      <c r="G1091" s="190">
        <v>0</v>
      </c>
      <c r="H1091" s="190">
        <v>0</v>
      </c>
      <c r="I1091" s="102">
        <v>0</v>
      </c>
      <c r="J1091" s="107">
        <v>0</v>
      </c>
      <c r="K1091" s="102">
        <v>0</v>
      </c>
      <c r="L1091" s="102">
        <v>0</v>
      </c>
      <c r="M1091" s="199">
        <v>0</v>
      </c>
      <c r="N1091" s="199">
        <v>0</v>
      </c>
      <c r="O1091" s="199">
        <v>0</v>
      </c>
      <c r="P1091" s="200">
        <v>0</v>
      </c>
      <c r="Q1091" s="200">
        <v>0</v>
      </c>
      <c r="R1091" s="200">
        <v>0</v>
      </c>
      <c r="S1091" s="200">
        <v>0</v>
      </c>
      <c r="T1091" s="92"/>
      <c r="U1091" s="31"/>
    </row>
    <row r="1092" spans="1:21" ht="48.75" customHeight="1" x14ac:dyDescent="0.2">
      <c r="A1092" s="10" t="str">
        <f>IF(OR(LEFT(B1092,1)="Y", LEFT(B1092,1)="A"),CONCATENATE(#REF!,"-",B1092),"")</f>
        <v/>
      </c>
      <c r="B1092" s="89"/>
      <c r="C1092" s="101" t="s">
        <v>75</v>
      </c>
      <c r="D1092" s="190">
        <v>0</v>
      </c>
      <c r="E1092" s="190">
        <v>0</v>
      </c>
      <c r="F1092" s="190">
        <v>0</v>
      </c>
      <c r="G1092" s="190">
        <v>0</v>
      </c>
      <c r="H1092" s="190">
        <v>0</v>
      </c>
      <c r="I1092" s="102">
        <v>0</v>
      </c>
      <c r="J1092" s="107">
        <v>0</v>
      </c>
      <c r="K1092" s="102">
        <v>0</v>
      </c>
      <c r="L1092" s="102">
        <v>0</v>
      </c>
      <c r="M1092" s="199">
        <v>0</v>
      </c>
      <c r="N1092" s="199">
        <v>0</v>
      </c>
      <c r="O1092" s="199">
        <v>0</v>
      </c>
      <c r="P1092" s="200">
        <v>0</v>
      </c>
      <c r="Q1092" s="200">
        <v>0</v>
      </c>
      <c r="R1092" s="200">
        <v>0</v>
      </c>
      <c r="S1092" s="200">
        <v>0</v>
      </c>
      <c r="T1092" s="92"/>
      <c r="U1092" s="31"/>
    </row>
    <row r="1093" spans="1:21" ht="48.75" customHeight="1" x14ac:dyDescent="0.2">
      <c r="A1093" s="10" t="str">
        <f>IF(OR(LEFT(B1093,1)="Y", LEFT(B1093,1)="A"),CONCATENATE(#REF!,"-",B1093),"")</f>
        <v/>
      </c>
      <c r="B1093" s="89"/>
      <c r="C1093" s="101" t="s">
        <v>74</v>
      </c>
      <c r="D1093" s="190">
        <v>0</v>
      </c>
      <c r="E1093" s="190">
        <v>0</v>
      </c>
      <c r="F1093" s="190">
        <v>0</v>
      </c>
      <c r="G1093" s="190">
        <v>0</v>
      </c>
      <c r="H1093" s="190">
        <v>0</v>
      </c>
      <c r="I1093" s="102">
        <v>0</v>
      </c>
      <c r="J1093" s="107">
        <v>0</v>
      </c>
      <c r="K1093" s="102">
        <v>0</v>
      </c>
      <c r="L1093" s="102">
        <v>0</v>
      </c>
      <c r="M1093" s="199">
        <v>0</v>
      </c>
      <c r="N1093" s="199">
        <v>0</v>
      </c>
      <c r="O1093" s="199">
        <v>0</v>
      </c>
      <c r="P1093" s="200">
        <v>0</v>
      </c>
      <c r="Q1093" s="200">
        <v>0</v>
      </c>
      <c r="R1093" s="200">
        <v>0</v>
      </c>
      <c r="S1093" s="200">
        <v>0</v>
      </c>
      <c r="T1093" s="92"/>
      <c r="U1093" s="31"/>
    </row>
    <row r="1094" spans="1:21" ht="48.75" customHeight="1" x14ac:dyDescent="0.2">
      <c r="A1094" s="10" t="str">
        <f>IF(OR(LEFT(B1094,1)="Y", LEFT(B1094,1)="A"),CONCATENATE(#REF!,"-",B1094),"")</f>
        <v/>
      </c>
      <c r="B1094" s="89"/>
      <c r="C1094" s="101" t="s">
        <v>73</v>
      </c>
      <c r="D1094" s="190">
        <v>0</v>
      </c>
      <c r="E1094" s="190">
        <v>0</v>
      </c>
      <c r="F1094" s="190">
        <v>0</v>
      </c>
      <c r="G1094" s="190">
        <v>0</v>
      </c>
      <c r="H1094" s="190">
        <v>0</v>
      </c>
      <c r="I1094" s="102">
        <v>0</v>
      </c>
      <c r="J1094" s="107">
        <v>0</v>
      </c>
      <c r="K1094" s="102">
        <v>0</v>
      </c>
      <c r="L1094" s="102">
        <v>0</v>
      </c>
      <c r="M1094" s="199">
        <v>0</v>
      </c>
      <c r="N1094" s="199">
        <v>0</v>
      </c>
      <c r="O1094" s="199">
        <v>0</v>
      </c>
      <c r="P1094" s="200">
        <v>0</v>
      </c>
      <c r="Q1094" s="200">
        <v>0</v>
      </c>
      <c r="R1094" s="200">
        <v>0</v>
      </c>
      <c r="S1094" s="200">
        <v>0</v>
      </c>
      <c r="T1094" s="92"/>
      <c r="U1094" s="31"/>
    </row>
    <row r="1095" spans="1:21" ht="48.75" customHeight="1" x14ac:dyDescent="0.2">
      <c r="A1095" s="10" t="str">
        <f>IF(OR(LEFT(B1095,1)="Y", LEFT(B1095,1)="A"),CONCATENATE(#REF!,"-",B1095),"")</f>
        <v/>
      </c>
      <c r="B1095" s="89"/>
      <c r="C1095" s="101" t="s">
        <v>72</v>
      </c>
      <c r="D1095" s="190">
        <v>0</v>
      </c>
      <c r="E1095" s="190">
        <v>0</v>
      </c>
      <c r="F1095" s="190">
        <v>0</v>
      </c>
      <c r="G1095" s="190">
        <v>0</v>
      </c>
      <c r="H1095" s="190">
        <v>0</v>
      </c>
      <c r="I1095" s="102">
        <v>0</v>
      </c>
      <c r="J1095" s="107">
        <v>1.5E-3</v>
      </c>
      <c r="K1095" s="102">
        <v>0</v>
      </c>
      <c r="L1095" s="102">
        <v>1E-3</v>
      </c>
      <c r="M1095" s="201">
        <v>0</v>
      </c>
      <c r="N1095" s="201">
        <v>0</v>
      </c>
      <c r="O1095" s="201">
        <v>0</v>
      </c>
      <c r="P1095" s="200">
        <v>0</v>
      </c>
      <c r="Q1095" s="200">
        <v>0</v>
      </c>
      <c r="R1095" s="200">
        <v>0</v>
      </c>
      <c r="S1095" s="200">
        <v>0</v>
      </c>
      <c r="T1095" s="91"/>
      <c r="U1095" s="30"/>
    </row>
    <row r="1096" spans="1:21" ht="48.75" customHeight="1" x14ac:dyDescent="0.2">
      <c r="A1096" s="10" t="str">
        <f>IF(OR(LEFT(B1096,1)="Y", LEFT(B1096,1)="A"),CONCATENATE(#REF!,"-",B1096),"")</f>
        <v/>
      </c>
      <c r="B1096" s="89"/>
      <c r="C1096" s="101" t="s">
        <v>71</v>
      </c>
      <c r="D1096" s="190">
        <v>0</v>
      </c>
      <c r="E1096" s="190">
        <v>0</v>
      </c>
      <c r="F1096" s="190">
        <v>0</v>
      </c>
      <c r="G1096" s="190">
        <v>0</v>
      </c>
      <c r="H1096" s="190">
        <v>0</v>
      </c>
      <c r="I1096" s="102">
        <v>0</v>
      </c>
      <c r="J1096" s="107">
        <v>0</v>
      </c>
      <c r="K1096" s="102">
        <v>0</v>
      </c>
      <c r="L1096" s="102">
        <v>0</v>
      </c>
      <c r="M1096" s="199">
        <v>0</v>
      </c>
      <c r="N1096" s="199">
        <v>0</v>
      </c>
      <c r="O1096" s="199">
        <v>0</v>
      </c>
      <c r="P1096" s="200">
        <v>0</v>
      </c>
      <c r="Q1096" s="200">
        <v>0</v>
      </c>
      <c r="R1096" s="200">
        <v>0</v>
      </c>
      <c r="S1096" s="200">
        <v>0</v>
      </c>
      <c r="T1096" s="92"/>
      <c r="U1096" s="31"/>
    </row>
    <row r="1097" spans="1:21" ht="48.75" customHeight="1" x14ac:dyDescent="0.2">
      <c r="A1097" s="10" t="str">
        <f>IF(OR(LEFT(B1097,1)="Y", LEFT(B1097,1)="A"),CONCATENATE(#REF!,"-",B1097),"")</f>
        <v/>
      </c>
      <c r="B1097" s="89"/>
      <c r="C1097" s="101" t="s">
        <v>70</v>
      </c>
      <c r="D1097" s="190">
        <v>0</v>
      </c>
      <c r="E1097" s="190">
        <v>0</v>
      </c>
      <c r="F1097" s="190">
        <v>0</v>
      </c>
      <c r="G1097" s="190">
        <v>0.04</v>
      </c>
      <c r="H1097" s="190">
        <v>0</v>
      </c>
      <c r="I1097" s="102">
        <v>0</v>
      </c>
      <c r="J1097" s="107">
        <v>1E-3</v>
      </c>
      <c r="K1097" s="102">
        <v>0.1</v>
      </c>
      <c r="L1097" s="102">
        <v>2.8060999999999998</v>
      </c>
      <c r="M1097" s="201">
        <v>0.9</v>
      </c>
      <c r="N1097" s="201">
        <v>0</v>
      </c>
      <c r="O1097" s="201">
        <v>0</v>
      </c>
      <c r="P1097" s="200">
        <v>0</v>
      </c>
      <c r="Q1097" s="200">
        <v>0</v>
      </c>
      <c r="R1097" s="200">
        <v>0</v>
      </c>
      <c r="S1097" s="200">
        <v>0</v>
      </c>
      <c r="T1097" s="91"/>
      <c r="U1097" s="30"/>
    </row>
    <row r="1098" spans="1:21" ht="48.75" customHeight="1" x14ac:dyDescent="0.2">
      <c r="A1098" s="10" t="str">
        <f>IF(OR(LEFT(B1098,1)="Y", LEFT(B1098,1)="A"),CONCATENATE(#REF!,"-",B1098),"")</f>
        <v/>
      </c>
      <c r="B1098" s="89"/>
      <c r="C1098" s="101" t="s">
        <v>69</v>
      </c>
      <c r="D1098" s="190">
        <v>0</v>
      </c>
      <c r="E1098" s="190">
        <v>0</v>
      </c>
      <c r="F1098" s="190">
        <v>0</v>
      </c>
      <c r="G1098" s="190">
        <v>0</v>
      </c>
      <c r="H1098" s="190">
        <v>0</v>
      </c>
      <c r="I1098" s="102">
        <v>0</v>
      </c>
      <c r="J1098" s="107">
        <v>25.15</v>
      </c>
      <c r="K1098" s="102">
        <v>30</v>
      </c>
      <c r="L1098" s="102">
        <v>45</v>
      </c>
      <c r="M1098" s="201">
        <v>185.6</v>
      </c>
      <c r="N1098" s="201">
        <v>590</v>
      </c>
      <c r="O1098" s="201">
        <v>187.6</v>
      </c>
      <c r="P1098" s="200">
        <v>0</v>
      </c>
      <c r="Q1098" s="200">
        <v>0</v>
      </c>
      <c r="R1098" s="200">
        <v>0</v>
      </c>
      <c r="S1098" s="200">
        <v>0</v>
      </c>
      <c r="T1098" s="91"/>
      <c r="U1098" s="30"/>
    </row>
    <row r="1099" spans="1:21" ht="48.75" customHeight="1" x14ac:dyDescent="0.2">
      <c r="A1099" s="10" t="str">
        <f>IF(OR(LEFT(B1099,1)="Y", LEFT(B1099,1)="A"),CONCATENATE(#REF!,"-",B1099),"")</f>
        <v/>
      </c>
      <c r="B1099" s="89"/>
      <c r="C1099" s="101" t="s">
        <v>68</v>
      </c>
      <c r="D1099" s="190">
        <v>0</v>
      </c>
      <c r="E1099" s="190">
        <v>0</v>
      </c>
      <c r="F1099" s="190">
        <v>0</v>
      </c>
      <c r="G1099" s="190">
        <v>0</v>
      </c>
      <c r="H1099" s="190">
        <v>0</v>
      </c>
      <c r="I1099" s="102">
        <v>0</v>
      </c>
      <c r="J1099" s="107">
        <v>0</v>
      </c>
      <c r="K1099" s="102">
        <v>0</v>
      </c>
      <c r="L1099" s="102">
        <v>0</v>
      </c>
      <c r="M1099" s="199">
        <v>0</v>
      </c>
      <c r="N1099" s="199">
        <v>0</v>
      </c>
      <c r="O1099" s="199">
        <v>0</v>
      </c>
      <c r="P1099" s="200">
        <v>0</v>
      </c>
      <c r="Q1099" s="200">
        <v>0</v>
      </c>
      <c r="R1099" s="200">
        <v>0</v>
      </c>
      <c r="S1099" s="200">
        <v>0</v>
      </c>
      <c r="T1099" s="92"/>
      <c r="U1099" s="31"/>
    </row>
    <row r="1100" spans="1:21" ht="48.75" customHeight="1" x14ac:dyDescent="0.2">
      <c r="A1100" s="10" t="str">
        <f>IF(OR(LEFT(B1100,1)="Y", LEFT(B1100,1)="A"),CONCATENATE(#REF!,"-",B1100),"")</f>
        <v/>
      </c>
      <c r="B1100" s="89"/>
      <c r="C1100" s="101" t="s">
        <v>67</v>
      </c>
      <c r="D1100" s="190">
        <v>0</v>
      </c>
      <c r="E1100" s="190">
        <v>0</v>
      </c>
      <c r="F1100" s="190">
        <v>0</v>
      </c>
      <c r="G1100" s="190">
        <v>0</v>
      </c>
      <c r="H1100" s="190">
        <v>0</v>
      </c>
      <c r="I1100" s="102">
        <v>0</v>
      </c>
      <c r="J1100" s="107">
        <v>0.373</v>
      </c>
      <c r="K1100" s="102">
        <v>189</v>
      </c>
      <c r="L1100" s="102">
        <v>1E-3</v>
      </c>
      <c r="M1100" s="199">
        <v>0</v>
      </c>
      <c r="N1100" s="199">
        <v>0</v>
      </c>
      <c r="O1100" s="199">
        <v>0</v>
      </c>
      <c r="P1100" s="200">
        <v>0</v>
      </c>
      <c r="Q1100" s="200">
        <v>0</v>
      </c>
      <c r="R1100" s="200">
        <v>0</v>
      </c>
      <c r="S1100" s="200">
        <v>0</v>
      </c>
      <c r="T1100" s="92"/>
      <c r="U1100" s="31"/>
    </row>
    <row r="1101" spans="1:21" ht="48.75" customHeight="1" x14ac:dyDescent="0.2">
      <c r="A1101" s="10" t="str">
        <f>IF(OR(LEFT(B1101,1)="Y", LEFT(B1101,1)="A"),CONCATENATE(#REF!,"-",B1101),"")</f>
        <v/>
      </c>
      <c r="B1101" s="89"/>
      <c r="C1101" s="101" t="s">
        <v>66</v>
      </c>
      <c r="D1101" s="190">
        <v>0</v>
      </c>
      <c r="E1101" s="190">
        <v>0</v>
      </c>
      <c r="F1101" s="190">
        <v>0</v>
      </c>
      <c r="G1101" s="190">
        <v>0</v>
      </c>
      <c r="H1101" s="190">
        <v>0</v>
      </c>
      <c r="I1101" s="102">
        <v>0</v>
      </c>
      <c r="J1101" s="107">
        <v>0</v>
      </c>
      <c r="K1101" s="102">
        <v>0</v>
      </c>
      <c r="L1101" s="102">
        <v>0</v>
      </c>
      <c r="M1101" s="199">
        <v>0</v>
      </c>
      <c r="N1101" s="199">
        <v>0</v>
      </c>
      <c r="O1101" s="199">
        <v>0</v>
      </c>
      <c r="P1101" s="200">
        <v>0</v>
      </c>
      <c r="Q1101" s="200">
        <v>0</v>
      </c>
      <c r="R1101" s="200">
        <v>0</v>
      </c>
      <c r="S1101" s="200">
        <v>0</v>
      </c>
      <c r="T1101" s="92"/>
      <c r="U1101" s="31"/>
    </row>
    <row r="1102" spans="1:21" ht="48.75" customHeight="1" x14ac:dyDescent="0.2">
      <c r="A1102" s="10" t="str">
        <f>IF(OR(LEFT(B1102,1)="Y", LEFT(B1102,1)="A"),CONCATENATE(#REF!,"-",B1102),"")</f>
        <v/>
      </c>
      <c r="B1102" s="89"/>
      <c r="C1102" s="101" t="s">
        <v>65</v>
      </c>
      <c r="D1102" s="190">
        <v>0</v>
      </c>
      <c r="E1102" s="190">
        <v>0</v>
      </c>
      <c r="F1102" s="190">
        <v>0</v>
      </c>
      <c r="G1102" s="190">
        <v>0</v>
      </c>
      <c r="H1102" s="190">
        <v>0</v>
      </c>
      <c r="I1102" s="102">
        <v>124.1</v>
      </c>
      <c r="J1102" s="107">
        <v>124.1</v>
      </c>
      <c r="K1102" s="102">
        <v>124.1</v>
      </c>
      <c r="L1102" s="102">
        <v>0</v>
      </c>
      <c r="M1102" s="199">
        <v>0</v>
      </c>
      <c r="N1102" s="199">
        <v>0</v>
      </c>
      <c r="O1102" s="199">
        <v>0</v>
      </c>
      <c r="P1102" s="200">
        <v>0</v>
      </c>
      <c r="Q1102" s="200">
        <v>0</v>
      </c>
      <c r="R1102" s="200">
        <v>0</v>
      </c>
      <c r="S1102" s="200">
        <v>0</v>
      </c>
      <c r="T1102" s="92"/>
      <c r="U1102" s="31"/>
    </row>
    <row r="1103" spans="1:21" ht="48.75" customHeight="1" x14ac:dyDescent="0.2">
      <c r="A1103" s="10" t="str">
        <f>IF(OR(LEFT(B1103,1)="Y", LEFT(B1103,1)="A"),CONCATENATE(#REF!,"-",B1103),"")</f>
        <v/>
      </c>
      <c r="B1103" s="89"/>
      <c r="C1103" s="101" t="s">
        <v>64</v>
      </c>
      <c r="D1103" s="190">
        <v>0</v>
      </c>
      <c r="E1103" s="190">
        <v>0</v>
      </c>
      <c r="F1103" s="190">
        <v>0</v>
      </c>
      <c r="G1103" s="190">
        <v>0</v>
      </c>
      <c r="H1103" s="190">
        <v>0</v>
      </c>
      <c r="I1103" s="102">
        <v>0</v>
      </c>
      <c r="J1103" s="107">
        <v>0</v>
      </c>
      <c r="K1103" s="102">
        <v>0</v>
      </c>
      <c r="L1103" s="102">
        <v>0</v>
      </c>
      <c r="M1103" s="199">
        <v>0</v>
      </c>
      <c r="N1103" s="199">
        <v>0</v>
      </c>
      <c r="O1103" s="199">
        <v>0</v>
      </c>
      <c r="P1103" s="200">
        <v>0</v>
      </c>
      <c r="Q1103" s="200">
        <v>0</v>
      </c>
      <c r="R1103" s="200">
        <v>0</v>
      </c>
      <c r="S1103" s="200">
        <v>0</v>
      </c>
      <c r="T1103" s="92"/>
      <c r="U1103" s="31"/>
    </row>
    <row r="1104" spans="1:21" ht="48.75" customHeight="1" x14ac:dyDescent="0.2">
      <c r="A1104" s="10" t="str">
        <f>IF(OR(LEFT(B1104,1)="Y", LEFT(B1104,1)="A"),CONCATENATE(#REF!,"-",B1104),"")</f>
        <v/>
      </c>
      <c r="B1104" s="89"/>
      <c r="C1104" s="101" t="s">
        <v>63</v>
      </c>
      <c r="D1104" s="190">
        <v>0</v>
      </c>
      <c r="E1104" s="190">
        <v>0</v>
      </c>
      <c r="F1104" s="190">
        <v>0</v>
      </c>
      <c r="G1104" s="190">
        <v>0</v>
      </c>
      <c r="H1104" s="190">
        <v>0</v>
      </c>
      <c r="I1104" s="102">
        <v>0</v>
      </c>
      <c r="J1104" s="107">
        <v>0</v>
      </c>
      <c r="K1104" s="102">
        <v>0</v>
      </c>
      <c r="L1104" s="102">
        <v>0</v>
      </c>
      <c r="M1104" s="199">
        <v>0</v>
      </c>
      <c r="N1104" s="199">
        <v>0</v>
      </c>
      <c r="O1104" s="199">
        <v>0</v>
      </c>
      <c r="P1104" s="200">
        <v>0</v>
      </c>
      <c r="Q1104" s="200">
        <v>0</v>
      </c>
      <c r="R1104" s="200">
        <v>0</v>
      </c>
      <c r="S1104" s="200">
        <v>0</v>
      </c>
      <c r="T1104" s="92"/>
      <c r="U1104" s="31"/>
    </row>
    <row r="1105" spans="1:21" ht="48.75" customHeight="1" x14ac:dyDescent="0.2">
      <c r="A1105" s="10" t="str">
        <f>IF(OR(LEFT(B1105,1)="Y", LEFT(B1105,1)="A"),CONCATENATE(#REF!,"-",B1105),"")</f>
        <v/>
      </c>
      <c r="B1105" s="89"/>
      <c r="C1105" s="101" t="s">
        <v>62</v>
      </c>
      <c r="D1105" s="190">
        <v>0</v>
      </c>
      <c r="E1105" s="190">
        <v>0</v>
      </c>
      <c r="F1105" s="190">
        <v>0</v>
      </c>
      <c r="G1105" s="190">
        <v>0</v>
      </c>
      <c r="H1105" s="190">
        <v>0</v>
      </c>
      <c r="I1105" s="102">
        <v>0</v>
      </c>
      <c r="J1105" s="107">
        <v>0</v>
      </c>
      <c r="K1105" s="102">
        <v>0</v>
      </c>
      <c r="L1105" s="102">
        <v>0</v>
      </c>
      <c r="M1105" s="199">
        <v>0</v>
      </c>
      <c r="N1105" s="199">
        <v>0</v>
      </c>
      <c r="O1105" s="199">
        <v>0</v>
      </c>
      <c r="P1105" s="200">
        <v>0</v>
      </c>
      <c r="Q1105" s="200">
        <v>0</v>
      </c>
      <c r="R1105" s="200">
        <v>0</v>
      </c>
      <c r="S1105" s="200">
        <v>0</v>
      </c>
      <c r="T1105" s="92"/>
      <c r="U1105" s="31"/>
    </row>
    <row r="1106" spans="1:21" ht="48.75" customHeight="1" x14ac:dyDescent="0.2">
      <c r="A1106" s="10" t="str">
        <f>IF(OR(LEFT(B1106,1)="Y", LEFT(B1106,1)="A"),CONCATENATE(#REF!,"-",B1106),"")</f>
        <v/>
      </c>
      <c r="B1106" s="89"/>
      <c r="C1106" s="101" t="s">
        <v>61</v>
      </c>
      <c r="D1106" s="190">
        <v>0</v>
      </c>
      <c r="E1106" s="190">
        <v>0</v>
      </c>
      <c r="F1106" s="190">
        <v>0</v>
      </c>
      <c r="G1106" s="190">
        <v>0</v>
      </c>
      <c r="H1106" s="190">
        <v>0</v>
      </c>
      <c r="I1106" s="102">
        <v>0</v>
      </c>
      <c r="J1106" s="107">
        <v>0</v>
      </c>
      <c r="K1106" s="102">
        <v>0</v>
      </c>
      <c r="L1106" s="102">
        <v>0</v>
      </c>
      <c r="M1106" s="199">
        <v>0</v>
      </c>
      <c r="N1106" s="199">
        <v>0</v>
      </c>
      <c r="O1106" s="199">
        <v>0</v>
      </c>
      <c r="P1106" s="200">
        <v>0</v>
      </c>
      <c r="Q1106" s="200">
        <v>0</v>
      </c>
      <c r="R1106" s="200">
        <v>0</v>
      </c>
      <c r="S1106" s="200">
        <v>0</v>
      </c>
      <c r="T1106" s="92"/>
      <c r="U1106" s="31"/>
    </row>
    <row r="1107" spans="1:21" ht="48.75" customHeight="1" x14ac:dyDescent="0.2">
      <c r="A1107" s="10" t="str">
        <f>IF(OR(LEFT(B1107,1)="Y", LEFT(B1107,1)="A"),CONCATENATE(#REF!,"-",B1107),"")</f>
        <v/>
      </c>
      <c r="B1107" s="89"/>
      <c r="C1107" s="101" t="s">
        <v>60</v>
      </c>
      <c r="D1107" s="190">
        <v>0</v>
      </c>
      <c r="E1107" s="190">
        <v>0</v>
      </c>
      <c r="F1107" s="190">
        <v>0</v>
      </c>
      <c r="G1107" s="190">
        <v>0</v>
      </c>
      <c r="H1107" s="190">
        <v>0</v>
      </c>
      <c r="I1107" s="102">
        <v>0</v>
      </c>
      <c r="J1107" s="107">
        <v>0</v>
      </c>
      <c r="K1107" s="102">
        <v>0</v>
      </c>
      <c r="L1107" s="102">
        <v>0</v>
      </c>
      <c r="M1107" s="199">
        <v>0</v>
      </c>
      <c r="N1107" s="199">
        <v>0</v>
      </c>
      <c r="O1107" s="199">
        <v>0</v>
      </c>
      <c r="P1107" s="200">
        <v>0</v>
      </c>
      <c r="Q1107" s="200">
        <v>0</v>
      </c>
      <c r="R1107" s="200">
        <v>0</v>
      </c>
      <c r="S1107" s="200">
        <v>0</v>
      </c>
      <c r="T1107" s="92"/>
      <c r="U1107" s="31"/>
    </row>
    <row r="1108" spans="1:21" ht="48.75" customHeight="1" x14ac:dyDescent="0.2">
      <c r="A1108" s="10" t="str">
        <f>IF(OR(LEFT(B1108,1)="Y", LEFT(B1108,1)="A"),CONCATENATE(#REF!,"-",B1108),"")</f>
        <v/>
      </c>
      <c r="B1108" s="89"/>
      <c r="C1108" s="101" t="s">
        <v>59</v>
      </c>
      <c r="D1108" s="190">
        <v>0</v>
      </c>
      <c r="E1108" s="190">
        <v>0</v>
      </c>
      <c r="F1108" s="190">
        <v>3.8799999999999994E-2</v>
      </c>
      <c r="G1108" s="190">
        <v>0</v>
      </c>
      <c r="H1108" s="190">
        <v>0</v>
      </c>
      <c r="I1108" s="102">
        <v>0</v>
      </c>
      <c r="J1108" s="107">
        <v>0</v>
      </c>
      <c r="K1108" s="102">
        <v>0</v>
      </c>
      <c r="L1108" s="102">
        <v>0</v>
      </c>
      <c r="M1108" s="199">
        <v>0</v>
      </c>
      <c r="N1108" s="199">
        <v>0</v>
      </c>
      <c r="O1108" s="199">
        <v>0</v>
      </c>
      <c r="P1108" s="200">
        <v>0</v>
      </c>
      <c r="Q1108" s="200">
        <v>0</v>
      </c>
      <c r="R1108" s="200">
        <v>0.3</v>
      </c>
      <c r="S1108" s="200">
        <v>0</v>
      </c>
      <c r="T1108" s="92"/>
      <c r="U1108" s="31"/>
    </row>
    <row r="1109" spans="1:21" ht="48.75" customHeight="1" x14ac:dyDescent="0.2">
      <c r="A1109" s="10" t="str">
        <f>IF(OR(LEFT(B1109,1)="Y", LEFT(B1109,1)="A"),CONCATENATE(#REF!,"-",B1109),"")</f>
        <v/>
      </c>
      <c r="B1109" s="89"/>
      <c r="C1109" s="101" t="s">
        <v>58</v>
      </c>
      <c r="D1109" s="190">
        <v>0</v>
      </c>
      <c r="E1109" s="190">
        <v>0</v>
      </c>
      <c r="F1109" s="190">
        <v>0</v>
      </c>
      <c r="G1109" s="190">
        <v>0</v>
      </c>
      <c r="H1109" s="190">
        <v>0</v>
      </c>
      <c r="I1109" s="102">
        <v>0</v>
      </c>
      <c r="J1109" s="107">
        <v>0</v>
      </c>
      <c r="K1109" s="102">
        <v>0</v>
      </c>
      <c r="L1109" s="102">
        <v>0</v>
      </c>
      <c r="M1109" s="199">
        <v>0</v>
      </c>
      <c r="N1109" s="199">
        <v>0</v>
      </c>
      <c r="O1109" s="199">
        <v>0</v>
      </c>
      <c r="P1109" s="200">
        <v>0</v>
      </c>
      <c r="Q1109" s="200">
        <v>0</v>
      </c>
      <c r="R1109" s="200">
        <v>0</v>
      </c>
      <c r="S1109" s="200">
        <v>0</v>
      </c>
      <c r="T1109" s="92"/>
      <c r="U1109" s="31"/>
    </row>
    <row r="1110" spans="1:21" ht="48.75" customHeight="1" x14ac:dyDescent="0.2">
      <c r="A1110" s="10" t="str">
        <f>IF(OR(LEFT(B1110,1)="Y", LEFT(B1110,1)="A"),CONCATENATE(#REF!,"-",B1110),"")</f>
        <v/>
      </c>
      <c r="B1110" s="89"/>
      <c r="C1110" s="101" t="s">
        <v>57</v>
      </c>
      <c r="D1110" s="190">
        <v>0</v>
      </c>
      <c r="E1110" s="190">
        <v>0</v>
      </c>
      <c r="F1110" s="190">
        <v>0</v>
      </c>
      <c r="G1110" s="190">
        <v>0</v>
      </c>
      <c r="H1110" s="190">
        <v>0</v>
      </c>
      <c r="I1110" s="102">
        <v>0</v>
      </c>
      <c r="J1110" s="107">
        <v>0</v>
      </c>
      <c r="K1110" s="102">
        <v>0</v>
      </c>
      <c r="L1110" s="102">
        <v>0</v>
      </c>
      <c r="M1110" s="199">
        <v>0</v>
      </c>
      <c r="N1110" s="199">
        <v>0</v>
      </c>
      <c r="O1110" s="199">
        <v>0</v>
      </c>
      <c r="P1110" s="200">
        <v>0</v>
      </c>
      <c r="Q1110" s="200">
        <v>0</v>
      </c>
      <c r="R1110" s="200">
        <v>0</v>
      </c>
      <c r="S1110" s="200">
        <v>0</v>
      </c>
      <c r="T1110" s="92"/>
      <c r="U1110" s="31"/>
    </row>
    <row r="1111" spans="1:21" ht="48.75" customHeight="1" x14ac:dyDescent="0.2">
      <c r="A1111" s="10" t="str">
        <f>IF(OR(LEFT(B1111,1)="Y", LEFT(B1111,1)="A"),CONCATENATE(#REF!,"-",B1111),"")</f>
        <v/>
      </c>
      <c r="B1111" s="89"/>
      <c r="C1111" s="101" t="s">
        <v>56</v>
      </c>
      <c r="D1111" s="190">
        <v>0</v>
      </c>
      <c r="E1111" s="190">
        <v>0</v>
      </c>
      <c r="F1111" s="190">
        <v>0</v>
      </c>
      <c r="G1111" s="190">
        <v>0</v>
      </c>
      <c r="H1111" s="190">
        <v>0</v>
      </c>
      <c r="I1111" s="102">
        <v>0</v>
      </c>
      <c r="J1111" s="107">
        <v>0</v>
      </c>
      <c r="K1111" s="102">
        <v>0</v>
      </c>
      <c r="L1111" s="102">
        <v>0</v>
      </c>
      <c r="M1111" s="199">
        <v>0</v>
      </c>
      <c r="N1111" s="199">
        <v>0</v>
      </c>
      <c r="O1111" s="199">
        <v>0</v>
      </c>
      <c r="P1111" s="200">
        <v>0</v>
      </c>
      <c r="Q1111" s="200">
        <v>0</v>
      </c>
      <c r="R1111" s="200">
        <v>0</v>
      </c>
      <c r="S1111" s="200">
        <v>0</v>
      </c>
      <c r="T1111" s="92"/>
      <c r="U1111" s="31"/>
    </row>
    <row r="1112" spans="1:21" ht="48.75" customHeight="1" x14ac:dyDescent="0.2">
      <c r="A1112" s="10" t="str">
        <f>IF(OR(LEFT(B1112,1)="Y", LEFT(B1112,1)="A"),CONCATENATE(#REF!,"-",B1112),"")</f>
        <v/>
      </c>
      <c r="B1112" s="89"/>
      <c r="C1112" s="101" t="s">
        <v>103</v>
      </c>
      <c r="D1112" s="190">
        <v>0</v>
      </c>
      <c r="E1112" s="190">
        <v>0</v>
      </c>
      <c r="F1112" s="190">
        <v>0</v>
      </c>
      <c r="G1112" s="190">
        <v>0</v>
      </c>
      <c r="H1112" s="190">
        <v>0</v>
      </c>
      <c r="I1112" s="102">
        <v>0</v>
      </c>
      <c r="J1112" s="107">
        <v>0</v>
      </c>
      <c r="K1112" s="102">
        <v>0</v>
      </c>
      <c r="L1112" s="102">
        <v>0</v>
      </c>
      <c r="M1112" s="199">
        <v>0</v>
      </c>
      <c r="N1112" s="199">
        <v>0</v>
      </c>
      <c r="O1112" s="199">
        <v>0</v>
      </c>
      <c r="P1112" s="200">
        <v>0</v>
      </c>
      <c r="Q1112" s="200">
        <v>0</v>
      </c>
      <c r="R1112" s="200">
        <v>0</v>
      </c>
      <c r="S1112" s="200">
        <v>0</v>
      </c>
      <c r="T1112" s="92"/>
      <c r="U1112" s="31"/>
    </row>
    <row r="1113" spans="1:21" ht="48.75" customHeight="1" x14ac:dyDescent="0.2">
      <c r="A1113" s="10" t="str">
        <f>IF(OR(LEFT(B1113,1)="Y", LEFT(B1113,1)="A"),CONCATENATE(#REF!,"-",B1113),"")</f>
        <v/>
      </c>
      <c r="B1113" s="89"/>
      <c r="C1113" s="101" t="s">
        <v>55</v>
      </c>
      <c r="D1113" s="190">
        <v>0</v>
      </c>
      <c r="E1113" s="190">
        <v>0</v>
      </c>
      <c r="F1113" s="190">
        <v>0</v>
      </c>
      <c r="G1113" s="190">
        <v>0</v>
      </c>
      <c r="H1113" s="190">
        <v>0</v>
      </c>
      <c r="I1113" s="102">
        <v>0</v>
      </c>
      <c r="J1113" s="107">
        <v>0</v>
      </c>
      <c r="K1113" s="102">
        <v>0</v>
      </c>
      <c r="L1113" s="102">
        <v>0</v>
      </c>
      <c r="M1113" s="199">
        <v>0</v>
      </c>
      <c r="N1113" s="199">
        <v>0</v>
      </c>
      <c r="O1113" s="199">
        <v>0</v>
      </c>
      <c r="P1113" s="200">
        <v>0</v>
      </c>
      <c r="Q1113" s="200">
        <v>0</v>
      </c>
      <c r="R1113" s="200">
        <v>0</v>
      </c>
      <c r="S1113" s="200">
        <v>0</v>
      </c>
      <c r="T1113" s="92"/>
      <c r="U1113" s="31"/>
    </row>
    <row r="1114" spans="1:21" ht="48.75" customHeight="1" x14ac:dyDescent="0.2">
      <c r="A1114" s="10" t="str">
        <f>IF(OR(LEFT(B1114,1)="Y", LEFT(B1114,1)="A"),CONCATENATE(#REF!,"-",B1114),"")</f>
        <v/>
      </c>
      <c r="B1114" s="89"/>
      <c r="C1114" s="101" t="s">
        <v>54</v>
      </c>
      <c r="D1114" s="190">
        <v>0</v>
      </c>
      <c r="E1114" s="190">
        <v>0</v>
      </c>
      <c r="F1114" s="190">
        <v>0</v>
      </c>
      <c r="G1114" s="190">
        <v>0</v>
      </c>
      <c r="H1114" s="190">
        <v>0</v>
      </c>
      <c r="I1114" s="102">
        <v>0</v>
      </c>
      <c r="J1114" s="107">
        <v>0</v>
      </c>
      <c r="K1114" s="102">
        <v>0</v>
      </c>
      <c r="L1114" s="102">
        <v>0</v>
      </c>
      <c r="M1114" s="199">
        <v>0</v>
      </c>
      <c r="N1114" s="199">
        <v>0</v>
      </c>
      <c r="O1114" s="199">
        <v>0</v>
      </c>
      <c r="P1114" s="200">
        <v>0</v>
      </c>
      <c r="Q1114" s="200">
        <v>0</v>
      </c>
      <c r="R1114" s="200">
        <v>0</v>
      </c>
      <c r="S1114" s="200">
        <v>0</v>
      </c>
      <c r="T1114" s="92"/>
      <c r="U1114" s="31"/>
    </row>
    <row r="1115" spans="1:21" ht="48.75" customHeight="1" x14ac:dyDescent="0.2">
      <c r="A1115" s="10" t="str">
        <f>IF(OR(LEFT(B1115,1)="Y", LEFT(B1115,1)="A"),CONCATENATE(#REF!,"-",B1115),"")</f>
        <v/>
      </c>
      <c r="B1115" s="89"/>
      <c r="C1115" s="101" t="s">
        <v>53</v>
      </c>
      <c r="D1115" s="190">
        <v>0</v>
      </c>
      <c r="E1115" s="190">
        <v>0</v>
      </c>
      <c r="F1115" s="190">
        <v>0</v>
      </c>
      <c r="G1115" s="190">
        <v>0</v>
      </c>
      <c r="H1115" s="190">
        <v>0</v>
      </c>
      <c r="I1115" s="102">
        <v>0</v>
      </c>
      <c r="J1115" s="107">
        <v>0</v>
      </c>
      <c r="K1115" s="102">
        <v>0</v>
      </c>
      <c r="L1115" s="102">
        <v>0</v>
      </c>
      <c r="M1115" s="199">
        <v>0</v>
      </c>
      <c r="N1115" s="199">
        <v>0</v>
      </c>
      <c r="O1115" s="199">
        <v>0</v>
      </c>
      <c r="P1115" s="200">
        <v>0</v>
      </c>
      <c r="Q1115" s="200">
        <v>0</v>
      </c>
      <c r="R1115" s="200">
        <v>0</v>
      </c>
      <c r="S1115" s="200">
        <v>0</v>
      </c>
      <c r="T1115" s="92"/>
      <c r="U1115" s="31"/>
    </row>
    <row r="1116" spans="1:21" ht="48.75" customHeight="1" x14ac:dyDescent="0.2">
      <c r="A1116" s="10" t="str">
        <f>IF(OR(LEFT(B1116,1)="Y", LEFT(B1116,1)="A"),CONCATENATE(#REF!,"-",B1116),"")</f>
        <v/>
      </c>
      <c r="B1116" s="89"/>
      <c r="C1116" s="101" t="s">
        <v>52</v>
      </c>
      <c r="D1116" s="190">
        <v>0</v>
      </c>
      <c r="E1116" s="190">
        <v>0</v>
      </c>
      <c r="F1116" s="190">
        <v>0</v>
      </c>
      <c r="G1116" s="190">
        <v>0</v>
      </c>
      <c r="H1116" s="190">
        <v>0</v>
      </c>
      <c r="I1116" s="102">
        <v>0</v>
      </c>
      <c r="J1116" s="107">
        <v>0</v>
      </c>
      <c r="K1116" s="102">
        <v>0</v>
      </c>
      <c r="L1116" s="102">
        <v>0</v>
      </c>
      <c r="M1116" s="199">
        <v>0</v>
      </c>
      <c r="N1116" s="199">
        <v>0</v>
      </c>
      <c r="O1116" s="199">
        <v>0</v>
      </c>
      <c r="P1116" s="200">
        <v>0</v>
      </c>
      <c r="Q1116" s="200">
        <v>0</v>
      </c>
      <c r="R1116" s="200">
        <v>0</v>
      </c>
      <c r="S1116" s="200">
        <v>0</v>
      </c>
      <c r="T1116" s="92"/>
      <c r="U1116" s="31"/>
    </row>
    <row r="1117" spans="1:21" ht="48.75" customHeight="1" x14ac:dyDescent="0.2">
      <c r="A1117" s="10" t="str">
        <f>IF(OR(LEFT(B1117,1)="Y", LEFT(B1117,1)="A"),CONCATENATE(#REF!,"-",B1117),"")</f>
        <v/>
      </c>
      <c r="B1117" s="89"/>
      <c r="C1117" s="101" t="s">
        <v>51</v>
      </c>
      <c r="D1117" s="190">
        <v>0</v>
      </c>
      <c r="E1117" s="190">
        <v>0</v>
      </c>
      <c r="F1117" s="190">
        <v>0</v>
      </c>
      <c r="G1117" s="190">
        <v>0</v>
      </c>
      <c r="H1117" s="190">
        <v>0</v>
      </c>
      <c r="I1117" s="102">
        <v>0</v>
      </c>
      <c r="J1117" s="107">
        <v>0</v>
      </c>
      <c r="K1117" s="102">
        <v>0</v>
      </c>
      <c r="L1117" s="102">
        <v>0</v>
      </c>
      <c r="M1117" s="199">
        <v>0</v>
      </c>
      <c r="N1117" s="199">
        <v>0</v>
      </c>
      <c r="O1117" s="199">
        <v>0</v>
      </c>
      <c r="P1117" s="200">
        <v>0</v>
      </c>
      <c r="Q1117" s="200">
        <v>0</v>
      </c>
      <c r="R1117" s="200">
        <v>0</v>
      </c>
      <c r="S1117" s="200">
        <v>0</v>
      </c>
      <c r="T1117" s="92"/>
      <c r="U1117" s="31"/>
    </row>
    <row r="1118" spans="1:21" ht="48.75" customHeight="1" x14ac:dyDescent="0.2">
      <c r="A1118" s="10" t="str">
        <f>IF(OR(LEFT(B1118,1)="Y", LEFT(B1118,1)="A"),CONCATENATE(#REF!,"-",B1118),"")</f>
        <v/>
      </c>
      <c r="B1118" s="89"/>
      <c r="C1118" s="101" t="s">
        <v>50</v>
      </c>
      <c r="D1118" s="190">
        <v>0</v>
      </c>
      <c r="E1118" s="190">
        <v>0</v>
      </c>
      <c r="F1118" s="190">
        <v>0</v>
      </c>
      <c r="G1118" s="190">
        <v>0</v>
      </c>
      <c r="H1118" s="190">
        <v>0</v>
      </c>
      <c r="I1118" s="102">
        <v>0</v>
      </c>
      <c r="J1118" s="107">
        <v>0</v>
      </c>
      <c r="K1118" s="102">
        <v>0</v>
      </c>
      <c r="L1118" s="102">
        <v>0</v>
      </c>
      <c r="M1118" s="199">
        <v>0</v>
      </c>
      <c r="N1118" s="199">
        <v>0</v>
      </c>
      <c r="O1118" s="199">
        <v>0</v>
      </c>
      <c r="P1118" s="200">
        <v>0</v>
      </c>
      <c r="Q1118" s="200">
        <v>0</v>
      </c>
      <c r="R1118" s="200">
        <v>0</v>
      </c>
      <c r="S1118" s="200">
        <v>0</v>
      </c>
      <c r="T1118" s="92"/>
      <c r="U1118" s="31"/>
    </row>
    <row r="1119" spans="1:21" ht="48.75" customHeight="1" x14ac:dyDescent="0.2">
      <c r="A1119" s="10" t="str">
        <f>IF(OR(LEFT(B1119,1)="Y", LEFT(B1119,1)="A"),CONCATENATE(#REF!,"-",B1119),"")</f>
        <v/>
      </c>
      <c r="B1119" s="89"/>
      <c r="C1119" s="101" t="s">
        <v>49</v>
      </c>
      <c r="D1119" s="190">
        <v>0</v>
      </c>
      <c r="E1119" s="190">
        <v>0</v>
      </c>
      <c r="F1119" s="190">
        <v>0</v>
      </c>
      <c r="G1119" s="190">
        <v>0</v>
      </c>
      <c r="H1119" s="190">
        <v>0</v>
      </c>
      <c r="I1119" s="102">
        <v>0</v>
      </c>
      <c r="J1119" s="107">
        <v>0</v>
      </c>
      <c r="K1119" s="102">
        <v>0</v>
      </c>
      <c r="L1119" s="102">
        <v>0</v>
      </c>
      <c r="M1119" s="199">
        <v>0</v>
      </c>
      <c r="N1119" s="199">
        <v>0</v>
      </c>
      <c r="O1119" s="199">
        <v>0.1</v>
      </c>
      <c r="P1119" s="200">
        <v>0</v>
      </c>
      <c r="Q1119" s="200">
        <v>0</v>
      </c>
      <c r="R1119" s="200">
        <v>0</v>
      </c>
      <c r="S1119" s="200">
        <v>0</v>
      </c>
      <c r="T1119" s="92"/>
      <c r="U1119" s="31"/>
    </row>
    <row r="1120" spans="1:21" ht="48.75" customHeight="1" x14ac:dyDescent="0.2">
      <c r="A1120" s="10" t="str">
        <f>IF(OR(LEFT(B1120,1)="Y", LEFT(B1120,1)="A"),CONCATENATE(#REF!,"-",B1120),"")</f>
        <v/>
      </c>
      <c r="B1120" s="89"/>
      <c r="C1120" s="103" t="s">
        <v>1</v>
      </c>
      <c r="D1120" s="190">
        <v>0</v>
      </c>
      <c r="E1120" s="190">
        <v>0</v>
      </c>
      <c r="F1120" s="190">
        <v>0</v>
      </c>
      <c r="G1120" s="190">
        <v>0</v>
      </c>
      <c r="H1120" s="190">
        <v>0</v>
      </c>
      <c r="I1120" s="102">
        <v>0</v>
      </c>
      <c r="J1120" s="107">
        <v>0</v>
      </c>
      <c r="K1120" s="102">
        <v>0</v>
      </c>
      <c r="L1120" s="102">
        <v>0</v>
      </c>
      <c r="M1120" s="199">
        <v>0</v>
      </c>
      <c r="N1120" s="199">
        <v>0</v>
      </c>
      <c r="O1120" s="199">
        <v>0</v>
      </c>
      <c r="P1120" s="200">
        <v>0</v>
      </c>
      <c r="Q1120" s="200">
        <v>0</v>
      </c>
      <c r="R1120" s="200">
        <v>0</v>
      </c>
      <c r="S1120" s="200">
        <v>0</v>
      </c>
      <c r="T1120" s="92"/>
      <c r="U1120" s="31"/>
    </row>
    <row r="1121" spans="1:21" ht="48.75" customHeight="1" x14ac:dyDescent="0.2">
      <c r="A1121" s="10" t="str">
        <f>IF(OR(LEFT(B1121,1)="Y", LEFT(B1121,1)="A"),CONCATENATE(#REF!,"-",B1121),"")</f>
        <v/>
      </c>
      <c r="B1121" s="89"/>
      <c r="C1121" s="101" t="s">
        <v>48</v>
      </c>
      <c r="D1121" s="190">
        <v>0</v>
      </c>
      <c r="E1121" s="190">
        <v>0</v>
      </c>
      <c r="F1121" s="190">
        <v>0</v>
      </c>
      <c r="G1121" s="190">
        <v>0</v>
      </c>
      <c r="H1121" s="190">
        <v>0</v>
      </c>
      <c r="I1121" s="102">
        <v>0</v>
      </c>
      <c r="J1121" s="107">
        <v>0</v>
      </c>
      <c r="K1121" s="102">
        <v>0</v>
      </c>
      <c r="L1121" s="102">
        <v>0</v>
      </c>
      <c r="M1121" s="199">
        <v>0</v>
      </c>
      <c r="N1121" s="199">
        <v>0</v>
      </c>
      <c r="O1121" s="199">
        <v>0</v>
      </c>
      <c r="P1121" s="200">
        <v>0</v>
      </c>
      <c r="Q1121" s="200">
        <v>0</v>
      </c>
      <c r="R1121" s="200">
        <v>0</v>
      </c>
      <c r="S1121" s="200">
        <v>0</v>
      </c>
      <c r="T1121" s="92"/>
      <c r="U1121" s="31"/>
    </row>
    <row r="1122" spans="1:21" ht="48.75" customHeight="1" x14ac:dyDescent="0.2">
      <c r="A1122" s="10" t="str">
        <f>IF(OR(LEFT(B1122,1)="Y", LEFT(B1122,1)="A"),CONCATENATE(#REF!,"-",B1122),"")</f>
        <v/>
      </c>
      <c r="B1122" s="89"/>
      <c r="C1122" s="101" t="s">
        <v>47</v>
      </c>
      <c r="D1122" s="190">
        <v>0</v>
      </c>
      <c r="E1122" s="190">
        <v>0</v>
      </c>
      <c r="F1122" s="190">
        <v>0</v>
      </c>
      <c r="G1122" s="190">
        <v>0</v>
      </c>
      <c r="H1122" s="190">
        <v>0</v>
      </c>
      <c r="I1122" s="102">
        <v>0</v>
      </c>
      <c r="J1122" s="107">
        <v>0</v>
      </c>
      <c r="K1122" s="102">
        <v>0</v>
      </c>
      <c r="L1122" s="102">
        <v>0</v>
      </c>
      <c r="M1122" s="199">
        <v>0</v>
      </c>
      <c r="N1122" s="199">
        <v>0</v>
      </c>
      <c r="O1122" s="199">
        <v>0</v>
      </c>
      <c r="P1122" s="200">
        <v>0</v>
      </c>
      <c r="Q1122" s="200">
        <v>0</v>
      </c>
      <c r="R1122" s="200">
        <v>0</v>
      </c>
      <c r="S1122" s="200">
        <v>0</v>
      </c>
      <c r="T1122" s="92"/>
      <c r="U1122" s="31"/>
    </row>
    <row r="1123" spans="1:21" ht="48.75" customHeight="1" x14ac:dyDescent="0.2">
      <c r="A1123" s="10" t="str">
        <f>IF(OR(LEFT(B1123,1)="Y", LEFT(B1123,1)="A"),CONCATENATE(#REF!,"-",B1123),"")</f>
        <v/>
      </c>
      <c r="B1123" s="89"/>
      <c r="C1123" s="101" t="s">
        <v>46</v>
      </c>
      <c r="D1123" s="190">
        <v>1.339</v>
      </c>
      <c r="E1123" s="190">
        <v>1.38</v>
      </c>
      <c r="F1123" s="190">
        <v>0</v>
      </c>
      <c r="G1123" s="190">
        <v>0</v>
      </c>
      <c r="H1123" s="190">
        <v>0</v>
      </c>
      <c r="I1123" s="102">
        <v>0</v>
      </c>
      <c r="J1123" s="107">
        <v>0</v>
      </c>
      <c r="K1123" s="102">
        <v>0</v>
      </c>
      <c r="L1123" s="102">
        <v>0</v>
      </c>
      <c r="M1123" s="199">
        <v>0</v>
      </c>
      <c r="N1123" s="199">
        <v>0</v>
      </c>
      <c r="O1123" s="199">
        <v>0</v>
      </c>
      <c r="P1123" s="200">
        <v>0</v>
      </c>
      <c r="Q1123" s="200">
        <v>0</v>
      </c>
      <c r="R1123" s="200">
        <v>0</v>
      </c>
      <c r="S1123" s="200">
        <v>0</v>
      </c>
      <c r="T1123" s="92"/>
      <c r="U1123" s="31"/>
    </row>
    <row r="1124" spans="1:21" ht="48.75" customHeight="1" x14ac:dyDescent="0.2">
      <c r="A1124" s="10" t="str">
        <f>IF(OR(LEFT(B1124,1)="Y", LEFT(B1124,1)="A"),CONCATENATE(#REF!,"-",B1124),"")</f>
        <v/>
      </c>
      <c r="B1124" s="89"/>
      <c r="C1124" s="101" t="s">
        <v>45</v>
      </c>
      <c r="D1124" s="190">
        <v>0</v>
      </c>
      <c r="E1124" s="190">
        <v>0</v>
      </c>
      <c r="F1124" s="190">
        <v>0</v>
      </c>
      <c r="G1124" s="190">
        <v>0</v>
      </c>
      <c r="H1124" s="190">
        <v>0</v>
      </c>
      <c r="I1124" s="102">
        <v>0</v>
      </c>
      <c r="J1124" s="107">
        <v>0</v>
      </c>
      <c r="K1124" s="102">
        <v>0</v>
      </c>
      <c r="L1124" s="102">
        <v>0</v>
      </c>
      <c r="M1124" s="199">
        <v>0</v>
      </c>
      <c r="N1124" s="199">
        <v>0</v>
      </c>
      <c r="O1124" s="199">
        <v>0</v>
      </c>
      <c r="P1124" s="200">
        <v>0</v>
      </c>
      <c r="Q1124" s="200">
        <v>0</v>
      </c>
      <c r="R1124" s="200">
        <v>0</v>
      </c>
      <c r="S1124" s="200">
        <v>0</v>
      </c>
      <c r="T1124" s="92"/>
      <c r="U1124" s="31"/>
    </row>
    <row r="1125" spans="1:21" ht="48.75" customHeight="1" x14ac:dyDescent="0.2">
      <c r="A1125" s="10" t="str">
        <f>IF(OR(LEFT(B1125,1)="Y", LEFT(B1125,1)="A"),CONCATENATE(#REF!,"-",B1125),"")</f>
        <v/>
      </c>
      <c r="B1125" s="89"/>
      <c r="C1125" s="101" t="s">
        <v>44</v>
      </c>
      <c r="D1125" s="190">
        <v>0</v>
      </c>
      <c r="E1125" s="190">
        <v>0</v>
      </c>
      <c r="F1125" s="190">
        <v>0</v>
      </c>
      <c r="G1125" s="190">
        <v>0</v>
      </c>
      <c r="H1125" s="190">
        <v>0</v>
      </c>
      <c r="I1125" s="102">
        <v>0</v>
      </c>
      <c r="J1125" s="107">
        <v>0</v>
      </c>
      <c r="K1125" s="102">
        <v>0</v>
      </c>
      <c r="L1125" s="102">
        <v>0</v>
      </c>
      <c r="M1125" s="199">
        <v>0</v>
      </c>
      <c r="N1125" s="199">
        <v>0</v>
      </c>
      <c r="O1125" s="199">
        <v>0</v>
      </c>
      <c r="P1125" s="200">
        <v>0</v>
      </c>
      <c r="Q1125" s="200">
        <v>0</v>
      </c>
      <c r="R1125" s="200">
        <v>0</v>
      </c>
      <c r="S1125" s="200">
        <v>0</v>
      </c>
      <c r="T1125" s="92"/>
      <c r="U1125" s="31"/>
    </row>
    <row r="1126" spans="1:21" ht="48.75" customHeight="1" x14ac:dyDescent="0.2">
      <c r="A1126" s="10" t="str">
        <f>IF(OR(LEFT(B1126,1)="Y", LEFT(B1126,1)="A"),CONCATENATE(#REF!,"-",B1126),"")</f>
        <v/>
      </c>
      <c r="B1126" s="89"/>
      <c r="C1126" s="101" t="s">
        <v>43</v>
      </c>
      <c r="D1126" s="190">
        <v>0</v>
      </c>
      <c r="E1126" s="190">
        <v>0</v>
      </c>
      <c r="F1126" s="190">
        <v>0</v>
      </c>
      <c r="G1126" s="190">
        <v>0</v>
      </c>
      <c r="H1126" s="190">
        <v>0</v>
      </c>
      <c r="I1126" s="102">
        <v>0</v>
      </c>
      <c r="J1126" s="107">
        <v>0</v>
      </c>
      <c r="K1126" s="102">
        <v>0</v>
      </c>
      <c r="L1126" s="102">
        <v>0</v>
      </c>
      <c r="M1126" s="199">
        <v>0</v>
      </c>
      <c r="N1126" s="199">
        <v>0</v>
      </c>
      <c r="O1126" s="199">
        <v>0</v>
      </c>
      <c r="P1126" s="200">
        <v>0</v>
      </c>
      <c r="Q1126" s="200">
        <v>0</v>
      </c>
      <c r="R1126" s="200">
        <v>0</v>
      </c>
      <c r="S1126" s="200">
        <v>0</v>
      </c>
      <c r="T1126" s="92"/>
      <c r="U1126" s="31"/>
    </row>
    <row r="1127" spans="1:21" ht="48.75" customHeight="1" x14ac:dyDescent="0.2">
      <c r="A1127" s="10" t="str">
        <f>IF(OR(LEFT(B1127,1)="Y", LEFT(B1127,1)="A"),CONCATENATE(#REF!,"-",B1127),"")</f>
        <v/>
      </c>
      <c r="B1127" s="89"/>
      <c r="C1127" s="101" t="s">
        <v>42</v>
      </c>
      <c r="D1127" s="190">
        <v>0</v>
      </c>
      <c r="E1127" s="190">
        <v>0.42</v>
      </c>
      <c r="F1127" s="190">
        <v>0</v>
      </c>
      <c r="G1127" s="190">
        <v>0</v>
      </c>
      <c r="H1127" s="190">
        <v>2.34</v>
      </c>
      <c r="I1127" s="102">
        <v>0</v>
      </c>
      <c r="J1127" s="107">
        <v>0.02</v>
      </c>
      <c r="K1127" s="102">
        <v>0</v>
      </c>
      <c r="L1127" s="102">
        <v>0</v>
      </c>
      <c r="M1127" s="201">
        <v>0.1</v>
      </c>
      <c r="N1127" s="201">
        <v>0</v>
      </c>
      <c r="O1127" s="201">
        <v>0</v>
      </c>
      <c r="P1127" s="200">
        <v>0</v>
      </c>
      <c r="Q1127" s="200">
        <v>0</v>
      </c>
      <c r="R1127" s="200">
        <v>0</v>
      </c>
      <c r="S1127" s="200">
        <v>0</v>
      </c>
      <c r="T1127" s="91"/>
      <c r="U1127" s="30"/>
    </row>
    <row r="1128" spans="1:21" ht="48.75" customHeight="1" x14ac:dyDescent="0.2">
      <c r="A1128" s="10" t="str">
        <f>IF(OR(LEFT(B1128,1)="Y", LEFT(B1128,1)="A"),CONCATENATE(#REF!,"-",B1128),"")</f>
        <v/>
      </c>
      <c r="B1128" s="89"/>
      <c r="C1128" s="101" t="s">
        <v>41</v>
      </c>
      <c r="D1128" s="190">
        <v>0</v>
      </c>
      <c r="E1128" s="190">
        <v>0</v>
      </c>
      <c r="F1128" s="190">
        <v>0</v>
      </c>
      <c r="G1128" s="190">
        <v>0</v>
      </c>
      <c r="H1128" s="190">
        <v>0</v>
      </c>
      <c r="I1128" s="102">
        <v>0</v>
      </c>
      <c r="J1128" s="107">
        <v>0</v>
      </c>
      <c r="K1128" s="102">
        <v>0</v>
      </c>
      <c r="L1128" s="102">
        <v>0</v>
      </c>
      <c r="M1128" s="199">
        <v>0</v>
      </c>
      <c r="N1128" s="199">
        <v>0</v>
      </c>
      <c r="O1128" s="199">
        <v>0</v>
      </c>
      <c r="P1128" s="200">
        <v>0</v>
      </c>
      <c r="Q1128" s="200">
        <v>0</v>
      </c>
      <c r="R1128" s="200">
        <v>0</v>
      </c>
      <c r="S1128" s="200">
        <v>0</v>
      </c>
      <c r="T1128" s="92"/>
      <c r="U1128" s="31"/>
    </row>
    <row r="1129" spans="1:21" ht="48.75" customHeight="1" x14ac:dyDescent="0.2">
      <c r="A1129" s="10" t="str">
        <f>IF(OR(LEFT(B1129,1)="Y", LEFT(B1129,1)="A"),CONCATENATE(#REF!,"-",B1129),"")</f>
        <v/>
      </c>
      <c r="B1129" s="89"/>
      <c r="C1129" s="101" t="s">
        <v>104</v>
      </c>
      <c r="D1129" s="190">
        <v>0</v>
      </c>
      <c r="E1129" s="190">
        <v>0</v>
      </c>
      <c r="F1129" s="190">
        <v>0</v>
      </c>
      <c r="G1129" s="190">
        <v>0</v>
      </c>
      <c r="H1129" s="190">
        <v>0</v>
      </c>
      <c r="I1129" s="102">
        <v>0</v>
      </c>
      <c r="J1129" s="107">
        <v>0</v>
      </c>
      <c r="K1129" s="102">
        <v>0</v>
      </c>
      <c r="L1129" s="102">
        <v>0</v>
      </c>
      <c r="M1129" s="201">
        <v>0</v>
      </c>
      <c r="N1129" s="201">
        <v>0</v>
      </c>
      <c r="O1129" s="201">
        <v>0</v>
      </c>
      <c r="P1129" s="200">
        <v>0</v>
      </c>
      <c r="Q1129" s="200">
        <v>0</v>
      </c>
      <c r="R1129" s="200">
        <v>0</v>
      </c>
      <c r="S1129" s="200">
        <v>0</v>
      </c>
      <c r="T1129" s="91"/>
      <c r="U1129" s="30"/>
    </row>
    <row r="1130" spans="1:21" ht="48.75" customHeight="1" x14ac:dyDescent="0.2">
      <c r="A1130" s="10" t="str">
        <f>IF(OR(LEFT(B1130,1)="Y", LEFT(B1130,1)="A"),CONCATENATE(#REF!,"-",B1130),"")</f>
        <v/>
      </c>
      <c r="B1130" s="89"/>
      <c r="C1130" s="101" t="s">
        <v>40</v>
      </c>
      <c r="D1130" s="190">
        <v>0</v>
      </c>
      <c r="E1130" s="190">
        <v>0</v>
      </c>
      <c r="F1130" s="190">
        <v>0</v>
      </c>
      <c r="G1130" s="190">
        <v>0</v>
      </c>
      <c r="H1130" s="190">
        <v>0</v>
      </c>
      <c r="I1130" s="102">
        <v>0</v>
      </c>
      <c r="J1130" s="107">
        <v>0</v>
      </c>
      <c r="K1130" s="102">
        <v>0</v>
      </c>
      <c r="L1130" s="102">
        <v>1E-3</v>
      </c>
      <c r="M1130" s="199">
        <v>0</v>
      </c>
      <c r="N1130" s="199">
        <v>0</v>
      </c>
      <c r="O1130" s="199">
        <v>0.1</v>
      </c>
      <c r="P1130" s="200">
        <v>0</v>
      </c>
      <c r="Q1130" s="200">
        <v>0</v>
      </c>
      <c r="R1130" s="200">
        <v>0</v>
      </c>
      <c r="S1130" s="200">
        <v>0</v>
      </c>
      <c r="T1130" s="92"/>
      <c r="U1130" s="31"/>
    </row>
    <row r="1131" spans="1:21" ht="48.75" customHeight="1" x14ac:dyDescent="0.2">
      <c r="A1131" s="10" t="str">
        <f>IF(OR(LEFT(B1131,1)="Y", LEFT(B1131,1)="A"),CONCATENATE(#REF!,"-",B1131),"")</f>
        <v/>
      </c>
      <c r="B1131" s="89"/>
      <c r="C1131" s="101" t="s">
        <v>39</v>
      </c>
      <c r="D1131" s="190">
        <v>0</v>
      </c>
      <c r="E1131" s="190">
        <v>0</v>
      </c>
      <c r="F1131" s="190">
        <v>0</v>
      </c>
      <c r="G1131" s="190">
        <v>0</v>
      </c>
      <c r="H1131" s="190">
        <v>0</v>
      </c>
      <c r="I1131" s="102">
        <v>0</v>
      </c>
      <c r="J1131" s="107">
        <v>0</v>
      </c>
      <c r="K1131" s="102">
        <v>0</v>
      </c>
      <c r="L1131" s="102">
        <v>0</v>
      </c>
      <c r="M1131" s="199">
        <v>0</v>
      </c>
      <c r="N1131" s="199">
        <v>0</v>
      </c>
      <c r="O1131" s="199">
        <v>0</v>
      </c>
      <c r="P1131" s="200">
        <v>0</v>
      </c>
      <c r="Q1131" s="200">
        <v>0</v>
      </c>
      <c r="R1131" s="200">
        <v>0</v>
      </c>
      <c r="S1131" s="200">
        <v>0</v>
      </c>
      <c r="T1131" s="92"/>
      <c r="U1131" s="31"/>
    </row>
    <row r="1132" spans="1:21" ht="48.75" customHeight="1" x14ac:dyDescent="0.2">
      <c r="A1132" s="10" t="str">
        <f>IF(OR(LEFT(B1132,1)="Y", LEFT(B1132,1)="A"),CONCATENATE(#REF!,"-",B1132),"")</f>
        <v/>
      </c>
      <c r="B1132" s="89"/>
      <c r="C1132" s="101" t="s">
        <v>38</v>
      </c>
      <c r="D1132" s="190">
        <v>0</v>
      </c>
      <c r="E1132" s="190">
        <v>0</v>
      </c>
      <c r="F1132" s="190">
        <v>0</v>
      </c>
      <c r="G1132" s="190">
        <v>0</v>
      </c>
      <c r="H1132" s="190">
        <v>0</v>
      </c>
      <c r="I1132" s="102">
        <v>0</v>
      </c>
      <c r="J1132" s="107">
        <v>0</v>
      </c>
      <c r="K1132" s="102">
        <v>0</v>
      </c>
      <c r="L1132" s="102">
        <v>0</v>
      </c>
      <c r="M1132" s="199">
        <v>0</v>
      </c>
      <c r="N1132" s="199">
        <v>0</v>
      </c>
      <c r="O1132" s="199">
        <v>0</v>
      </c>
      <c r="P1132" s="200">
        <v>0</v>
      </c>
      <c r="Q1132" s="200">
        <v>0</v>
      </c>
      <c r="R1132" s="200">
        <v>0</v>
      </c>
      <c r="S1132" s="200">
        <v>0</v>
      </c>
      <c r="T1132" s="92"/>
      <c r="U1132" s="31"/>
    </row>
    <row r="1133" spans="1:21" ht="48.75" customHeight="1" x14ac:dyDescent="0.2">
      <c r="A1133" s="10" t="str">
        <f>IF(OR(LEFT(B1133,1)="Y", LEFT(B1133,1)="A"),CONCATENATE(#REF!,"-",B1133),"")</f>
        <v/>
      </c>
      <c r="B1133" s="89"/>
      <c r="C1133" s="101" t="s">
        <v>37</v>
      </c>
      <c r="D1133" s="190">
        <v>0</v>
      </c>
      <c r="E1133" s="190">
        <v>0</v>
      </c>
      <c r="F1133" s="190">
        <v>0</v>
      </c>
      <c r="G1133" s="190">
        <v>0</v>
      </c>
      <c r="H1133" s="190">
        <v>0</v>
      </c>
      <c r="I1133" s="102">
        <v>0</v>
      </c>
      <c r="J1133" s="107">
        <v>0</v>
      </c>
      <c r="K1133" s="102">
        <v>0</v>
      </c>
      <c r="L1133" s="102">
        <v>0</v>
      </c>
      <c r="M1133" s="199">
        <v>0</v>
      </c>
      <c r="N1133" s="199">
        <v>0</v>
      </c>
      <c r="O1133" s="199">
        <v>0</v>
      </c>
      <c r="P1133" s="200">
        <v>0</v>
      </c>
      <c r="Q1133" s="200">
        <v>0</v>
      </c>
      <c r="R1133" s="200">
        <v>0</v>
      </c>
      <c r="S1133" s="200">
        <v>0</v>
      </c>
      <c r="T1133" s="92"/>
      <c r="U1133" s="31"/>
    </row>
    <row r="1134" spans="1:21" ht="48.75" customHeight="1" x14ac:dyDescent="0.2">
      <c r="A1134" s="10" t="str">
        <f>IF(OR(LEFT(B1134,1)="Y", LEFT(B1134,1)="A"),CONCATENATE(#REF!,"-",B1134),"")</f>
        <v/>
      </c>
      <c r="B1134" s="89"/>
      <c r="C1134" s="101" t="s">
        <v>36</v>
      </c>
      <c r="D1134" s="190">
        <v>0</v>
      </c>
      <c r="E1134" s="190">
        <v>0</v>
      </c>
      <c r="F1134" s="190">
        <v>0</v>
      </c>
      <c r="G1134" s="190">
        <v>0</v>
      </c>
      <c r="H1134" s="190">
        <v>0</v>
      </c>
      <c r="I1134" s="102">
        <v>0</v>
      </c>
      <c r="J1134" s="107">
        <v>0</v>
      </c>
      <c r="K1134" s="102">
        <v>0</v>
      </c>
      <c r="L1134" s="102">
        <v>0</v>
      </c>
      <c r="M1134" s="199">
        <v>0</v>
      </c>
      <c r="N1134" s="199">
        <v>0</v>
      </c>
      <c r="O1134" s="199">
        <v>0</v>
      </c>
      <c r="P1134" s="200">
        <v>0</v>
      </c>
      <c r="Q1134" s="200">
        <v>0</v>
      </c>
      <c r="R1134" s="200">
        <v>0</v>
      </c>
      <c r="S1134" s="200">
        <v>0</v>
      </c>
      <c r="T1134" s="92"/>
      <c r="U1134" s="31"/>
    </row>
    <row r="1135" spans="1:21" ht="48.75" customHeight="1" x14ac:dyDescent="0.2">
      <c r="A1135" s="10" t="str">
        <f>IF(OR(LEFT(B1135,1)="Y", LEFT(B1135,1)="A"),CONCATENATE(#REF!,"-",B1135),"")</f>
        <v/>
      </c>
      <c r="B1135" s="89"/>
      <c r="C1135" s="101" t="s">
        <v>35</v>
      </c>
      <c r="D1135" s="190">
        <v>0</v>
      </c>
      <c r="E1135" s="190">
        <v>0</v>
      </c>
      <c r="F1135" s="190">
        <v>0</v>
      </c>
      <c r="G1135" s="190">
        <v>0</v>
      </c>
      <c r="H1135" s="190">
        <v>0</v>
      </c>
      <c r="I1135" s="102">
        <v>0</v>
      </c>
      <c r="J1135" s="107">
        <v>0</v>
      </c>
      <c r="K1135" s="102">
        <v>0</v>
      </c>
      <c r="L1135" s="102">
        <v>0</v>
      </c>
      <c r="M1135" s="199">
        <v>0</v>
      </c>
      <c r="N1135" s="199">
        <v>0</v>
      </c>
      <c r="O1135" s="199">
        <v>0</v>
      </c>
      <c r="P1135" s="200">
        <v>0</v>
      </c>
      <c r="Q1135" s="200">
        <v>0</v>
      </c>
      <c r="R1135" s="200">
        <v>0</v>
      </c>
      <c r="S1135" s="200">
        <v>0</v>
      </c>
      <c r="T1135" s="92"/>
      <c r="U1135" s="31"/>
    </row>
    <row r="1136" spans="1:21" ht="48.75" customHeight="1" x14ac:dyDescent="0.2">
      <c r="A1136" s="10" t="str">
        <f>IF(OR(LEFT(B1136,1)="Y", LEFT(B1136,1)="A"),CONCATENATE(#REF!,"-",B1136),"")</f>
        <v/>
      </c>
      <c r="B1136" s="89"/>
      <c r="C1136" s="101" t="s">
        <v>34</v>
      </c>
      <c r="D1136" s="190">
        <v>0</v>
      </c>
      <c r="E1136" s="190">
        <v>0</v>
      </c>
      <c r="F1136" s="190">
        <v>0</v>
      </c>
      <c r="G1136" s="190">
        <v>0</v>
      </c>
      <c r="H1136" s="190">
        <v>0</v>
      </c>
      <c r="I1136" s="102">
        <v>0</v>
      </c>
      <c r="J1136" s="107">
        <v>0</v>
      </c>
      <c r="K1136" s="102">
        <v>0</v>
      </c>
      <c r="L1136" s="102">
        <v>0</v>
      </c>
      <c r="M1136" s="199">
        <v>0</v>
      </c>
      <c r="N1136" s="199">
        <v>0</v>
      </c>
      <c r="O1136" s="199">
        <v>0</v>
      </c>
      <c r="P1136" s="200">
        <v>0</v>
      </c>
      <c r="Q1136" s="200">
        <v>0</v>
      </c>
      <c r="R1136" s="200">
        <v>0</v>
      </c>
      <c r="S1136" s="200">
        <v>0</v>
      </c>
      <c r="T1136" s="92"/>
      <c r="U1136" s="31"/>
    </row>
    <row r="1137" spans="1:21" ht="48.75" customHeight="1" x14ac:dyDescent="0.2">
      <c r="A1137" s="10" t="str">
        <f>IF(OR(LEFT(B1137,1)="Y", LEFT(B1137,1)="A"),CONCATENATE(#REF!,"-",B1137),"")</f>
        <v/>
      </c>
      <c r="B1137" s="89"/>
      <c r="C1137" s="101" t="s">
        <v>33</v>
      </c>
      <c r="D1137" s="190">
        <v>0</v>
      </c>
      <c r="E1137" s="190">
        <v>0</v>
      </c>
      <c r="F1137" s="190">
        <v>0</v>
      </c>
      <c r="G1137" s="190">
        <v>0.25750000000000001</v>
      </c>
      <c r="H1137" s="190">
        <v>2.92E-2</v>
      </c>
      <c r="I1137" s="102">
        <v>0.1002</v>
      </c>
      <c r="J1137" s="107">
        <v>0.87672000000000005</v>
      </c>
      <c r="K1137" s="102">
        <v>0.85120000000000007</v>
      </c>
      <c r="L1137" s="102">
        <v>0.81799999999999995</v>
      </c>
      <c r="M1137" s="201">
        <v>0.1</v>
      </c>
      <c r="N1137" s="201">
        <v>0.3</v>
      </c>
      <c r="O1137" s="201">
        <v>0</v>
      </c>
      <c r="P1137" s="200">
        <v>0</v>
      </c>
      <c r="Q1137" s="200">
        <v>0</v>
      </c>
      <c r="R1137" s="200">
        <v>0.1</v>
      </c>
      <c r="S1137" s="200">
        <v>2.8</v>
      </c>
      <c r="T1137" s="91"/>
      <c r="U1137" s="30"/>
    </row>
    <row r="1138" spans="1:21" ht="48.75" customHeight="1" x14ac:dyDescent="0.2">
      <c r="A1138" s="10" t="str">
        <f>IF(OR(LEFT(B1138,1)="Y", LEFT(B1138,1)="A"),CONCATENATE(#REF!,"-",B1138),"")</f>
        <v/>
      </c>
      <c r="B1138" s="89"/>
      <c r="C1138" s="101" t="s">
        <v>32</v>
      </c>
      <c r="D1138" s="190">
        <v>0</v>
      </c>
      <c r="E1138" s="190">
        <v>0</v>
      </c>
      <c r="F1138" s="190">
        <v>0</v>
      </c>
      <c r="G1138" s="190">
        <v>0</v>
      </c>
      <c r="H1138" s="190">
        <v>0</v>
      </c>
      <c r="I1138" s="102">
        <v>0</v>
      </c>
      <c r="J1138" s="107">
        <v>0</v>
      </c>
      <c r="K1138" s="102">
        <v>0</v>
      </c>
      <c r="L1138" s="102">
        <v>0</v>
      </c>
      <c r="M1138" s="199">
        <v>0</v>
      </c>
      <c r="N1138" s="199">
        <v>0</v>
      </c>
      <c r="O1138" s="199">
        <v>0</v>
      </c>
      <c r="P1138" s="200">
        <v>0</v>
      </c>
      <c r="Q1138" s="200">
        <v>0</v>
      </c>
      <c r="R1138" s="200">
        <v>0</v>
      </c>
      <c r="S1138" s="200">
        <v>0</v>
      </c>
      <c r="T1138" s="92"/>
      <c r="U1138" s="31"/>
    </row>
    <row r="1139" spans="1:21" ht="48.75" customHeight="1" x14ac:dyDescent="0.2">
      <c r="A1139" s="10" t="str">
        <f>IF(OR(LEFT(B1139,1)="Y", LEFT(B1139,1)="A"),CONCATENATE(#REF!,"-",B1139),"")</f>
        <v/>
      </c>
      <c r="B1139" s="89"/>
      <c r="C1139" s="101" t="s">
        <v>31</v>
      </c>
      <c r="D1139" s="190">
        <v>0</v>
      </c>
      <c r="E1139" s="190">
        <v>0</v>
      </c>
      <c r="F1139" s="190">
        <v>0</v>
      </c>
      <c r="G1139" s="190">
        <v>0</v>
      </c>
      <c r="H1139" s="190">
        <v>0</v>
      </c>
      <c r="I1139" s="102">
        <v>0</v>
      </c>
      <c r="J1139" s="107">
        <v>0</v>
      </c>
      <c r="K1139" s="102">
        <v>0</v>
      </c>
      <c r="L1139" s="102">
        <v>0</v>
      </c>
      <c r="M1139" s="199">
        <v>0</v>
      </c>
      <c r="N1139" s="199">
        <v>0</v>
      </c>
      <c r="O1139" s="199">
        <v>0</v>
      </c>
      <c r="P1139" s="200">
        <v>0</v>
      </c>
      <c r="Q1139" s="200">
        <v>0</v>
      </c>
      <c r="R1139" s="200">
        <v>0</v>
      </c>
      <c r="S1139" s="200">
        <v>0</v>
      </c>
      <c r="T1139" s="92"/>
      <c r="U1139" s="31"/>
    </row>
    <row r="1140" spans="1:21" ht="48.75" customHeight="1" x14ac:dyDescent="0.2">
      <c r="A1140" s="10" t="str">
        <f>IF(OR(LEFT(B1140,1)="Y", LEFT(B1140,1)="A"),CONCATENATE(#REF!,"-",B1140),"")</f>
        <v/>
      </c>
      <c r="B1140" s="89"/>
      <c r="C1140" s="101" t="s">
        <v>30</v>
      </c>
      <c r="D1140" s="190">
        <v>0</v>
      </c>
      <c r="E1140" s="190">
        <v>0</v>
      </c>
      <c r="F1140" s="190">
        <v>0</v>
      </c>
      <c r="G1140" s="190">
        <v>0</v>
      </c>
      <c r="H1140" s="190">
        <v>0</v>
      </c>
      <c r="I1140" s="102">
        <v>0</v>
      </c>
      <c r="J1140" s="107">
        <v>0</v>
      </c>
      <c r="K1140" s="102">
        <v>0</v>
      </c>
      <c r="L1140" s="102">
        <v>0</v>
      </c>
      <c r="M1140" s="199">
        <v>0</v>
      </c>
      <c r="N1140" s="199">
        <v>0</v>
      </c>
      <c r="O1140" s="199">
        <v>0</v>
      </c>
      <c r="P1140" s="200">
        <v>0</v>
      </c>
      <c r="Q1140" s="200">
        <v>0</v>
      </c>
      <c r="R1140" s="200">
        <v>0</v>
      </c>
      <c r="S1140" s="200">
        <v>0</v>
      </c>
      <c r="T1140" s="92"/>
      <c r="U1140" s="31"/>
    </row>
    <row r="1141" spans="1:21" ht="48.75" customHeight="1" x14ac:dyDescent="0.2">
      <c r="A1141" s="10" t="str">
        <f>IF(OR(LEFT(B1141,1)="Y", LEFT(B1141,1)="A"),CONCATENATE(#REF!,"-",B1141),"")</f>
        <v/>
      </c>
      <c r="B1141" s="89"/>
      <c r="C1141" s="101" t="s">
        <v>29</v>
      </c>
      <c r="D1141" s="190">
        <v>0</v>
      </c>
      <c r="E1141" s="190">
        <v>0</v>
      </c>
      <c r="F1141" s="190">
        <v>0</v>
      </c>
      <c r="G1141" s="190">
        <v>0</v>
      </c>
      <c r="H1141" s="190">
        <v>0</v>
      </c>
      <c r="I1141" s="102">
        <v>0</v>
      </c>
      <c r="J1141" s="107">
        <v>0</v>
      </c>
      <c r="K1141" s="102">
        <v>0</v>
      </c>
      <c r="L1141" s="102">
        <v>0</v>
      </c>
      <c r="M1141" s="199">
        <v>0</v>
      </c>
      <c r="N1141" s="199">
        <v>0</v>
      </c>
      <c r="O1141" s="199">
        <v>0</v>
      </c>
      <c r="P1141" s="200">
        <v>0</v>
      </c>
      <c r="Q1141" s="200">
        <v>0</v>
      </c>
      <c r="R1141" s="200">
        <v>0</v>
      </c>
      <c r="S1141" s="200">
        <v>0</v>
      </c>
      <c r="T1141" s="92"/>
      <c r="U1141" s="31"/>
    </row>
    <row r="1142" spans="1:21" ht="48.75" customHeight="1" x14ac:dyDescent="0.2">
      <c r="A1142" s="10" t="str">
        <f>IF(OR(LEFT(B1142,1)="Y", LEFT(B1142,1)="A"),CONCATENATE(#REF!,"-",B1142),"")</f>
        <v/>
      </c>
      <c r="B1142" s="89"/>
      <c r="C1142" s="101" t="s">
        <v>28</v>
      </c>
      <c r="D1142" s="190">
        <v>0</v>
      </c>
      <c r="E1142" s="190">
        <v>0</v>
      </c>
      <c r="F1142" s="190">
        <v>0</v>
      </c>
      <c r="G1142" s="190">
        <v>0</v>
      </c>
      <c r="H1142" s="190">
        <v>0</v>
      </c>
      <c r="I1142" s="102">
        <v>0</v>
      </c>
      <c r="J1142" s="107">
        <v>0</v>
      </c>
      <c r="K1142" s="102">
        <v>0</v>
      </c>
      <c r="L1142" s="102">
        <v>0</v>
      </c>
      <c r="M1142" s="199">
        <v>0</v>
      </c>
      <c r="N1142" s="199">
        <v>0</v>
      </c>
      <c r="O1142" s="199">
        <v>0</v>
      </c>
      <c r="P1142" s="200">
        <v>0</v>
      </c>
      <c r="Q1142" s="200">
        <v>0</v>
      </c>
      <c r="R1142" s="200">
        <v>0</v>
      </c>
      <c r="S1142" s="200">
        <v>0</v>
      </c>
      <c r="T1142" s="92"/>
      <c r="U1142" s="31"/>
    </row>
    <row r="1143" spans="1:21" ht="48.75" customHeight="1" x14ac:dyDescent="0.2">
      <c r="A1143" s="10" t="str">
        <f>IF(OR(LEFT(B1143,1)="Y", LEFT(B1143,1)="A"),CONCATENATE(#REF!,"-",B1143),"")</f>
        <v/>
      </c>
      <c r="B1143" s="89"/>
      <c r="C1143" s="101" t="s">
        <v>27</v>
      </c>
      <c r="D1143" s="190">
        <v>0</v>
      </c>
      <c r="E1143" s="190">
        <v>0</v>
      </c>
      <c r="F1143" s="190">
        <v>0</v>
      </c>
      <c r="G1143" s="190">
        <v>0</v>
      </c>
      <c r="H1143" s="190">
        <v>0</v>
      </c>
      <c r="I1143" s="102">
        <v>0</v>
      </c>
      <c r="J1143" s="107">
        <v>0</v>
      </c>
      <c r="K1143" s="102">
        <v>0</v>
      </c>
      <c r="L1143" s="102">
        <v>0</v>
      </c>
      <c r="M1143" s="199">
        <v>0</v>
      </c>
      <c r="N1143" s="199">
        <v>0</v>
      </c>
      <c r="O1143" s="199">
        <v>0</v>
      </c>
      <c r="P1143" s="200">
        <v>0</v>
      </c>
      <c r="Q1143" s="200">
        <v>0</v>
      </c>
      <c r="R1143" s="200">
        <v>0</v>
      </c>
      <c r="S1143" s="200">
        <v>0</v>
      </c>
      <c r="T1143" s="92"/>
      <c r="U1143" s="31"/>
    </row>
    <row r="1144" spans="1:21" ht="48.75" customHeight="1" x14ac:dyDescent="0.2">
      <c r="A1144" s="10" t="str">
        <f>IF(OR(LEFT(B1144,1)="Y", LEFT(B1144,1)="A"),CONCATENATE(#REF!,"-",B1144),"")</f>
        <v/>
      </c>
      <c r="B1144" s="89"/>
      <c r="C1144" s="101" t="s">
        <v>26</v>
      </c>
      <c r="D1144" s="190">
        <v>0</v>
      </c>
      <c r="E1144" s="190">
        <v>0</v>
      </c>
      <c r="F1144" s="190">
        <v>0</v>
      </c>
      <c r="G1144" s="190">
        <v>0</v>
      </c>
      <c r="H1144" s="190">
        <v>0</v>
      </c>
      <c r="I1144" s="102">
        <v>0</v>
      </c>
      <c r="J1144" s="107">
        <v>0</v>
      </c>
      <c r="K1144" s="102">
        <v>0</v>
      </c>
      <c r="L1144" s="102">
        <v>0</v>
      </c>
      <c r="M1144" s="199">
        <v>0</v>
      </c>
      <c r="N1144" s="199">
        <v>0</v>
      </c>
      <c r="O1144" s="199">
        <v>0</v>
      </c>
      <c r="P1144" s="200">
        <v>0</v>
      </c>
      <c r="Q1144" s="200">
        <v>0</v>
      </c>
      <c r="R1144" s="200">
        <v>0</v>
      </c>
      <c r="S1144" s="200">
        <v>0</v>
      </c>
      <c r="T1144" s="92"/>
      <c r="U1144" s="31"/>
    </row>
    <row r="1145" spans="1:21" ht="48.75" customHeight="1" x14ac:dyDescent="0.2">
      <c r="A1145" s="10" t="str">
        <f>IF(OR(LEFT(B1145,1)="Y", LEFT(B1145,1)="A"),CONCATENATE(#REF!,"-",B1145),"")</f>
        <v/>
      </c>
      <c r="B1145" s="89"/>
      <c r="C1145" s="101" t="s">
        <v>25</v>
      </c>
      <c r="D1145" s="190">
        <v>0</v>
      </c>
      <c r="E1145" s="190">
        <v>0</v>
      </c>
      <c r="F1145" s="190">
        <v>0</v>
      </c>
      <c r="G1145" s="190">
        <v>0</v>
      </c>
      <c r="H1145" s="190">
        <v>0</v>
      </c>
      <c r="I1145" s="102">
        <v>0</v>
      </c>
      <c r="J1145" s="107">
        <v>0</v>
      </c>
      <c r="K1145" s="102">
        <v>0</v>
      </c>
      <c r="L1145" s="102">
        <v>0</v>
      </c>
      <c r="M1145" s="199">
        <v>0</v>
      </c>
      <c r="N1145" s="199">
        <v>0</v>
      </c>
      <c r="O1145" s="199">
        <v>0</v>
      </c>
      <c r="P1145" s="200">
        <v>0</v>
      </c>
      <c r="Q1145" s="200">
        <v>0</v>
      </c>
      <c r="R1145" s="200">
        <v>0</v>
      </c>
      <c r="S1145" s="200">
        <v>0</v>
      </c>
      <c r="T1145" s="92"/>
      <c r="U1145" s="31"/>
    </row>
    <row r="1146" spans="1:21" ht="48.75" customHeight="1" x14ac:dyDescent="0.2">
      <c r="A1146" s="10" t="str">
        <f>IF(OR(LEFT(B1146,1)="Y", LEFT(B1146,1)="A"),CONCATENATE(#REF!,"-",B1146),"")</f>
        <v/>
      </c>
      <c r="B1146" s="89"/>
      <c r="C1146" s="101" t="s">
        <v>24</v>
      </c>
      <c r="D1146" s="190">
        <v>0</v>
      </c>
      <c r="E1146" s="190">
        <v>0</v>
      </c>
      <c r="F1146" s="190">
        <v>0</v>
      </c>
      <c r="G1146" s="190">
        <v>0</v>
      </c>
      <c r="H1146" s="190">
        <v>0</v>
      </c>
      <c r="I1146" s="102">
        <v>0</v>
      </c>
      <c r="J1146" s="107">
        <v>0</v>
      </c>
      <c r="K1146" s="102">
        <v>0</v>
      </c>
      <c r="L1146" s="102">
        <v>0</v>
      </c>
      <c r="M1146" s="199">
        <v>0</v>
      </c>
      <c r="N1146" s="199">
        <v>0</v>
      </c>
      <c r="O1146" s="199">
        <v>0</v>
      </c>
      <c r="P1146" s="200">
        <v>0</v>
      </c>
      <c r="Q1146" s="200">
        <v>0</v>
      </c>
      <c r="R1146" s="200">
        <v>0</v>
      </c>
      <c r="S1146" s="200">
        <v>0</v>
      </c>
      <c r="T1146" s="92"/>
      <c r="U1146" s="31"/>
    </row>
    <row r="1147" spans="1:21" ht="48.75" customHeight="1" x14ac:dyDescent="0.2">
      <c r="A1147" s="10" t="str">
        <f>IF(OR(LEFT(B1147,1)="Y", LEFT(B1147,1)="A"),CONCATENATE(#REF!,"-",B1147),"")</f>
        <v/>
      </c>
      <c r="B1147" s="89"/>
      <c r="C1147" s="101" t="s">
        <v>23</v>
      </c>
      <c r="D1147" s="190">
        <v>0</v>
      </c>
      <c r="E1147" s="190">
        <v>0</v>
      </c>
      <c r="F1147" s="190">
        <v>0</v>
      </c>
      <c r="G1147" s="190">
        <v>0</v>
      </c>
      <c r="H1147" s="190">
        <v>0</v>
      </c>
      <c r="I1147" s="102">
        <v>0</v>
      </c>
      <c r="J1147" s="107">
        <v>0</v>
      </c>
      <c r="K1147" s="102">
        <v>0</v>
      </c>
      <c r="L1147" s="102">
        <v>0</v>
      </c>
      <c r="M1147" s="199">
        <v>0</v>
      </c>
      <c r="N1147" s="199">
        <v>0</v>
      </c>
      <c r="O1147" s="199">
        <v>0</v>
      </c>
      <c r="P1147" s="200">
        <v>0</v>
      </c>
      <c r="Q1147" s="200">
        <v>0</v>
      </c>
      <c r="R1147" s="200">
        <v>0</v>
      </c>
      <c r="S1147" s="200">
        <v>0</v>
      </c>
      <c r="T1147" s="92"/>
      <c r="U1147" s="31"/>
    </row>
    <row r="1148" spans="1:21" ht="48.75" customHeight="1" x14ac:dyDescent="0.2">
      <c r="A1148" s="10" t="str">
        <f>IF(OR(LEFT(B1148,1)="Y", LEFT(B1148,1)="A"),CONCATENATE(#REF!,"-",B1148),"")</f>
        <v/>
      </c>
      <c r="B1148" s="89"/>
      <c r="C1148" s="101" t="s">
        <v>22</v>
      </c>
      <c r="D1148" s="190">
        <v>0</v>
      </c>
      <c r="E1148" s="190">
        <v>0</v>
      </c>
      <c r="F1148" s="190">
        <v>0</v>
      </c>
      <c r="G1148" s="190">
        <v>0</v>
      </c>
      <c r="H1148" s="190">
        <v>0</v>
      </c>
      <c r="I1148" s="102">
        <v>0</v>
      </c>
      <c r="J1148" s="107">
        <v>0</v>
      </c>
      <c r="K1148" s="102">
        <v>0</v>
      </c>
      <c r="L1148" s="102">
        <v>0</v>
      </c>
      <c r="M1148" s="199">
        <v>0</v>
      </c>
      <c r="N1148" s="199">
        <v>0</v>
      </c>
      <c r="O1148" s="199">
        <v>0</v>
      </c>
      <c r="P1148" s="200">
        <v>0</v>
      </c>
      <c r="Q1148" s="200">
        <v>0</v>
      </c>
      <c r="R1148" s="200">
        <v>0</v>
      </c>
      <c r="S1148" s="200">
        <v>0</v>
      </c>
      <c r="T1148" s="92"/>
      <c r="U1148" s="31"/>
    </row>
    <row r="1149" spans="1:21" ht="48.75" customHeight="1" x14ac:dyDescent="0.2">
      <c r="A1149" s="10" t="str">
        <f>IF(OR(LEFT(B1149,1)="Y", LEFT(B1149,1)="A"),CONCATENATE(#REF!,"-",B1149),"")</f>
        <v/>
      </c>
      <c r="B1149" s="89"/>
      <c r="C1149" s="101" t="s">
        <v>21</v>
      </c>
      <c r="D1149" s="190">
        <v>0</v>
      </c>
      <c r="E1149" s="190">
        <v>0</v>
      </c>
      <c r="F1149" s="190">
        <v>0</v>
      </c>
      <c r="G1149" s="190">
        <v>0</v>
      </c>
      <c r="H1149" s="190">
        <v>0</v>
      </c>
      <c r="I1149" s="102">
        <v>0</v>
      </c>
      <c r="J1149" s="107">
        <v>0</v>
      </c>
      <c r="K1149" s="102">
        <v>0</v>
      </c>
      <c r="L1149" s="102">
        <v>0</v>
      </c>
      <c r="M1149" s="199">
        <v>0</v>
      </c>
      <c r="N1149" s="199">
        <v>0</v>
      </c>
      <c r="O1149" s="199">
        <v>0</v>
      </c>
      <c r="P1149" s="200">
        <v>0</v>
      </c>
      <c r="Q1149" s="200">
        <v>0</v>
      </c>
      <c r="R1149" s="200">
        <v>0</v>
      </c>
      <c r="S1149" s="200">
        <v>0</v>
      </c>
      <c r="T1149" s="92"/>
      <c r="U1149" s="31"/>
    </row>
    <row r="1150" spans="1:21" ht="48.75" customHeight="1" x14ac:dyDescent="0.2">
      <c r="A1150" s="10" t="str">
        <f>IF(OR(LEFT(B1150,1)="Y", LEFT(B1150,1)="A"),CONCATENATE(#REF!,"-",B1150),"")</f>
        <v/>
      </c>
      <c r="B1150" s="89"/>
      <c r="C1150" s="101" t="s">
        <v>20</v>
      </c>
      <c r="D1150" s="190">
        <v>0</v>
      </c>
      <c r="E1150" s="190">
        <v>0</v>
      </c>
      <c r="F1150" s="190">
        <v>0</v>
      </c>
      <c r="G1150" s="190">
        <v>0</v>
      </c>
      <c r="H1150" s="190">
        <v>0</v>
      </c>
      <c r="I1150" s="102">
        <v>0</v>
      </c>
      <c r="J1150" s="107">
        <v>0</v>
      </c>
      <c r="K1150" s="102">
        <v>0</v>
      </c>
      <c r="L1150" s="102">
        <v>0</v>
      </c>
      <c r="M1150" s="199">
        <v>0</v>
      </c>
      <c r="N1150" s="199">
        <v>0</v>
      </c>
      <c r="O1150" s="199">
        <v>0</v>
      </c>
      <c r="P1150" s="200">
        <v>0</v>
      </c>
      <c r="Q1150" s="200">
        <v>0</v>
      </c>
      <c r="R1150" s="200">
        <v>0</v>
      </c>
      <c r="S1150" s="200">
        <v>0</v>
      </c>
      <c r="T1150" s="92"/>
      <c r="U1150" s="31"/>
    </row>
    <row r="1151" spans="1:21" ht="48.75" customHeight="1" x14ac:dyDescent="0.2">
      <c r="A1151" s="10" t="str">
        <f>IF(OR(LEFT(B1151,1)="Y", LEFT(B1151,1)="A"),CONCATENATE(#REF!,"-",B1151),"")</f>
        <v/>
      </c>
      <c r="B1151" s="89"/>
      <c r="C1151" s="101" t="s">
        <v>19</v>
      </c>
      <c r="D1151" s="190">
        <v>0</v>
      </c>
      <c r="E1151" s="190">
        <v>0</v>
      </c>
      <c r="F1151" s="190">
        <v>0</v>
      </c>
      <c r="G1151" s="190">
        <v>0</v>
      </c>
      <c r="H1151" s="190">
        <v>0</v>
      </c>
      <c r="I1151" s="102">
        <v>0</v>
      </c>
      <c r="J1151" s="107">
        <v>3.3940000000000001</v>
      </c>
      <c r="K1151" s="102">
        <v>0</v>
      </c>
      <c r="L1151" s="102">
        <v>0</v>
      </c>
      <c r="M1151" s="199">
        <v>0</v>
      </c>
      <c r="N1151" s="199">
        <v>0</v>
      </c>
      <c r="O1151" s="199">
        <v>0</v>
      </c>
      <c r="P1151" s="200">
        <v>0</v>
      </c>
      <c r="Q1151" s="200">
        <v>0</v>
      </c>
      <c r="R1151" s="200">
        <v>0</v>
      </c>
      <c r="S1151" s="200">
        <v>0</v>
      </c>
      <c r="T1151" s="92"/>
      <c r="U1151" s="31"/>
    </row>
    <row r="1152" spans="1:21" ht="48.75" customHeight="1" x14ac:dyDescent="0.2">
      <c r="A1152" s="10" t="str">
        <f>IF(OR(LEFT(B1152,1)="Y", LEFT(B1152,1)="A"),CONCATENATE(#REF!,"-",B1152),"")</f>
        <v/>
      </c>
      <c r="B1152" s="89"/>
      <c r="C1152" s="101" t="s">
        <v>105</v>
      </c>
      <c r="D1152" s="190">
        <v>0</v>
      </c>
      <c r="E1152" s="190">
        <v>0</v>
      </c>
      <c r="F1152" s="190">
        <v>0</v>
      </c>
      <c r="G1152" s="190">
        <v>0</v>
      </c>
      <c r="H1152" s="190">
        <v>0</v>
      </c>
      <c r="I1152" s="102">
        <v>0</v>
      </c>
      <c r="J1152" s="107">
        <v>0</v>
      </c>
      <c r="K1152" s="102">
        <v>0</v>
      </c>
      <c r="L1152" s="102">
        <v>0</v>
      </c>
      <c r="M1152" s="199">
        <v>0</v>
      </c>
      <c r="N1152" s="199">
        <v>0</v>
      </c>
      <c r="O1152" s="199">
        <v>0</v>
      </c>
      <c r="P1152" s="200">
        <v>0</v>
      </c>
      <c r="Q1152" s="200">
        <v>0</v>
      </c>
      <c r="R1152" s="200">
        <v>0</v>
      </c>
      <c r="S1152" s="200">
        <v>0</v>
      </c>
      <c r="T1152" s="92"/>
      <c r="U1152" s="31"/>
    </row>
    <row r="1153" spans="1:21" ht="48.75" customHeight="1" x14ac:dyDescent="0.2">
      <c r="A1153" s="10" t="str">
        <f>IF(OR(LEFT(B1153,1)="Y", LEFT(B1153,1)="A"),CONCATENATE(#REF!,"-",B1153),"")</f>
        <v/>
      </c>
      <c r="B1153" s="89"/>
      <c r="C1153" s="101" t="s">
        <v>18</v>
      </c>
      <c r="D1153" s="190">
        <v>0</v>
      </c>
      <c r="E1153" s="190">
        <v>0</v>
      </c>
      <c r="F1153" s="190">
        <v>0</v>
      </c>
      <c r="G1153" s="190">
        <v>0</v>
      </c>
      <c r="H1153" s="190">
        <v>0</v>
      </c>
      <c r="I1153" s="102">
        <v>0</v>
      </c>
      <c r="J1153" s="107">
        <v>0</v>
      </c>
      <c r="K1153" s="102">
        <v>0</v>
      </c>
      <c r="L1153" s="102">
        <v>0</v>
      </c>
      <c r="M1153" s="199">
        <v>0</v>
      </c>
      <c r="N1153" s="199">
        <v>0</v>
      </c>
      <c r="O1153" s="199">
        <v>0</v>
      </c>
      <c r="P1153" s="200">
        <v>0</v>
      </c>
      <c r="Q1153" s="200">
        <v>0</v>
      </c>
      <c r="R1153" s="200">
        <v>0</v>
      </c>
      <c r="S1153" s="200">
        <v>0</v>
      </c>
      <c r="T1153" s="92"/>
      <c r="U1153" s="31"/>
    </row>
    <row r="1154" spans="1:21" ht="48.75" customHeight="1" x14ac:dyDescent="0.2">
      <c r="A1154" s="10" t="str">
        <f>IF(OR(LEFT(B1154,1)="Y", LEFT(B1154,1)="A"),CONCATENATE(#REF!,"-",B1154),"")</f>
        <v/>
      </c>
      <c r="B1154" s="89"/>
      <c r="C1154" s="101" t="s">
        <v>17</v>
      </c>
      <c r="D1154" s="190">
        <v>0</v>
      </c>
      <c r="E1154" s="190">
        <v>0</v>
      </c>
      <c r="F1154" s="190">
        <v>0</v>
      </c>
      <c r="G1154" s="190">
        <v>0</v>
      </c>
      <c r="H1154" s="190">
        <v>0</v>
      </c>
      <c r="I1154" s="102">
        <v>0</v>
      </c>
      <c r="J1154" s="107">
        <v>0</v>
      </c>
      <c r="K1154" s="102">
        <v>0</v>
      </c>
      <c r="L1154" s="102">
        <v>0</v>
      </c>
      <c r="M1154" s="199">
        <v>0</v>
      </c>
      <c r="N1154" s="199">
        <v>0</v>
      </c>
      <c r="O1154" s="199">
        <v>0</v>
      </c>
      <c r="P1154" s="200">
        <v>0</v>
      </c>
      <c r="Q1154" s="200">
        <v>0</v>
      </c>
      <c r="R1154" s="200">
        <v>0</v>
      </c>
      <c r="S1154" s="200">
        <v>0</v>
      </c>
      <c r="T1154" s="92"/>
      <c r="U1154" s="31"/>
    </row>
    <row r="1155" spans="1:21" ht="48.75" customHeight="1" x14ac:dyDescent="0.2">
      <c r="A1155" s="10" t="str">
        <f>IF(OR(LEFT(B1155,1)="Y", LEFT(B1155,1)="A"),CONCATENATE(#REF!,"-",B1155),"")</f>
        <v/>
      </c>
      <c r="B1155" s="89"/>
      <c r="C1155" s="101" t="s">
        <v>16</v>
      </c>
      <c r="D1155" s="190">
        <v>0</v>
      </c>
      <c r="E1155" s="190">
        <v>0</v>
      </c>
      <c r="F1155" s="190">
        <v>0</v>
      </c>
      <c r="G1155" s="190">
        <v>0</v>
      </c>
      <c r="H1155" s="190">
        <v>0</v>
      </c>
      <c r="I1155" s="102">
        <v>0</v>
      </c>
      <c r="J1155" s="107">
        <v>0</v>
      </c>
      <c r="K1155" s="102">
        <v>0</v>
      </c>
      <c r="L1155" s="102">
        <v>0</v>
      </c>
      <c r="M1155" s="199">
        <v>0</v>
      </c>
      <c r="N1155" s="199">
        <v>0</v>
      </c>
      <c r="O1155" s="199">
        <v>0</v>
      </c>
      <c r="P1155" s="200">
        <v>0</v>
      </c>
      <c r="Q1155" s="200">
        <v>0</v>
      </c>
      <c r="R1155" s="200">
        <v>0</v>
      </c>
      <c r="S1155" s="200">
        <v>0</v>
      </c>
      <c r="T1155" s="92"/>
      <c r="U1155" s="31"/>
    </row>
    <row r="1156" spans="1:21" ht="48.75" customHeight="1" x14ac:dyDescent="0.2">
      <c r="A1156" s="10" t="str">
        <f>IF(OR(LEFT(B1156,1)="Y", LEFT(B1156,1)="A"),CONCATENATE(#REF!,"-",B1156),"")</f>
        <v/>
      </c>
      <c r="B1156" s="89"/>
      <c r="C1156" s="101" t="s">
        <v>15</v>
      </c>
      <c r="D1156" s="190">
        <v>0</v>
      </c>
      <c r="E1156" s="190">
        <v>0</v>
      </c>
      <c r="F1156" s="190">
        <v>0</v>
      </c>
      <c r="G1156" s="190">
        <v>0</v>
      </c>
      <c r="H1156" s="190">
        <v>0</v>
      </c>
      <c r="I1156" s="102">
        <v>0</v>
      </c>
      <c r="J1156" s="107">
        <v>0.22</v>
      </c>
      <c r="K1156" s="102">
        <v>1E-4</v>
      </c>
      <c r="L1156" s="102">
        <v>2E-3</v>
      </c>
      <c r="M1156" s="201">
        <v>0</v>
      </c>
      <c r="N1156" s="201">
        <v>0</v>
      </c>
      <c r="O1156" s="201">
        <v>0</v>
      </c>
      <c r="P1156" s="200">
        <v>0</v>
      </c>
      <c r="Q1156" s="200">
        <v>0</v>
      </c>
      <c r="R1156" s="200">
        <v>0</v>
      </c>
      <c r="S1156" s="200">
        <v>0</v>
      </c>
      <c r="T1156" s="91"/>
      <c r="U1156" s="30"/>
    </row>
    <row r="1157" spans="1:21" ht="48.75" customHeight="1" x14ac:dyDescent="0.2">
      <c r="A1157" s="10" t="str">
        <f>IF(OR(LEFT(B1157,1)="Y", LEFT(B1157,1)="A"),CONCATENATE(#REF!,"-",B1157),"")</f>
        <v/>
      </c>
      <c r="B1157" s="89"/>
      <c r="C1157" s="101" t="s">
        <v>106</v>
      </c>
      <c r="D1157" s="190">
        <v>0</v>
      </c>
      <c r="E1157" s="190">
        <v>0</v>
      </c>
      <c r="F1157" s="190">
        <v>0</v>
      </c>
      <c r="G1157" s="190">
        <v>0</v>
      </c>
      <c r="H1157" s="190">
        <v>0</v>
      </c>
      <c r="I1157" s="102">
        <v>0</v>
      </c>
      <c r="J1157" s="107">
        <v>0</v>
      </c>
      <c r="K1157" s="102">
        <v>0</v>
      </c>
      <c r="L1157" s="102">
        <v>0</v>
      </c>
      <c r="M1157" s="199">
        <v>0</v>
      </c>
      <c r="N1157" s="199">
        <v>0</v>
      </c>
      <c r="O1157" s="199">
        <v>0</v>
      </c>
      <c r="P1157" s="200">
        <v>0</v>
      </c>
      <c r="Q1157" s="200">
        <v>0</v>
      </c>
      <c r="R1157" s="200">
        <v>0</v>
      </c>
      <c r="S1157" s="200">
        <v>0.1</v>
      </c>
      <c r="T1157" s="92"/>
      <c r="U1157" s="31"/>
    </row>
    <row r="1158" spans="1:21" ht="48.75" customHeight="1" x14ac:dyDescent="0.2">
      <c r="A1158" s="10" t="str">
        <f>IF(OR(LEFT(B1158,1)="Y", LEFT(B1158,1)="A"),CONCATENATE(#REF!,"-",B1158),"")</f>
        <v/>
      </c>
      <c r="B1158" s="89"/>
      <c r="C1158" s="101" t="s">
        <v>14</v>
      </c>
      <c r="D1158" s="190">
        <v>0</v>
      </c>
      <c r="E1158" s="190">
        <v>0</v>
      </c>
      <c r="F1158" s="190">
        <v>0</v>
      </c>
      <c r="G1158" s="190">
        <v>0</v>
      </c>
      <c r="H1158" s="190">
        <v>0</v>
      </c>
      <c r="I1158" s="102">
        <v>0</v>
      </c>
      <c r="J1158" s="107">
        <v>0</v>
      </c>
      <c r="K1158" s="102">
        <v>0</v>
      </c>
      <c r="L1158" s="102">
        <v>0</v>
      </c>
      <c r="M1158" s="199">
        <v>0</v>
      </c>
      <c r="N1158" s="199">
        <v>0</v>
      </c>
      <c r="O1158" s="199">
        <v>0</v>
      </c>
      <c r="P1158" s="200">
        <v>0</v>
      </c>
      <c r="Q1158" s="200">
        <v>0</v>
      </c>
      <c r="R1158" s="200">
        <v>0</v>
      </c>
      <c r="S1158" s="200">
        <v>0</v>
      </c>
      <c r="T1158" s="92"/>
      <c r="U1158" s="31"/>
    </row>
    <row r="1159" spans="1:21" ht="48.75" customHeight="1" x14ac:dyDescent="0.2">
      <c r="A1159" s="10" t="str">
        <f>IF(OR(LEFT(B1159,1)="Y", LEFT(B1159,1)="A"),CONCATENATE(#REF!,"-",B1159),"")</f>
        <v/>
      </c>
      <c r="B1159" s="89"/>
      <c r="C1159" s="101" t="s">
        <v>13</v>
      </c>
      <c r="D1159" s="190">
        <v>0</v>
      </c>
      <c r="E1159" s="190">
        <v>0</v>
      </c>
      <c r="F1159" s="190">
        <v>0</v>
      </c>
      <c r="G1159" s="190">
        <v>0</v>
      </c>
      <c r="H1159" s="190">
        <v>0</v>
      </c>
      <c r="I1159" s="102">
        <v>0</v>
      </c>
      <c r="J1159" s="107">
        <v>0</v>
      </c>
      <c r="K1159" s="102">
        <v>0</v>
      </c>
      <c r="L1159" s="102">
        <v>0</v>
      </c>
      <c r="M1159" s="199">
        <v>0</v>
      </c>
      <c r="N1159" s="199">
        <v>0</v>
      </c>
      <c r="O1159" s="199">
        <v>0</v>
      </c>
      <c r="P1159" s="200">
        <v>0</v>
      </c>
      <c r="Q1159" s="200">
        <v>0</v>
      </c>
      <c r="R1159" s="200">
        <v>0</v>
      </c>
      <c r="S1159" s="200">
        <v>0</v>
      </c>
      <c r="T1159" s="92"/>
      <c r="U1159" s="31"/>
    </row>
    <row r="1160" spans="1:21" ht="48.75" customHeight="1" x14ac:dyDescent="0.2">
      <c r="A1160" s="10" t="str">
        <f>IF(OR(LEFT(B1160,1)="Y", LEFT(B1160,1)="A"),CONCATENATE(#REF!,"-",B1160),"")</f>
        <v/>
      </c>
      <c r="B1160" s="89"/>
      <c r="C1160" s="101" t="s">
        <v>12</v>
      </c>
      <c r="D1160" s="190">
        <v>0</v>
      </c>
      <c r="E1160" s="190">
        <v>0</v>
      </c>
      <c r="F1160" s="190">
        <v>0</v>
      </c>
      <c r="G1160" s="190">
        <v>0</v>
      </c>
      <c r="H1160" s="190">
        <v>4.3959999999999999</v>
      </c>
      <c r="I1160" s="102">
        <v>0</v>
      </c>
      <c r="J1160" s="107">
        <v>3.0000000000000001E-3</v>
      </c>
      <c r="K1160" s="102">
        <v>0.05</v>
      </c>
      <c r="L1160" s="102">
        <v>0.22500000000000001</v>
      </c>
      <c r="M1160" s="201">
        <v>0</v>
      </c>
      <c r="N1160" s="201">
        <v>0</v>
      </c>
      <c r="O1160" s="201">
        <v>0.1</v>
      </c>
      <c r="P1160" s="200">
        <v>0</v>
      </c>
      <c r="Q1160" s="200">
        <v>9.3000000000000007</v>
      </c>
      <c r="R1160" s="200">
        <v>0</v>
      </c>
      <c r="S1160" s="200">
        <v>0.2</v>
      </c>
      <c r="T1160" s="91"/>
      <c r="U1160" s="30"/>
    </row>
    <row r="1161" spans="1:21" ht="48.75" customHeight="1" x14ac:dyDescent="0.2">
      <c r="A1161" s="10" t="str">
        <f>IF(OR(LEFT(B1161,1)="Y", LEFT(B1161,1)="A"),CONCATENATE(#REF!,"-",B1161),"")</f>
        <v/>
      </c>
      <c r="B1161" s="89"/>
      <c r="C1161" s="101" t="s">
        <v>11</v>
      </c>
      <c r="D1161" s="190">
        <v>0</v>
      </c>
      <c r="E1161" s="190">
        <v>0</v>
      </c>
      <c r="F1161" s="190">
        <v>0</v>
      </c>
      <c r="G1161" s="190">
        <v>0</v>
      </c>
      <c r="H1161" s="190">
        <v>9.9000000000000008E-3</v>
      </c>
      <c r="I1161" s="102">
        <v>5.0000000000000001E-3</v>
      </c>
      <c r="J1161" s="107">
        <v>4.5359999999999996</v>
      </c>
      <c r="K1161" s="102">
        <v>7.0000000000000001E-3</v>
      </c>
      <c r="L1161" s="102">
        <v>0</v>
      </c>
      <c r="M1161" s="199">
        <v>0</v>
      </c>
      <c r="N1161" s="199">
        <v>0</v>
      </c>
      <c r="O1161" s="199">
        <v>0</v>
      </c>
      <c r="P1161" s="200">
        <v>0</v>
      </c>
      <c r="Q1161" s="200">
        <v>0</v>
      </c>
      <c r="R1161" s="200">
        <v>0</v>
      </c>
      <c r="S1161" s="200">
        <v>0</v>
      </c>
      <c r="T1161" s="92"/>
      <c r="U1161" s="31"/>
    </row>
    <row r="1162" spans="1:21" ht="48.75" customHeight="1" x14ac:dyDescent="0.2">
      <c r="A1162" s="10" t="str">
        <f>IF(OR(LEFT(B1162,1)="Y", LEFT(B1162,1)="A"),CONCATENATE(#REF!,"-",B1162),"")</f>
        <v/>
      </c>
      <c r="B1162" s="89"/>
      <c r="C1162" s="101" t="s">
        <v>10</v>
      </c>
      <c r="D1162" s="190">
        <v>0</v>
      </c>
      <c r="E1162" s="190">
        <v>0</v>
      </c>
      <c r="F1162" s="190">
        <v>0</v>
      </c>
      <c r="G1162" s="190">
        <v>0</v>
      </c>
      <c r="H1162" s="190">
        <v>0</v>
      </c>
      <c r="I1162" s="102">
        <v>0</v>
      </c>
      <c r="J1162" s="107">
        <v>0</v>
      </c>
      <c r="K1162" s="102">
        <v>0</v>
      </c>
      <c r="L1162" s="102">
        <v>0</v>
      </c>
      <c r="M1162" s="199">
        <v>0</v>
      </c>
      <c r="N1162" s="199">
        <v>0</v>
      </c>
      <c r="O1162" s="199">
        <v>0</v>
      </c>
      <c r="P1162" s="200">
        <v>0</v>
      </c>
      <c r="Q1162" s="200">
        <v>0</v>
      </c>
      <c r="R1162" s="200">
        <v>0</v>
      </c>
      <c r="S1162" s="200">
        <v>0</v>
      </c>
      <c r="T1162" s="92"/>
      <c r="U1162" s="31"/>
    </row>
    <row r="1163" spans="1:21" ht="48.75" customHeight="1" x14ac:dyDescent="0.2">
      <c r="A1163" s="10" t="str">
        <f>IF(OR(LEFT(B1163,1)="Y", LEFT(B1163,1)="A"),CONCATENATE(#REF!,"-",B1163),"")</f>
        <v/>
      </c>
      <c r="B1163" s="89"/>
      <c r="C1163" s="101" t="s">
        <v>9</v>
      </c>
      <c r="D1163" s="190">
        <v>0</v>
      </c>
      <c r="E1163" s="190">
        <v>0</v>
      </c>
      <c r="F1163" s="190">
        <v>0</v>
      </c>
      <c r="G1163" s="190">
        <v>0</v>
      </c>
      <c r="H1163" s="190">
        <v>0</v>
      </c>
      <c r="I1163" s="102">
        <v>0</v>
      </c>
      <c r="J1163" s="107">
        <v>0</v>
      </c>
      <c r="K1163" s="102">
        <v>0</v>
      </c>
      <c r="L1163" s="102">
        <v>0</v>
      </c>
      <c r="M1163" s="199">
        <v>0</v>
      </c>
      <c r="N1163" s="199">
        <v>0</v>
      </c>
      <c r="O1163" s="199">
        <v>0</v>
      </c>
      <c r="P1163" s="200">
        <v>0</v>
      </c>
      <c r="Q1163" s="200">
        <v>0</v>
      </c>
      <c r="R1163" s="200">
        <v>0</v>
      </c>
      <c r="S1163" s="200">
        <v>0</v>
      </c>
      <c r="T1163" s="92"/>
      <c r="U1163" s="31"/>
    </row>
    <row r="1164" spans="1:21" ht="48.75" customHeight="1" x14ac:dyDescent="0.2">
      <c r="A1164" s="10" t="str">
        <f>IF(OR(LEFT(B1164,1)="Y", LEFT(B1164,1)="A"),CONCATENATE(#REF!,"-",B1164),"")</f>
        <v/>
      </c>
      <c r="B1164" s="89"/>
      <c r="C1164" s="101" t="s">
        <v>8</v>
      </c>
      <c r="D1164" s="190">
        <v>0</v>
      </c>
      <c r="E1164" s="190">
        <v>0</v>
      </c>
      <c r="F1164" s="190">
        <v>0</v>
      </c>
      <c r="G1164" s="190">
        <v>0</v>
      </c>
      <c r="H1164" s="190">
        <v>0</v>
      </c>
      <c r="I1164" s="102">
        <v>0</v>
      </c>
      <c r="J1164" s="107">
        <v>0</v>
      </c>
      <c r="K1164" s="102">
        <v>0</v>
      </c>
      <c r="L1164" s="102">
        <v>0</v>
      </c>
      <c r="M1164" s="199">
        <v>0</v>
      </c>
      <c r="N1164" s="199">
        <v>0</v>
      </c>
      <c r="O1164" s="199">
        <v>0</v>
      </c>
      <c r="P1164" s="200">
        <v>0</v>
      </c>
      <c r="Q1164" s="200">
        <v>0</v>
      </c>
      <c r="R1164" s="200">
        <v>0</v>
      </c>
      <c r="S1164" s="200">
        <v>0</v>
      </c>
      <c r="T1164" s="92"/>
      <c r="U1164" s="31"/>
    </row>
    <row r="1165" spans="1:21" ht="48.75" customHeight="1" x14ac:dyDescent="0.2">
      <c r="A1165" s="10" t="str">
        <f>IF(OR(LEFT(B1165,1)="Y", LEFT(B1165,1)="A"),CONCATENATE(#REF!,"-",B1165),"")</f>
        <v/>
      </c>
      <c r="B1165" s="89"/>
      <c r="C1165" s="101" t="s">
        <v>7</v>
      </c>
      <c r="D1165" s="190">
        <v>0</v>
      </c>
      <c r="E1165" s="190">
        <v>0</v>
      </c>
      <c r="F1165" s="190">
        <v>0</v>
      </c>
      <c r="G1165" s="190">
        <v>0</v>
      </c>
      <c r="H1165" s="190">
        <v>0</v>
      </c>
      <c r="I1165" s="102">
        <v>0</v>
      </c>
      <c r="J1165" s="107">
        <v>0</v>
      </c>
      <c r="K1165" s="102">
        <v>0</v>
      </c>
      <c r="L1165" s="102">
        <v>0</v>
      </c>
      <c r="M1165" s="199">
        <v>0</v>
      </c>
      <c r="N1165" s="199">
        <v>0</v>
      </c>
      <c r="O1165" s="199">
        <v>0</v>
      </c>
      <c r="P1165" s="200">
        <v>0</v>
      </c>
      <c r="Q1165" s="200">
        <v>0</v>
      </c>
      <c r="R1165" s="200">
        <v>0</v>
      </c>
      <c r="S1165" s="200">
        <v>0</v>
      </c>
      <c r="T1165" s="92"/>
      <c r="U1165" s="31"/>
    </row>
    <row r="1166" spans="1:21" ht="48.75" customHeight="1" x14ac:dyDescent="0.2">
      <c r="A1166" s="10" t="str">
        <f>IF(OR(LEFT(B1166,1)="Y", LEFT(B1166,1)="A"),CONCATENATE(#REF!,"-",B1166),"")</f>
        <v/>
      </c>
      <c r="B1166" s="89"/>
      <c r="C1166" s="101" t="s">
        <v>6</v>
      </c>
      <c r="D1166" s="190">
        <v>0</v>
      </c>
      <c r="E1166" s="190">
        <v>0</v>
      </c>
      <c r="F1166" s="190">
        <v>0</v>
      </c>
      <c r="G1166" s="190">
        <v>0</v>
      </c>
      <c r="H1166" s="190">
        <v>0</v>
      </c>
      <c r="I1166" s="102">
        <v>0</v>
      </c>
      <c r="J1166" s="107">
        <v>0</v>
      </c>
      <c r="K1166" s="102">
        <v>0</v>
      </c>
      <c r="L1166" s="102">
        <v>0</v>
      </c>
      <c r="M1166" s="199">
        <v>0</v>
      </c>
      <c r="N1166" s="199">
        <v>0</v>
      </c>
      <c r="O1166" s="199">
        <v>0</v>
      </c>
      <c r="P1166" s="200">
        <v>0</v>
      </c>
      <c r="Q1166" s="200">
        <v>0</v>
      </c>
      <c r="R1166" s="200">
        <v>0</v>
      </c>
      <c r="S1166" s="200">
        <v>0</v>
      </c>
      <c r="T1166" s="92"/>
      <c r="U1166" s="31"/>
    </row>
    <row r="1167" spans="1:21" ht="48.75" customHeight="1" x14ac:dyDescent="0.2">
      <c r="A1167" s="10" t="str">
        <f>IF(OR(LEFT(B1167,1)="Y", LEFT(B1167,1)="A"),CONCATENATE(#REF!,"-",B1167),"")</f>
        <v/>
      </c>
      <c r="B1167" s="89"/>
      <c r="C1167" s="101" t="s">
        <v>5</v>
      </c>
      <c r="D1167" s="190">
        <v>0</v>
      </c>
      <c r="E1167" s="190">
        <v>0</v>
      </c>
      <c r="F1167" s="190">
        <v>0</v>
      </c>
      <c r="G1167" s="190">
        <v>0.36899999999999999</v>
      </c>
      <c r="H1167" s="190">
        <v>1.0999999999999999E-2</v>
      </c>
      <c r="I1167" s="102">
        <v>0.437</v>
      </c>
      <c r="J1167" s="107">
        <v>5.0999999999999997E-2</v>
      </c>
      <c r="K1167" s="102">
        <v>0</v>
      </c>
      <c r="L1167" s="102">
        <v>0.4</v>
      </c>
      <c r="M1167" s="201">
        <v>0</v>
      </c>
      <c r="N1167" s="201">
        <v>0</v>
      </c>
      <c r="O1167" s="201">
        <v>0.1</v>
      </c>
      <c r="P1167" s="200">
        <v>0</v>
      </c>
      <c r="Q1167" s="200">
        <v>0</v>
      </c>
      <c r="R1167" s="200">
        <v>0.5</v>
      </c>
      <c r="S1167" s="200">
        <v>0.1</v>
      </c>
      <c r="T1167" s="91"/>
      <c r="U1167" s="30"/>
    </row>
    <row r="1168" spans="1:21" ht="48.75" customHeight="1" x14ac:dyDescent="0.2">
      <c r="A1168" s="10" t="str">
        <f>IF(OR(LEFT(B1168,1)="Y", LEFT(B1168,1)="A"),CONCATENATE(#REF!,"-",B1168),"")</f>
        <v/>
      </c>
      <c r="B1168" s="89"/>
      <c r="C1168" s="101" t="s">
        <v>4</v>
      </c>
      <c r="D1168" s="190">
        <v>0</v>
      </c>
      <c r="E1168" s="190">
        <v>0</v>
      </c>
      <c r="F1168" s="190">
        <v>0</v>
      </c>
      <c r="G1168" s="190">
        <v>0</v>
      </c>
      <c r="H1168" s="190">
        <v>0</v>
      </c>
      <c r="I1168" s="102">
        <v>0.2356</v>
      </c>
      <c r="J1168" s="107">
        <v>0.16800000000000001</v>
      </c>
      <c r="K1168" s="102">
        <v>1E-3</v>
      </c>
      <c r="L1168" s="102">
        <v>0</v>
      </c>
      <c r="M1168" s="199">
        <v>0</v>
      </c>
      <c r="N1168" s="199">
        <v>0</v>
      </c>
      <c r="O1168" s="199">
        <v>0</v>
      </c>
      <c r="P1168" s="200">
        <v>0</v>
      </c>
      <c r="Q1168" s="200">
        <v>0</v>
      </c>
      <c r="R1168" s="200">
        <v>0</v>
      </c>
      <c r="S1168" s="200">
        <v>3.1</v>
      </c>
      <c r="T1168" s="92"/>
      <c r="U1168" s="31"/>
    </row>
    <row r="1169" spans="1:22" ht="48.75" customHeight="1" x14ac:dyDescent="0.2">
      <c r="A1169" s="10" t="str">
        <f>IF(OR(LEFT(B1169,1)="Y", LEFT(B1169,1)="A"),CONCATENATE(#REF!,"-",B1169),"")</f>
        <v/>
      </c>
      <c r="B1169" s="89"/>
      <c r="C1169" s="101" t="s">
        <v>3</v>
      </c>
      <c r="D1169" s="190">
        <v>0</v>
      </c>
      <c r="E1169" s="190">
        <v>0</v>
      </c>
      <c r="F1169" s="190">
        <v>0</v>
      </c>
      <c r="G1169" s="190">
        <v>0</v>
      </c>
      <c r="H1169" s="190">
        <v>0</v>
      </c>
      <c r="I1169" s="102">
        <v>0</v>
      </c>
      <c r="J1169" s="107">
        <v>0</v>
      </c>
      <c r="K1169" s="102">
        <v>7.0000000000000007E-2</v>
      </c>
      <c r="L1169" s="102">
        <v>0</v>
      </c>
      <c r="M1169" s="199">
        <v>0</v>
      </c>
      <c r="N1169" s="199">
        <v>0</v>
      </c>
      <c r="O1169" s="199">
        <v>0</v>
      </c>
      <c r="P1169" s="200">
        <v>0</v>
      </c>
      <c r="Q1169" s="200">
        <v>0</v>
      </c>
      <c r="R1169" s="200">
        <v>0</v>
      </c>
      <c r="S1169" s="200">
        <v>0</v>
      </c>
      <c r="T1169" s="92"/>
      <c r="U1169" s="31"/>
    </row>
    <row r="1170" spans="1:22" ht="48.75" customHeight="1" thickBot="1" x14ac:dyDescent="0.25">
      <c r="A1170" s="10" t="str">
        <f>IF(OR(LEFT(B1170,1)="Y", LEFT(B1170,1)="A"),CONCATENATE(#REF!,"-",B1170),"")</f>
        <v/>
      </c>
      <c r="B1170" s="89"/>
      <c r="C1170" s="115" t="s">
        <v>2</v>
      </c>
      <c r="D1170" s="191">
        <v>0</v>
      </c>
      <c r="E1170" s="191">
        <v>0</v>
      </c>
      <c r="F1170" s="191">
        <v>0</v>
      </c>
      <c r="G1170" s="191">
        <v>0</v>
      </c>
      <c r="H1170" s="191">
        <v>0</v>
      </c>
      <c r="I1170" s="116">
        <v>0</v>
      </c>
      <c r="J1170" s="119">
        <v>0</v>
      </c>
      <c r="K1170" s="116">
        <v>0</v>
      </c>
      <c r="L1170" s="116">
        <v>0</v>
      </c>
      <c r="M1170" s="204">
        <v>0</v>
      </c>
      <c r="N1170" s="204">
        <v>0</v>
      </c>
      <c r="O1170" s="204">
        <v>0</v>
      </c>
      <c r="P1170" s="200">
        <v>0</v>
      </c>
      <c r="Q1170" s="200">
        <v>0</v>
      </c>
      <c r="R1170" s="200">
        <v>0</v>
      </c>
      <c r="S1170" s="200">
        <v>0</v>
      </c>
      <c r="T1170" s="92"/>
      <c r="U1170" s="31"/>
    </row>
    <row r="1171" spans="1:22" ht="48.75" customHeight="1" thickBot="1" x14ac:dyDescent="0.25">
      <c r="A1171" s="10" t="str">
        <f>IF(OR(LEFT(B1171,1)="Y", LEFT(B1171,1)="A"),CONCATENATE(#REF!,"-",B1171),"")</f>
        <v/>
      </c>
      <c r="B1171" s="89"/>
      <c r="C1171" s="117" t="s">
        <v>129</v>
      </c>
      <c r="D1171" s="118">
        <f>SUM(D1067:D1170)</f>
        <v>132.155</v>
      </c>
      <c r="E1171" s="118">
        <f t="shared" ref="E1171:M1171" si="20">SUM(E1067:E1170)</f>
        <v>2.9459</v>
      </c>
      <c r="F1171" s="118">
        <f t="shared" si="20"/>
        <v>4.3143800000000008</v>
      </c>
      <c r="G1171" s="118">
        <f t="shared" si="20"/>
        <v>1.9065000000000001</v>
      </c>
      <c r="H1171" s="118">
        <f t="shared" si="20"/>
        <v>8.4420999999999982</v>
      </c>
      <c r="I1171" s="118">
        <f t="shared" si="20"/>
        <v>245.5669</v>
      </c>
      <c r="J1171" s="118">
        <f t="shared" si="20"/>
        <v>162.4511</v>
      </c>
      <c r="K1171" s="118">
        <f t="shared" si="20"/>
        <v>380.16345000000001</v>
      </c>
      <c r="L1171" s="118">
        <f t="shared" si="20"/>
        <v>56.560899999999997</v>
      </c>
      <c r="M1171" s="212">
        <f t="shared" si="20"/>
        <v>189.6</v>
      </c>
      <c r="N1171" s="212">
        <f t="shared" ref="N1171:S1171" si="21">SUM(N1067:N1170)</f>
        <v>717.19999999999993</v>
      </c>
      <c r="O1171" s="212">
        <f t="shared" si="21"/>
        <v>193.29999999999998</v>
      </c>
      <c r="P1171" s="212">
        <f t="shared" si="21"/>
        <v>12.5</v>
      </c>
      <c r="Q1171" s="212">
        <f t="shared" si="21"/>
        <v>19.399999999999999</v>
      </c>
      <c r="R1171" s="212">
        <f t="shared" si="21"/>
        <v>28.6</v>
      </c>
      <c r="S1171" s="212">
        <f t="shared" si="21"/>
        <v>10.6</v>
      </c>
      <c r="T1171" s="162"/>
      <c r="U1171" s="32"/>
      <c r="V1171" s="23"/>
    </row>
    <row r="1172" spans="1:22" ht="40.5" customHeight="1" thickBot="1" x14ac:dyDescent="0.25">
      <c r="A1172" s="10" t="str">
        <f>IF(OR(LEFT(B1172,1)="Y", LEFT(B1172,1)="A"),CONCATENATE(#REF!,"-",B1172),"")</f>
        <v/>
      </c>
      <c r="B1172" s="89"/>
      <c r="C1172" s="112" t="s">
        <v>130</v>
      </c>
      <c r="D1172" s="192"/>
      <c r="E1172" s="192"/>
      <c r="F1172" s="192"/>
      <c r="G1172" s="192"/>
      <c r="H1172" s="192"/>
      <c r="I1172" s="123"/>
      <c r="J1172" s="124"/>
      <c r="K1172" s="123"/>
      <c r="L1172" s="123"/>
      <c r="M1172" s="206"/>
      <c r="N1172" s="206"/>
      <c r="O1172" s="206"/>
      <c r="P1172" s="206"/>
      <c r="Q1172" s="206"/>
      <c r="R1172" s="206"/>
      <c r="S1172" s="206"/>
      <c r="T1172" s="93"/>
      <c r="U1172" s="32"/>
    </row>
    <row r="1173" spans="1:22" ht="48.75" customHeight="1" x14ac:dyDescent="0.2">
      <c r="A1173" s="10" t="str">
        <f>IF(OR(LEFT(B1173,1)="Y", LEFT(B1173,1)="A"),CONCATENATE(#REF!,"-",B1173),"")</f>
        <v/>
      </c>
      <c r="B1173" s="89"/>
      <c r="C1173" s="109" t="s">
        <v>100</v>
      </c>
      <c r="D1173" s="189">
        <v>2.09</v>
      </c>
      <c r="E1173" s="189">
        <v>12.47785</v>
      </c>
      <c r="F1173" s="189">
        <v>7.7812999999999999</v>
      </c>
      <c r="G1173" s="189">
        <v>77.775449999999992</v>
      </c>
      <c r="H1173" s="189">
        <v>16.538900000000002</v>
      </c>
      <c r="I1173" s="110">
        <v>21.803989999999999</v>
      </c>
      <c r="J1173" s="111">
        <v>41.789390000000004</v>
      </c>
      <c r="K1173" s="110">
        <v>12.03454</v>
      </c>
      <c r="L1173" s="110">
        <v>11.042290000000001</v>
      </c>
      <c r="M1173" s="200">
        <v>11.7</v>
      </c>
      <c r="N1173" s="200">
        <v>16.5</v>
      </c>
      <c r="O1173" s="200">
        <v>0.2</v>
      </c>
      <c r="P1173" s="200">
        <v>0.5</v>
      </c>
      <c r="Q1173" s="200">
        <v>0.2</v>
      </c>
      <c r="R1173" s="200">
        <v>0.1</v>
      </c>
      <c r="S1173" s="200">
        <v>3.3</v>
      </c>
      <c r="T1173" s="91"/>
      <c r="U1173" s="30"/>
    </row>
    <row r="1174" spans="1:22" ht="48.75" customHeight="1" x14ac:dyDescent="0.2">
      <c r="A1174" s="10" t="str">
        <f>IF(OR(LEFT(B1174,1)="Y", LEFT(B1174,1)="A"),CONCATENATE(#REF!,"-",B1174),"")</f>
        <v/>
      </c>
      <c r="B1174" s="89"/>
      <c r="C1174" s="101" t="s">
        <v>99</v>
      </c>
      <c r="D1174" s="190">
        <v>0</v>
      </c>
      <c r="E1174" s="190">
        <v>0</v>
      </c>
      <c r="F1174" s="190">
        <v>0</v>
      </c>
      <c r="G1174" s="190">
        <v>0</v>
      </c>
      <c r="H1174" s="190">
        <v>2E-3</v>
      </c>
      <c r="I1174" s="102">
        <v>1E-4</v>
      </c>
      <c r="J1174" s="107">
        <v>0.105</v>
      </c>
      <c r="K1174" s="102">
        <v>1.01E-2</v>
      </c>
      <c r="L1174" s="102">
        <v>5.0220000000000001E-2</v>
      </c>
      <c r="M1174" s="201">
        <v>0.1</v>
      </c>
      <c r="N1174" s="201">
        <v>0</v>
      </c>
      <c r="O1174" s="201">
        <v>0</v>
      </c>
      <c r="P1174" s="200">
        <v>0</v>
      </c>
      <c r="Q1174" s="200">
        <v>0</v>
      </c>
      <c r="R1174" s="200">
        <v>0</v>
      </c>
      <c r="S1174" s="200">
        <v>0</v>
      </c>
      <c r="T1174" s="91"/>
      <c r="U1174" s="30"/>
    </row>
    <row r="1175" spans="1:22" ht="48.75" customHeight="1" x14ac:dyDescent="0.2">
      <c r="A1175" s="10" t="str">
        <f>IF(OR(LEFT(B1175,1)="Y", LEFT(B1175,1)="A"),CONCATENATE(#REF!,"-",B1175),"")</f>
        <v/>
      </c>
      <c r="B1175" s="89"/>
      <c r="C1175" s="101" t="s">
        <v>98</v>
      </c>
      <c r="D1175" s="190">
        <v>0</v>
      </c>
      <c r="E1175" s="190">
        <v>0</v>
      </c>
      <c r="F1175" s="190">
        <v>0</v>
      </c>
      <c r="G1175" s="190">
        <v>0</v>
      </c>
      <c r="H1175" s="190">
        <v>0</v>
      </c>
      <c r="I1175" s="102">
        <v>163.37100000000001</v>
      </c>
      <c r="J1175" s="107">
        <v>5.1000000000000004E-4</v>
      </c>
      <c r="K1175" s="102">
        <v>1.0874999999999999</v>
      </c>
      <c r="L1175" s="102">
        <v>1E-3</v>
      </c>
      <c r="M1175" s="201">
        <v>0</v>
      </c>
      <c r="N1175" s="201">
        <v>1.2</v>
      </c>
      <c r="O1175" s="201">
        <v>0</v>
      </c>
      <c r="P1175" s="200">
        <v>0</v>
      </c>
      <c r="Q1175" s="200">
        <v>0</v>
      </c>
      <c r="R1175" s="200">
        <v>0</v>
      </c>
      <c r="S1175" s="200">
        <v>0</v>
      </c>
      <c r="T1175" s="91"/>
      <c r="U1175" s="30"/>
    </row>
    <row r="1176" spans="1:22" ht="48.75" customHeight="1" x14ac:dyDescent="0.2">
      <c r="A1176" s="10" t="str">
        <f>IF(OR(LEFT(B1176,1)="Y", LEFT(B1176,1)="A"),CONCATENATE(#REF!,"-",B1176),"")</f>
        <v/>
      </c>
      <c r="B1176" s="89"/>
      <c r="C1176" s="101" t="s">
        <v>97</v>
      </c>
      <c r="D1176" s="190">
        <v>0</v>
      </c>
      <c r="E1176" s="190">
        <v>0</v>
      </c>
      <c r="F1176" s="190">
        <v>0</v>
      </c>
      <c r="G1176" s="190">
        <v>0</v>
      </c>
      <c r="H1176" s="190">
        <v>0</v>
      </c>
      <c r="I1176" s="102">
        <v>0</v>
      </c>
      <c r="J1176" s="107">
        <v>0</v>
      </c>
      <c r="K1176" s="102">
        <v>0</v>
      </c>
      <c r="L1176" s="102">
        <v>1.1659999999999999</v>
      </c>
      <c r="M1176" s="201">
        <v>0</v>
      </c>
      <c r="N1176" s="201">
        <v>0.1</v>
      </c>
      <c r="O1176" s="201">
        <v>0</v>
      </c>
      <c r="P1176" s="200">
        <v>0</v>
      </c>
      <c r="Q1176" s="200">
        <v>0</v>
      </c>
      <c r="R1176" s="200">
        <v>0</v>
      </c>
      <c r="S1176" s="200">
        <v>0</v>
      </c>
      <c r="T1176" s="91"/>
      <c r="U1176" s="30"/>
    </row>
    <row r="1177" spans="1:22" ht="48.75" customHeight="1" x14ac:dyDescent="0.2">
      <c r="A1177" s="10" t="str">
        <f>IF(OR(LEFT(B1177,1)="Y", LEFT(B1177,1)="A"),CONCATENATE(#REF!,"-",B1177),"")</f>
        <v/>
      </c>
      <c r="B1177" s="89"/>
      <c r="C1177" s="101" t="s">
        <v>96</v>
      </c>
      <c r="D1177" s="190">
        <v>0</v>
      </c>
      <c r="E1177" s="190">
        <v>0</v>
      </c>
      <c r="F1177" s="190">
        <v>0</v>
      </c>
      <c r="G1177" s="190">
        <v>0</v>
      </c>
      <c r="H1177" s="190">
        <v>0</v>
      </c>
      <c r="I1177" s="102">
        <v>0</v>
      </c>
      <c r="J1177" s="107">
        <v>0</v>
      </c>
      <c r="K1177" s="102">
        <v>0</v>
      </c>
      <c r="L1177" s="102">
        <v>0</v>
      </c>
      <c r="M1177" s="199">
        <v>0</v>
      </c>
      <c r="N1177" s="199">
        <v>0</v>
      </c>
      <c r="O1177" s="199">
        <v>0</v>
      </c>
      <c r="P1177" s="200">
        <v>0</v>
      </c>
      <c r="Q1177" s="200">
        <v>0</v>
      </c>
      <c r="R1177" s="200">
        <v>0</v>
      </c>
      <c r="S1177" s="200">
        <v>0</v>
      </c>
      <c r="T1177" s="92"/>
      <c r="U1177" s="31"/>
    </row>
    <row r="1178" spans="1:22" ht="48.75" customHeight="1" x14ac:dyDescent="0.2">
      <c r="A1178" s="10" t="str">
        <f>IF(OR(LEFT(B1178,1)="Y", LEFT(B1178,1)="A"),CONCATENATE(#REF!,"-",B1178),"")</f>
        <v/>
      </c>
      <c r="B1178" s="89"/>
      <c r="C1178" s="101" t="s">
        <v>95</v>
      </c>
      <c r="D1178" s="190">
        <v>0</v>
      </c>
      <c r="E1178" s="190">
        <v>0</v>
      </c>
      <c r="F1178" s="190">
        <v>0</v>
      </c>
      <c r="G1178" s="190">
        <v>3.0369999999999999</v>
      </c>
      <c r="H1178" s="190">
        <v>1.988</v>
      </c>
      <c r="I1178" s="102">
        <v>1.4142999999999999</v>
      </c>
      <c r="J1178" s="107">
        <v>0.15</v>
      </c>
      <c r="K1178" s="102">
        <v>0.26400000000000001</v>
      </c>
      <c r="L1178" s="102">
        <v>1E-3</v>
      </c>
      <c r="M1178" s="201">
        <v>0.4</v>
      </c>
      <c r="N1178" s="201">
        <v>0.1</v>
      </c>
      <c r="O1178" s="201">
        <v>0.4</v>
      </c>
      <c r="P1178" s="200">
        <v>0</v>
      </c>
      <c r="Q1178" s="200">
        <v>0</v>
      </c>
      <c r="R1178" s="200">
        <v>0</v>
      </c>
      <c r="S1178" s="200">
        <v>0</v>
      </c>
      <c r="T1178" s="91"/>
      <c r="U1178" s="30"/>
    </row>
    <row r="1179" spans="1:22" ht="48.75" customHeight="1" x14ac:dyDescent="0.2">
      <c r="A1179" s="10" t="str">
        <f>IF(OR(LEFT(B1179,1)="Y", LEFT(B1179,1)="A"),CONCATENATE(#REF!,"-",B1179),"")</f>
        <v/>
      </c>
      <c r="B1179" s="89"/>
      <c r="C1179" s="101" t="s">
        <v>94</v>
      </c>
      <c r="D1179" s="190">
        <v>0</v>
      </c>
      <c r="E1179" s="190">
        <v>0</v>
      </c>
      <c r="F1179" s="190">
        <v>0</v>
      </c>
      <c r="G1179" s="190">
        <v>0</v>
      </c>
      <c r="H1179" s="190">
        <v>0</v>
      </c>
      <c r="I1179" s="102">
        <v>0</v>
      </c>
      <c r="J1179" s="107">
        <v>0</v>
      </c>
      <c r="K1179" s="102">
        <v>0</v>
      </c>
      <c r="L1179" s="102">
        <v>0</v>
      </c>
      <c r="M1179" s="199">
        <v>0</v>
      </c>
      <c r="N1179" s="199">
        <v>0</v>
      </c>
      <c r="O1179" s="199">
        <v>0</v>
      </c>
      <c r="P1179" s="200">
        <v>0</v>
      </c>
      <c r="Q1179" s="200">
        <v>0</v>
      </c>
      <c r="R1179" s="200">
        <v>0</v>
      </c>
      <c r="S1179" s="200">
        <v>0</v>
      </c>
      <c r="T1179" s="92"/>
      <c r="U1179" s="31"/>
    </row>
    <row r="1180" spans="1:22" ht="48.75" customHeight="1" x14ac:dyDescent="0.2">
      <c r="A1180" s="10" t="str">
        <f>IF(OR(LEFT(B1180,1)="Y", LEFT(B1180,1)="A"),CONCATENATE(#REF!,"-",B1180),"")</f>
        <v/>
      </c>
      <c r="B1180" s="89"/>
      <c r="C1180" s="101" t="s">
        <v>93</v>
      </c>
      <c r="D1180" s="190">
        <v>0</v>
      </c>
      <c r="E1180" s="190">
        <v>0</v>
      </c>
      <c r="F1180" s="190">
        <v>9.4250000000000007</v>
      </c>
      <c r="G1180" s="190">
        <v>1.78935</v>
      </c>
      <c r="H1180" s="190">
        <v>1.3828</v>
      </c>
      <c r="I1180" s="102">
        <v>6.5226999999999995</v>
      </c>
      <c r="J1180" s="107">
        <v>13.187809999999999</v>
      </c>
      <c r="K1180" s="102">
        <v>15.388350000000001</v>
      </c>
      <c r="L1180" s="102">
        <v>7.8209999999999997</v>
      </c>
      <c r="M1180" s="201">
        <v>0</v>
      </c>
      <c r="N1180" s="201">
        <v>26.6</v>
      </c>
      <c r="O1180" s="201">
        <v>3.4</v>
      </c>
      <c r="P1180" s="200">
        <v>0</v>
      </c>
      <c r="Q1180" s="200">
        <v>4.5999999999999996</v>
      </c>
      <c r="R1180" s="200">
        <v>8.1</v>
      </c>
      <c r="S1180" s="200">
        <v>3.5</v>
      </c>
      <c r="T1180" s="91"/>
      <c r="U1180" s="30"/>
    </row>
    <row r="1181" spans="1:22" ht="48.75" customHeight="1" x14ac:dyDescent="0.2">
      <c r="A1181" s="10" t="str">
        <f>IF(OR(LEFT(B1181,1)="Y", LEFT(B1181,1)="A"),CONCATENATE(#REF!,"-",B1181),"")</f>
        <v/>
      </c>
      <c r="B1181" s="89"/>
      <c r="C1181" s="101" t="s">
        <v>92</v>
      </c>
      <c r="D1181" s="190">
        <v>0</v>
      </c>
      <c r="E1181" s="190">
        <v>0.245</v>
      </c>
      <c r="F1181" s="190">
        <v>0.879</v>
      </c>
      <c r="G1181" s="190">
        <v>0.33429999999999999</v>
      </c>
      <c r="H1181" s="190">
        <v>0.8832000000000001</v>
      </c>
      <c r="I1181" s="102">
        <v>4.7400000000000003E-3</v>
      </c>
      <c r="J1181" s="107">
        <v>1.7330000000000001</v>
      </c>
      <c r="K1181" s="102">
        <v>43.443599999999996</v>
      </c>
      <c r="L1181" s="102">
        <v>24.378620000000002</v>
      </c>
      <c r="M1181" s="201">
        <v>11</v>
      </c>
      <c r="N1181" s="201">
        <v>20.399999999999999</v>
      </c>
      <c r="O1181" s="201">
        <v>7.1</v>
      </c>
      <c r="P1181" s="200">
        <v>2</v>
      </c>
      <c r="Q1181" s="200">
        <v>0.4</v>
      </c>
      <c r="R1181" s="200">
        <v>0.2</v>
      </c>
      <c r="S1181" s="200">
        <v>0.1</v>
      </c>
      <c r="T1181" s="91"/>
      <c r="U1181" s="30"/>
    </row>
    <row r="1182" spans="1:22" ht="48.75" customHeight="1" x14ac:dyDescent="0.2">
      <c r="A1182" s="10" t="str">
        <f>IF(OR(LEFT(B1182,1)="Y", LEFT(B1182,1)="A"),CONCATENATE(#REF!,"-",B1182),"")</f>
        <v/>
      </c>
      <c r="B1182" s="89"/>
      <c r="C1182" s="101" t="s">
        <v>91</v>
      </c>
      <c r="D1182" s="190">
        <v>0</v>
      </c>
      <c r="E1182" s="190">
        <v>0</v>
      </c>
      <c r="F1182" s="190">
        <v>0</v>
      </c>
      <c r="G1182" s="190">
        <v>0</v>
      </c>
      <c r="H1182" s="190">
        <v>0</v>
      </c>
      <c r="I1182" s="102">
        <v>0</v>
      </c>
      <c r="J1182" s="107">
        <v>0</v>
      </c>
      <c r="K1182" s="102">
        <v>2.8000000000000001E-2</v>
      </c>
      <c r="L1182" s="102">
        <v>0</v>
      </c>
      <c r="M1182" s="199">
        <v>0</v>
      </c>
      <c r="N1182" s="199">
        <v>0</v>
      </c>
      <c r="O1182" s="199">
        <v>0</v>
      </c>
      <c r="P1182" s="200">
        <v>0</v>
      </c>
      <c r="Q1182" s="200">
        <v>0</v>
      </c>
      <c r="R1182" s="200">
        <v>0</v>
      </c>
      <c r="S1182" s="200">
        <v>0</v>
      </c>
      <c r="T1182" s="92"/>
      <c r="U1182" s="31"/>
    </row>
    <row r="1183" spans="1:22" ht="48.75" customHeight="1" x14ac:dyDescent="0.2">
      <c r="A1183" s="10" t="str">
        <f>IF(OR(LEFT(B1183,1)="Y", LEFT(B1183,1)="A"),CONCATENATE(#REF!,"-",B1183),"")</f>
        <v/>
      </c>
      <c r="B1183" s="89"/>
      <c r="C1183" s="101" t="s">
        <v>90</v>
      </c>
      <c r="D1183" s="190">
        <v>0</v>
      </c>
      <c r="E1183" s="190">
        <v>0</v>
      </c>
      <c r="F1183" s="190">
        <v>0</v>
      </c>
      <c r="G1183" s="190">
        <v>0</v>
      </c>
      <c r="H1183" s="190">
        <v>0</v>
      </c>
      <c r="I1183" s="102">
        <v>0</v>
      </c>
      <c r="J1183" s="107">
        <v>0</v>
      </c>
      <c r="K1183" s="102">
        <v>0</v>
      </c>
      <c r="L1183" s="102">
        <v>0</v>
      </c>
      <c r="M1183" s="199">
        <v>0</v>
      </c>
      <c r="N1183" s="199">
        <v>0</v>
      </c>
      <c r="O1183" s="199">
        <v>0</v>
      </c>
      <c r="P1183" s="200">
        <v>0</v>
      </c>
      <c r="Q1183" s="200">
        <v>0</v>
      </c>
      <c r="R1183" s="200">
        <v>0</v>
      </c>
      <c r="S1183" s="200">
        <v>0</v>
      </c>
      <c r="T1183" s="92"/>
      <c r="U1183" s="31"/>
    </row>
    <row r="1184" spans="1:22" ht="48.75" customHeight="1" x14ac:dyDescent="0.2">
      <c r="A1184" s="10" t="str">
        <f>IF(OR(LEFT(B1184,1)="Y", LEFT(B1184,1)="A"),CONCATENATE(#REF!,"-",B1184),"")</f>
        <v/>
      </c>
      <c r="B1184" s="89"/>
      <c r="C1184" s="101" t="s">
        <v>89</v>
      </c>
      <c r="D1184" s="190">
        <v>0</v>
      </c>
      <c r="E1184" s="190">
        <v>0.59899999999999998</v>
      </c>
      <c r="F1184" s="190">
        <v>2.1600000000000001E-2</v>
      </c>
      <c r="G1184" s="190">
        <v>2.1600000000000001E-2</v>
      </c>
      <c r="H1184" s="190">
        <v>0</v>
      </c>
      <c r="I1184" s="102">
        <v>2.3787999999999996</v>
      </c>
      <c r="J1184" s="107">
        <v>0.61600999999999995</v>
      </c>
      <c r="K1184" s="102">
        <v>1.5359</v>
      </c>
      <c r="L1184" s="102">
        <v>31.488600000000002</v>
      </c>
      <c r="M1184" s="201">
        <v>3</v>
      </c>
      <c r="N1184" s="201">
        <v>2.5</v>
      </c>
      <c r="O1184" s="201">
        <v>2.1</v>
      </c>
      <c r="P1184" s="200">
        <v>2.9</v>
      </c>
      <c r="Q1184" s="200">
        <v>0</v>
      </c>
      <c r="R1184" s="200">
        <v>0</v>
      </c>
      <c r="S1184" s="200">
        <v>119.4</v>
      </c>
      <c r="T1184" s="91"/>
      <c r="U1184" s="30"/>
    </row>
    <row r="1185" spans="1:21" ht="48.75" customHeight="1" x14ac:dyDescent="0.2">
      <c r="A1185" s="10" t="str">
        <f>IF(OR(LEFT(B1185,1)="Y", LEFT(B1185,1)="A"),CONCATENATE(#REF!,"-",B1185),"")</f>
        <v/>
      </c>
      <c r="B1185" s="89"/>
      <c r="C1185" s="101" t="s">
        <v>88</v>
      </c>
      <c r="D1185" s="190">
        <v>0</v>
      </c>
      <c r="E1185" s="190">
        <v>0</v>
      </c>
      <c r="F1185" s="190">
        <v>0</v>
      </c>
      <c r="G1185" s="190">
        <v>0</v>
      </c>
      <c r="H1185" s="190">
        <v>0</v>
      </c>
      <c r="I1185" s="102">
        <v>0</v>
      </c>
      <c r="J1185" s="107">
        <v>0</v>
      </c>
      <c r="K1185" s="102">
        <v>0</v>
      </c>
      <c r="L1185" s="102">
        <v>0</v>
      </c>
      <c r="M1185" s="199">
        <v>0</v>
      </c>
      <c r="N1185" s="199">
        <v>0</v>
      </c>
      <c r="O1185" s="199">
        <v>0</v>
      </c>
      <c r="P1185" s="200">
        <v>0</v>
      </c>
      <c r="Q1185" s="200">
        <v>0</v>
      </c>
      <c r="R1185" s="200">
        <v>0</v>
      </c>
      <c r="S1185" s="200">
        <v>0</v>
      </c>
      <c r="T1185" s="92"/>
      <c r="U1185" s="31"/>
    </row>
    <row r="1186" spans="1:21" ht="48.75" customHeight="1" x14ac:dyDescent="0.2">
      <c r="A1186" s="10" t="str">
        <f>IF(OR(LEFT(B1186,1)="Y", LEFT(B1186,1)="A"),CONCATENATE(#REF!,"-",B1186),"")</f>
        <v/>
      </c>
      <c r="B1186" s="89"/>
      <c r="C1186" s="101" t="s">
        <v>87</v>
      </c>
      <c r="D1186" s="190">
        <v>0</v>
      </c>
      <c r="E1186" s="190">
        <v>0</v>
      </c>
      <c r="F1186" s="190">
        <v>0</v>
      </c>
      <c r="G1186" s="190">
        <v>0</v>
      </c>
      <c r="H1186" s="190">
        <v>0.36699999999999999</v>
      </c>
      <c r="I1186" s="102">
        <v>0</v>
      </c>
      <c r="J1186" s="107">
        <v>0</v>
      </c>
      <c r="K1186" s="102">
        <v>0</v>
      </c>
      <c r="L1186" s="102">
        <v>0</v>
      </c>
      <c r="M1186" s="199">
        <v>0</v>
      </c>
      <c r="N1186" s="199">
        <v>0</v>
      </c>
      <c r="O1186" s="199">
        <v>0</v>
      </c>
      <c r="P1186" s="200">
        <v>0</v>
      </c>
      <c r="Q1186" s="200">
        <v>0</v>
      </c>
      <c r="R1186" s="200">
        <v>0</v>
      </c>
      <c r="S1186" s="200">
        <v>0</v>
      </c>
      <c r="T1186" s="92"/>
      <c r="U1186" s="31"/>
    </row>
    <row r="1187" spans="1:21" ht="48.75" customHeight="1" x14ac:dyDescent="0.2">
      <c r="A1187" s="10" t="str">
        <f>IF(OR(LEFT(B1187,1)="Y", LEFT(B1187,1)="A"),CONCATENATE(#REF!,"-",B1187),"")</f>
        <v/>
      </c>
      <c r="B1187" s="89"/>
      <c r="C1187" s="101" t="s">
        <v>86</v>
      </c>
      <c r="D1187" s="190">
        <v>0</v>
      </c>
      <c r="E1187" s="190">
        <v>0</v>
      </c>
      <c r="F1187" s="190">
        <v>0</v>
      </c>
      <c r="G1187" s="190">
        <v>0</v>
      </c>
      <c r="H1187" s="190">
        <v>0</v>
      </c>
      <c r="I1187" s="102">
        <v>0</v>
      </c>
      <c r="J1187" s="107">
        <v>0</v>
      </c>
      <c r="K1187" s="102">
        <v>0</v>
      </c>
      <c r="L1187" s="102">
        <v>0</v>
      </c>
      <c r="M1187" s="199">
        <v>0</v>
      </c>
      <c r="N1187" s="199">
        <v>0</v>
      </c>
      <c r="O1187" s="199">
        <v>0</v>
      </c>
      <c r="P1187" s="200">
        <v>0</v>
      </c>
      <c r="Q1187" s="200">
        <v>0</v>
      </c>
      <c r="R1187" s="200">
        <v>0</v>
      </c>
      <c r="S1187" s="200">
        <v>0</v>
      </c>
      <c r="T1187" s="92"/>
      <c r="U1187" s="31"/>
    </row>
    <row r="1188" spans="1:21" ht="48.75" customHeight="1" x14ac:dyDescent="0.2">
      <c r="A1188" s="10" t="str">
        <f>IF(OR(LEFT(B1188,1)="Y", LEFT(B1188,1)="A"),CONCATENATE(#REF!,"-",B1188),"")</f>
        <v/>
      </c>
      <c r="B1188" s="89"/>
      <c r="C1188" s="101" t="s">
        <v>85</v>
      </c>
      <c r="D1188" s="190">
        <v>0</v>
      </c>
      <c r="E1188" s="190">
        <v>0</v>
      </c>
      <c r="F1188" s="190">
        <v>0</v>
      </c>
      <c r="G1188" s="190">
        <v>0</v>
      </c>
      <c r="H1188" s="190">
        <v>0</v>
      </c>
      <c r="I1188" s="102">
        <v>0</v>
      </c>
      <c r="J1188" s="107">
        <v>1.575E-2</v>
      </c>
      <c r="K1188" s="102">
        <v>1.21E-2</v>
      </c>
      <c r="L1188" s="102">
        <v>0.12931999999999999</v>
      </c>
      <c r="M1188" s="201">
        <v>0</v>
      </c>
      <c r="N1188" s="201">
        <v>0</v>
      </c>
      <c r="O1188" s="201">
        <v>0</v>
      </c>
      <c r="P1188" s="200">
        <v>0</v>
      </c>
      <c r="Q1188" s="200">
        <v>0</v>
      </c>
      <c r="R1188" s="200">
        <v>0</v>
      </c>
      <c r="S1188" s="200">
        <v>0</v>
      </c>
      <c r="T1188" s="91"/>
      <c r="U1188" s="30"/>
    </row>
    <row r="1189" spans="1:21" ht="48.75" customHeight="1" x14ac:dyDescent="0.2">
      <c r="A1189" s="10" t="str">
        <f>IF(OR(LEFT(B1189,1)="Y", LEFT(B1189,1)="A"),CONCATENATE(#REF!,"-",B1189),"")</f>
        <v/>
      </c>
      <c r="B1189" s="89"/>
      <c r="C1189" s="101" t="s">
        <v>84</v>
      </c>
      <c r="D1189" s="190">
        <v>0</v>
      </c>
      <c r="E1189" s="190">
        <v>69.897809999999993</v>
      </c>
      <c r="F1189" s="190">
        <v>69.897829999999999</v>
      </c>
      <c r="G1189" s="190">
        <v>69.897829999999999</v>
      </c>
      <c r="H1189" s="190">
        <v>58.249190000000006</v>
      </c>
      <c r="I1189" s="102">
        <v>0</v>
      </c>
      <c r="J1189" s="107">
        <v>0</v>
      </c>
      <c r="K1189" s="102">
        <v>0</v>
      </c>
      <c r="L1189" s="102">
        <v>0</v>
      </c>
      <c r="M1189" s="201">
        <v>0</v>
      </c>
      <c r="N1189" s="201">
        <v>0</v>
      </c>
      <c r="O1189" s="201">
        <v>0</v>
      </c>
      <c r="P1189" s="200">
        <v>0</v>
      </c>
      <c r="Q1189" s="200">
        <v>0</v>
      </c>
      <c r="R1189" s="200">
        <v>0</v>
      </c>
      <c r="S1189" s="200">
        <v>0</v>
      </c>
      <c r="T1189" s="91"/>
      <c r="U1189" s="30"/>
    </row>
    <row r="1190" spans="1:21" ht="48.75" customHeight="1" x14ac:dyDescent="0.2">
      <c r="A1190" s="10" t="str">
        <f>IF(OR(LEFT(B1190,1)="Y", LEFT(B1190,1)="A"),CONCATENATE(#REF!,"-",B1190),"")</f>
        <v/>
      </c>
      <c r="B1190" s="89"/>
      <c r="C1190" s="101" t="s">
        <v>83</v>
      </c>
      <c r="D1190" s="190">
        <v>0</v>
      </c>
      <c r="E1190" s="190">
        <v>1E-4</v>
      </c>
      <c r="F1190" s="190">
        <v>0</v>
      </c>
      <c r="G1190" s="190">
        <v>0.95099999999999996</v>
      </c>
      <c r="H1190" s="190">
        <v>3.7999999999999999E-2</v>
      </c>
      <c r="I1190" s="102">
        <v>0.159</v>
      </c>
      <c r="J1190" s="107">
        <v>1.7989999999999999</v>
      </c>
      <c r="K1190" s="102">
        <v>2E-3</v>
      </c>
      <c r="L1190" s="102">
        <v>22.106300000000005</v>
      </c>
      <c r="M1190" s="201">
        <v>0</v>
      </c>
      <c r="N1190" s="201">
        <v>0.4</v>
      </c>
      <c r="O1190" s="201">
        <v>0</v>
      </c>
      <c r="P1190" s="200">
        <v>0</v>
      </c>
      <c r="Q1190" s="200">
        <v>0</v>
      </c>
      <c r="R1190" s="200">
        <v>0</v>
      </c>
      <c r="S1190" s="200">
        <v>0</v>
      </c>
      <c r="T1190" s="91"/>
      <c r="U1190" s="30"/>
    </row>
    <row r="1191" spans="1:21" ht="48.75" customHeight="1" x14ac:dyDescent="0.2">
      <c r="A1191" s="10" t="str">
        <f>IF(OR(LEFT(B1191,1)="Y", LEFT(B1191,1)="A"),CONCATENATE(#REF!,"-",B1191),"")</f>
        <v/>
      </c>
      <c r="B1191" s="89"/>
      <c r="C1191" s="101" t="s">
        <v>82</v>
      </c>
      <c r="D1191" s="190">
        <v>0</v>
      </c>
      <c r="E1191" s="190">
        <v>0</v>
      </c>
      <c r="F1191" s="190">
        <v>0</v>
      </c>
      <c r="G1191" s="190">
        <v>0</v>
      </c>
      <c r="H1191" s="190">
        <v>0</v>
      </c>
      <c r="I1191" s="102">
        <v>0</v>
      </c>
      <c r="J1191" s="107">
        <v>0</v>
      </c>
      <c r="K1191" s="102">
        <v>0</v>
      </c>
      <c r="L1191" s="102">
        <v>0</v>
      </c>
      <c r="M1191" s="199">
        <v>0</v>
      </c>
      <c r="N1191" s="199">
        <v>0</v>
      </c>
      <c r="O1191" s="199">
        <v>0</v>
      </c>
      <c r="P1191" s="200">
        <v>0</v>
      </c>
      <c r="Q1191" s="200">
        <v>0</v>
      </c>
      <c r="R1191" s="200">
        <v>0</v>
      </c>
      <c r="S1191" s="200">
        <v>0</v>
      </c>
      <c r="T1191" s="92"/>
      <c r="U1191" s="31"/>
    </row>
    <row r="1192" spans="1:21" ht="48.75" customHeight="1" x14ac:dyDescent="0.2">
      <c r="A1192" s="10" t="str">
        <f>IF(OR(LEFT(B1192,1)="Y", LEFT(B1192,1)="A"),CONCATENATE(#REF!,"-",B1192),"")</f>
        <v/>
      </c>
      <c r="B1192" s="89"/>
      <c r="C1192" s="101" t="s">
        <v>81</v>
      </c>
      <c r="D1192" s="190">
        <v>0</v>
      </c>
      <c r="E1192" s="190">
        <v>0</v>
      </c>
      <c r="F1192" s="190">
        <v>0</v>
      </c>
      <c r="G1192" s="190">
        <v>0</v>
      </c>
      <c r="H1192" s="190">
        <v>0</v>
      </c>
      <c r="I1192" s="102">
        <v>0</v>
      </c>
      <c r="J1192" s="107">
        <v>0</v>
      </c>
      <c r="K1192" s="102">
        <v>0</v>
      </c>
      <c r="L1192" s="102">
        <v>0</v>
      </c>
      <c r="M1192" s="199">
        <v>0</v>
      </c>
      <c r="N1192" s="199">
        <v>0</v>
      </c>
      <c r="O1192" s="199">
        <v>0</v>
      </c>
      <c r="P1192" s="200">
        <v>0</v>
      </c>
      <c r="Q1192" s="200">
        <v>0</v>
      </c>
      <c r="R1192" s="200">
        <v>0</v>
      </c>
      <c r="S1192" s="200">
        <v>0</v>
      </c>
      <c r="T1192" s="92"/>
      <c r="U1192" s="31"/>
    </row>
    <row r="1193" spans="1:21" ht="48.75" customHeight="1" x14ac:dyDescent="0.2">
      <c r="A1193" s="10" t="str">
        <f>IF(OR(LEFT(B1193,1)="Y", LEFT(B1193,1)="A"),CONCATENATE(#REF!,"-",B1193),"")</f>
        <v/>
      </c>
      <c r="B1193" s="89"/>
      <c r="C1193" s="101" t="s">
        <v>80</v>
      </c>
      <c r="D1193" s="190">
        <v>0</v>
      </c>
      <c r="E1193" s="190">
        <v>0</v>
      </c>
      <c r="F1193" s="190">
        <v>0</v>
      </c>
      <c r="G1193" s="190">
        <v>0</v>
      </c>
      <c r="H1193" s="190">
        <v>0</v>
      </c>
      <c r="I1193" s="102">
        <v>0</v>
      </c>
      <c r="J1193" s="107">
        <v>0</v>
      </c>
      <c r="K1193" s="102">
        <v>0</v>
      </c>
      <c r="L1193" s="102">
        <v>0</v>
      </c>
      <c r="M1193" s="199">
        <v>0</v>
      </c>
      <c r="N1193" s="199">
        <v>0</v>
      </c>
      <c r="O1193" s="199">
        <v>0</v>
      </c>
      <c r="P1193" s="200">
        <v>0</v>
      </c>
      <c r="Q1193" s="200">
        <v>0</v>
      </c>
      <c r="R1193" s="200">
        <v>0</v>
      </c>
      <c r="S1193" s="200">
        <v>0</v>
      </c>
      <c r="T1193" s="92"/>
      <c r="U1193" s="31"/>
    </row>
    <row r="1194" spans="1:21" ht="48.75" customHeight="1" x14ac:dyDescent="0.2">
      <c r="A1194" s="10" t="str">
        <f>IF(OR(LEFT(B1194,1)="Y", LEFT(B1194,1)="A"),CONCATENATE(#REF!,"-",B1194),"")</f>
        <v/>
      </c>
      <c r="B1194" s="89"/>
      <c r="C1194" s="101" t="s">
        <v>79</v>
      </c>
      <c r="D1194" s="190">
        <v>0</v>
      </c>
      <c r="E1194" s="190">
        <v>0</v>
      </c>
      <c r="F1194" s="190">
        <v>0</v>
      </c>
      <c r="G1194" s="190">
        <v>0</v>
      </c>
      <c r="H1194" s="190">
        <v>2.5499999999999998</v>
      </c>
      <c r="I1194" s="102">
        <v>0</v>
      </c>
      <c r="J1194" s="107">
        <v>1.3300000000000001E-2</v>
      </c>
      <c r="K1194" s="102">
        <v>0.05</v>
      </c>
      <c r="L1194" s="102">
        <v>0</v>
      </c>
      <c r="M1194" s="199">
        <v>0</v>
      </c>
      <c r="N1194" s="199">
        <v>0</v>
      </c>
      <c r="O1194" s="199">
        <v>0.3</v>
      </c>
      <c r="P1194" s="200">
        <v>0</v>
      </c>
      <c r="Q1194" s="200">
        <v>0</v>
      </c>
      <c r="R1194" s="200">
        <v>0</v>
      </c>
      <c r="S1194" s="200">
        <v>0</v>
      </c>
      <c r="T1194" s="92"/>
      <c r="U1194" s="31"/>
    </row>
    <row r="1195" spans="1:21" ht="48.75" customHeight="1" x14ac:dyDescent="0.2">
      <c r="A1195" s="10" t="str">
        <f>IF(OR(LEFT(B1195,1)="Y", LEFT(B1195,1)="A"),CONCATENATE(#REF!,"-",B1195),"")</f>
        <v/>
      </c>
      <c r="B1195" s="89"/>
      <c r="C1195" s="101" t="s">
        <v>78</v>
      </c>
      <c r="D1195" s="190">
        <v>0</v>
      </c>
      <c r="E1195" s="190">
        <v>0</v>
      </c>
      <c r="F1195" s="190">
        <v>0</v>
      </c>
      <c r="G1195" s="190">
        <v>0</v>
      </c>
      <c r="H1195" s="190">
        <v>0</v>
      </c>
      <c r="I1195" s="102">
        <v>0</v>
      </c>
      <c r="J1195" s="107">
        <v>0</v>
      </c>
      <c r="K1195" s="102">
        <v>0</v>
      </c>
      <c r="L1195" s="102">
        <v>0</v>
      </c>
      <c r="M1195" s="199">
        <v>0</v>
      </c>
      <c r="N1195" s="199">
        <v>0</v>
      </c>
      <c r="O1195" s="199">
        <v>0</v>
      </c>
      <c r="P1195" s="200">
        <v>0</v>
      </c>
      <c r="Q1195" s="200">
        <v>0</v>
      </c>
      <c r="R1195" s="200">
        <v>0</v>
      </c>
      <c r="S1195" s="200">
        <v>0</v>
      </c>
      <c r="T1195" s="92"/>
      <c r="U1195" s="31"/>
    </row>
    <row r="1196" spans="1:21" ht="48.75" customHeight="1" x14ac:dyDescent="0.2">
      <c r="A1196" s="10" t="str">
        <f>IF(OR(LEFT(B1196,1)="Y", LEFT(B1196,1)="A"),CONCATENATE(#REF!,"-",B1196),"")</f>
        <v/>
      </c>
      <c r="B1196" s="89"/>
      <c r="C1196" s="101" t="s">
        <v>77</v>
      </c>
      <c r="D1196" s="190">
        <v>0</v>
      </c>
      <c r="E1196" s="190">
        <v>0</v>
      </c>
      <c r="F1196" s="190">
        <v>0</v>
      </c>
      <c r="G1196" s="190">
        <v>0</v>
      </c>
      <c r="H1196" s="190">
        <v>0</v>
      </c>
      <c r="I1196" s="102">
        <v>0</v>
      </c>
      <c r="J1196" s="107">
        <v>0</v>
      </c>
      <c r="K1196" s="102">
        <v>0</v>
      </c>
      <c r="L1196" s="102">
        <v>0</v>
      </c>
      <c r="M1196" s="199">
        <v>0</v>
      </c>
      <c r="N1196" s="199">
        <v>0</v>
      </c>
      <c r="O1196" s="199">
        <v>0</v>
      </c>
      <c r="P1196" s="200">
        <v>0</v>
      </c>
      <c r="Q1196" s="200">
        <v>0</v>
      </c>
      <c r="R1196" s="200">
        <v>0</v>
      </c>
      <c r="S1196" s="200">
        <v>0</v>
      </c>
      <c r="T1196" s="92"/>
      <c r="U1196" s="31"/>
    </row>
    <row r="1197" spans="1:21" ht="48.75" customHeight="1" x14ac:dyDescent="0.2">
      <c r="A1197" s="10" t="str">
        <f>IF(OR(LEFT(B1197,1)="Y", LEFT(B1197,1)="A"),CONCATENATE(#REF!,"-",B1197),"")</f>
        <v/>
      </c>
      <c r="B1197" s="89"/>
      <c r="C1197" s="101" t="s">
        <v>76</v>
      </c>
      <c r="D1197" s="190">
        <v>0</v>
      </c>
      <c r="E1197" s="190">
        <v>0</v>
      </c>
      <c r="F1197" s="190">
        <v>0</v>
      </c>
      <c r="G1197" s="190">
        <v>0</v>
      </c>
      <c r="H1197" s="190">
        <v>0</v>
      </c>
      <c r="I1197" s="102">
        <v>0</v>
      </c>
      <c r="J1197" s="107">
        <v>0</v>
      </c>
      <c r="K1197" s="102">
        <v>0</v>
      </c>
      <c r="L1197" s="102">
        <v>0</v>
      </c>
      <c r="M1197" s="199">
        <v>0</v>
      </c>
      <c r="N1197" s="199">
        <v>0</v>
      </c>
      <c r="O1197" s="199">
        <v>0</v>
      </c>
      <c r="P1197" s="200">
        <v>0</v>
      </c>
      <c r="Q1197" s="200">
        <v>0</v>
      </c>
      <c r="R1197" s="200">
        <v>0</v>
      </c>
      <c r="S1197" s="200">
        <v>0</v>
      </c>
      <c r="T1197" s="92"/>
      <c r="U1197" s="31"/>
    </row>
    <row r="1198" spans="1:21" ht="48.75" customHeight="1" x14ac:dyDescent="0.2">
      <c r="A1198" s="10" t="str">
        <f>IF(OR(LEFT(B1198,1)="Y", LEFT(B1198,1)="A"),CONCATENATE(#REF!,"-",B1198),"")</f>
        <v/>
      </c>
      <c r="B1198" s="89"/>
      <c r="C1198" s="101" t="s">
        <v>75</v>
      </c>
      <c r="D1198" s="190">
        <v>0</v>
      </c>
      <c r="E1198" s="190">
        <v>0</v>
      </c>
      <c r="F1198" s="190">
        <v>0</v>
      </c>
      <c r="G1198" s="190">
        <v>0</v>
      </c>
      <c r="H1198" s="190">
        <v>0</v>
      </c>
      <c r="I1198" s="102">
        <v>0</v>
      </c>
      <c r="J1198" s="107">
        <v>0</v>
      </c>
      <c r="K1198" s="102">
        <v>0</v>
      </c>
      <c r="L1198" s="102">
        <v>2.3E-2</v>
      </c>
      <c r="M1198" s="199">
        <v>0</v>
      </c>
      <c r="N1198" s="199">
        <v>0</v>
      </c>
      <c r="O1198" s="199">
        <v>0</v>
      </c>
      <c r="P1198" s="200">
        <v>0</v>
      </c>
      <c r="Q1198" s="200">
        <v>0</v>
      </c>
      <c r="R1198" s="200">
        <v>0</v>
      </c>
      <c r="S1198" s="200">
        <v>0</v>
      </c>
      <c r="T1198" s="92"/>
      <c r="U1198" s="31"/>
    </row>
    <row r="1199" spans="1:21" ht="48.75" customHeight="1" x14ac:dyDescent="0.2">
      <c r="A1199" s="10" t="str">
        <f>IF(OR(LEFT(B1199,1)="Y", LEFT(B1199,1)="A"),CONCATENATE(#REF!,"-",B1199),"")</f>
        <v/>
      </c>
      <c r="B1199" s="89"/>
      <c r="C1199" s="101" t="s">
        <v>74</v>
      </c>
      <c r="D1199" s="190">
        <v>0</v>
      </c>
      <c r="E1199" s="190">
        <v>0</v>
      </c>
      <c r="F1199" s="190">
        <v>0</v>
      </c>
      <c r="G1199" s="190">
        <v>0</v>
      </c>
      <c r="H1199" s="190">
        <v>0</v>
      </c>
      <c r="I1199" s="102">
        <v>0</v>
      </c>
      <c r="J1199" s="107">
        <v>0</v>
      </c>
      <c r="K1199" s="102">
        <v>0</v>
      </c>
      <c r="L1199" s="102">
        <v>0</v>
      </c>
      <c r="M1199" s="199">
        <v>0</v>
      </c>
      <c r="N1199" s="199">
        <v>0</v>
      </c>
      <c r="O1199" s="199">
        <v>0</v>
      </c>
      <c r="P1199" s="200">
        <v>0</v>
      </c>
      <c r="Q1199" s="200">
        <v>0</v>
      </c>
      <c r="R1199" s="200">
        <v>0</v>
      </c>
      <c r="S1199" s="200">
        <v>0</v>
      </c>
      <c r="T1199" s="92"/>
      <c r="U1199" s="31"/>
    </row>
    <row r="1200" spans="1:21" ht="48.75" customHeight="1" x14ac:dyDescent="0.2">
      <c r="A1200" s="10" t="str">
        <f>IF(OR(LEFT(B1200,1)="Y", LEFT(B1200,1)="A"),CONCATENATE(#REF!,"-",B1200),"")</f>
        <v/>
      </c>
      <c r="B1200" s="89"/>
      <c r="C1200" s="101" t="s">
        <v>73</v>
      </c>
      <c r="D1200" s="190">
        <v>0</v>
      </c>
      <c r="E1200" s="190">
        <v>0</v>
      </c>
      <c r="F1200" s="190">
        <v>0</v>
      </c>
      <c r="G1200" s="190">
        <v>0</v>
      </c>
      <c r="H1200" s="190">
        <v>0</v>
      </c>
      <c r="I1200" s="102">
        <v>0</v>
      </c>
      <c r="J1200" s="107">
        <v>0</v>
      </c>
      <c r="K1200" s="102">
        <v>0</v>
      </c>
      <c r="L1200" s="102">
        <v>0</v>
      </c>
      <c r="M1200" s="199">
        <v>0</v>
      </c>
      <c r="N1200" s="199">
        <v>0</v>
      </c>
      <c r="O1200" s="199">
        <v>0</v>
      </c>
      <c r="P1200" s="200">
        <v>0</v>
      </c>
      <c r="Q1200" s="200">
        <v>0</v>
      </c>
      <c r="R1200" s="200">
        <v>0</v>
      </c>
      <c r="S1200" s="200">
        <v>0</v>
      </c>
      <c r="T1200" s="92"/>
      <c r="U1200" s="31"/>
    </row>
    <row r="1201" spans="1:21" ht="48.75" customHeight="1" x14ac:dyDescent="0.2">
      <c r="A1201" s="10" t="str">
        <f>IF(OR(LEFT(B1201,1)="Y", LEFT(B1201,1)="A"),CONCATENATE(#REF!,"-",B1201),"")</f>
        <v/>
      </c>
      <c r="B1201" s="89"/>
      <c r="C1201" s="101" t="s">
        <v>72</v>
      </c>
      <c r="D1201" s="190">
        <v>0</v>
      </c>
      <c r="E1201" s="190">
        <v>4.2000000000000006E-3</v>
      </c>
      <c r="F1201" s="190">
        <v>0</v>
      </c>
      <c r="G1201" s="190">
        <v>0</v>
      </c>
      <c r="H1201" s="190">
        <v>1E-3</v>
      </c>
      <c r="I1201" s="102">
        <v>3.3009999999999998E-2</v>
      </c>
      <c r="J1201" s="107">
        <v>1.72E-3</v>
      </c>
      <c r="K1201" s="102">
        <v>7.1059999999999998E-2</v>
      </c>
      <c r="L1201" s="102">
        <v>0.17127999999999999</v>
      </c>
      <c r="M1201" s="201">
        <v>0</v>
      </c>
      <c r="N1201" s="201">
        <v>0</v>
      </c>
      <c r="O1201" s="201">
        <v>0</v>
      </c>
      <c r="P1201" s="200">
        <v>0</v>
      </c>
      <c r="Q1201" s="200">
        <v>0</v>
      </c>
      <c r="R1201" s="200">
        <v>0</v>
      </c>
      <c r="S1201" s="200">
        <v>0</v>
      </c>
      <c r="T1201" s="91"/>
      <c r="U1201" s="30"/>
    </row>
    <row r="1202" spans="1:21" ht="48.75" customHeight="1" x14ac:dyDescent="0.2">
      <c r="A1202" s="10" t="str">
        <f>IF(OR(LEFT(B1202,1)="Y", LEFT(B1202,1)="A"),CONCATENATE(#REF!,"-",B1202),"")</f>
        <v/>
      </c>
      <c r="B1202" s="89"/>
      <c r="C1202" s="101" t="s">
        <v>71</v>
      </c>
      <c r="D1202" s="190">
        <v>0</v>
      </c>
      <c r="E1202" s="190">
        <v>0</v>
      </c>
      <c r="F1202" s="190">
        <v>0</v>
      </c>
      <c r="G1202" s="190">
        <v>0</v>
      </c>
      <c r="H1202" s="190">
        <v>0</v>
      </c>
      <c r="I1202" s="102">
        <v>0</v>
      </c>
      <c r="J1202" s="107">
        <v>0</v>
      </c>
      <c r="K1202" s="102">
        <v>0</v>
      </c>
      <c r="L1202" s="102">
        <v>0</v>
      </c>
      <c r="M1202" s="199">
        <v>0</v>
      </c>
      <c r="N1202" s="199">
        <v>0</v>
      </c>
      <c r="O1202" s="199">
        <v>0</v>
      </c>
      <c r="P1202" s="200">
        <v>0</v>
      </c>
      <c r="Q1202" s="200">
        <v>0</v>
      </c>
      <c r="R1202" s="200">
        <v>0</v>
      </c>
      <c r="S1202" s="200">
        <v>0</v>
      </c>
      <c r="T1202" s="92"/>
      <c r="U1202" s="31"/>
    </row>
    <row r="1203" spans="1:21" ht="48.75" customHeight="1" x14ac:dyDescent="0.2">
      <c r="A1203" s="10" t="str">
        <f>IF(OR(LEFT(B1203,1)="Y", LEFT(B1203,1)="A"),CONCATENATE(#REF!,"-",B1203),"")</f>
        <v/>
      </c>
      <c r="B1203" s="89"/>
      <c r="C1203" s="101" t="s">
        <v>70</v>
      </c>
      <c r="D1203" s="190">
        <v>0</v>
      </c>
      <c r="E1203" s="190">
        <v>0</v>
      </c>
      <c r="F1203" s="190">
        <v>0.1</v>
      </c>
      <c r="G1203" s="190">
        <v>0.56999999999999995</v>
      </c>
      <c r="H1203" s="190">
        <v>15.51</v>
      </c>
      <c r="I1203" s="102">
        <v>0</v>
      </c>
      <c r="J1203" s="107">
        <v>11.102</v>
      </c>
      <c r="K1203" s="102">
        <v>1.4811999999999999</v>
      </c>
      <c r="L1203" s="102">
        <v>1.1200000000000001E-3</v>
      </c>
      <c r="M1203" s="201">
        <v>0</v>
      </c>
      <c r="N1203" s="201">
        <v>0</v>
      </c>
      <c r="O1203" s="201">
        <v>25.4</v>
      </c>
      <c r="P1203" s="200">
        <v>0</v>
      </c>
      <c r="Q1203" s="200">
        <v>0</v>
      </c>
      <c r="R1203" s="200">
        <v>2.2000000000000002</v>
      </c>
      <c r="S1203" s="200">
        <v>0</v>
      </c>
      <c r="T1203" s="91"/>
      <c r="U1203" s="30"/>
    </row>
    <row r="1204" spans="1:21" ht="48.75" customHeight="1" x14ac:dyDescent="0.2">
      <c r="A1204" s="10" t="str">
        <f>IF(OR(LEFT(B1204,1)="Y", LEFT(B1204,1)="A"),CONCATENATE(#REF!,"-",B1204),"")</f>
        <v/>
      </c>
      <c r="B1204" s="89"/>
      <c r="C1204" s="101" t="s">
        <v>69</v>
      </c>
      <c r="D1204" s="190">
        <v>0</v>
      </c>
      <c r="E1204" s="190">
        <v>0</v>
      </c>
      <c r="F1204" s="190">
        <v>0</v>
      </c>
      <c r="G1204" s="190">
        <v>0</v>
      </c>
      <c r="H1204" s="190">
        <v>0</v>
      </c>
      <c r="I1204" s="102">
        <v>0</v>
      </c>
      <c r="J1204" s="107">
        <v>0</v>
      </c>
      <c r="K1204" s="102">
        <v>0</v>
      </c>
      <c r="L1204" s="102">
        <v>0</v>
      </c>
      <c r="M1204" s="199">
        <v>0</v>
      </c>
      <c r="N1204" s="199">
        <v>0</v>
      </c>
      <c r="O1204" s="199">
        <v>0</v>
      </c>
      <c r="P1204" s="200">
        <v>0</v>
      </c>
      <c r="Q1204" s="200">
        <v>0</v>
      </c>
      <c r="R1204" s="200">
        <v>0</v>
      </c>
      <c r="S1204" s="200">
        <v>0</v>
      </c>
      <c r="T1204" s="92"/>
      <c r="U1204" s="31"/>
    </row>
    <row r="1205" spans="1:21" ht="48.75" customHeight="1" x14ac:dyDescent="0.2">
      <c r="A1205" s="10" t="str">
        <f>IF(OR(LEFT(B1205,1)="Y", LEFT(B1205,1)="A"),CONCATENATE(#REF!,"-",B1205),"")</f>
        <v/>
      </c>
      <c r="B1205" s="89"/>
      <c r="C1205" s="101" t="s">
        <v>68</v>
      </c>
      <c r="D1205" s="190">
        <v>0</v>
      </c>
      <c r="E1205" s="190">
        <v>0</v>
      </c>
      <c r="F1205" s="190">
        <v>0</v>
      </c>
      <c r="G1205" s="190">
        <v>0</v>
      </c>
      <c r="H1205" s="190">
        <v>0</v>
      </c>
      <c r="I1205" s="102">
        <v>0</v>
      </c>
      <c r="J1205" s="107">
        <v>0</v>
      </c>
      <c r="K1205" s="102">
        <v>0</v>
      </c>
      <c r="L1205" s="102">
        <v>0</v>
      </c>
      <c r="M1205" s="199">
        <v>0</v>
      </c>
      <c r="N1205" s="199">
        <v>0</v>
      </c>
      <c r="O1205" s="199">
        <v>0</v>
      </c>
      <c r="P1205" s="200">
        <v>0</v>
      </c>
      <c r="Q1205" s="200">
        <v>0</v>
      </c>
      <c r="R1205" s="200">
        <v>0</v>
      </c>
      <c r="S1205" s="200">
        <v>0</v>
      </c>
      <c r="T1205" s="92"/>
      <c r="U1205" s="31"/>
    </row>
    <row r="1206" spans="1:21" ht="48.75" customHeight="1" x14ac:dyDescent="0.2">
      <c r="A1206" s="10" t="str">
        <f>IF(OR(LEFT(B1206,1)="Y", LEFT(B1206,1)="A"),CONCATENATE(#REF!,"-",B1206),"")</f>
        <v/>
      </c>
      <c r="B1206" s="89"/>
      <c r="C1206" s="101" t="s">
        <v>67</v>
      </c>
      <c r="D1206" s="190">
        <v>0</v>
      </c>
      <c r="E1206" s="190">
        <v>0</v>
      </c>
      <c r="F1206" s="190">
        <v>0</v>
      </c>
      <c r="G1206" s="190">
        <v>0</v>
      </c>
      <c r="H1206" s="190">
        <v>0</v>
      </c>
      <c r="I1206" s="102">
        <v>0</v>
      </c>
      <c r="J1206" s="107">
        <v>1.6800000000000002E-2</v>
      </c>
      <c r="K1206" s="102">
        <v>1.4E-2</v>
      </c>
      <c r="L1206" s="102">
        <v>0</v>
      </c>
      <c r="M1206" s="201">
        <v>0</v>
      </c>
      <c r="N1206" s="201">
        <v>0</v>
      </c>
      <c r="O1206" s="201">
        <v>0</v>
      </c>
      <c r="P1206" s="200">
        <v>0</v>
      </c>
      <c r="Q1206" s="200">
        <v>0</v>
      </c>
      <c r="R1206" s="200">
        <v>0</v>
      </c>
      <c r="S1206" s="200">
        <v>0</v>
      </c>
      <c r="T1206" s="91"/>
      <c r="U1206" s="30"/>
    </row>
    <row r="1207" spans="1:21" ht="48.75" customHeight="1" x14ac:dyDescent="0.2">
      <c r="A1207" s="10" t="str">
        <f>IF(OR(LEFT(B1207,1)="Y", LEFT(B1207,1)="A"),CONCATENATE(#REF!,"-",B1207),"")</f>
        <v/>
      </c>
      <c r="B1207" s="89"/>
      <c r="C1207" s="101" t="s">
        <v>66</v>
      </c>
      <c r="D1207" s="190">
        <v>0</v>
      </c>
      <c r="E1207" s="190">
        <v>0</v>
      </c>
      <c r="F1207" s="190">
        <v>0</v>
      </c>
      <c r="G1207" s="190">
        <v>0</v>
      </c>
      <c r="H1207" s="190">
        <v>0</v>
      </c>
      <c r="I1207" s="102">
        <v>0</v>
      </c>
      <c r="J1207" s="107">
        <v>0</v>
      </c>
      <c r="K1207" s="102">
        <v>0.04</v>
      </c>
      <c r="L1207" s="102">
        <v>0</v>
      </c>
      <c r="M1207" s="199">
        <v>0</v>
      </c>
      <c r="N1207" s="199">
        <v>0</v>
      </c>
      <c r="O1207" s="199">
        <v>0</v>
      </c>
      <c r="P1207" s="200">
        <v>0</v>
      </c>
      <c r="Q1207" s="200">
        <v>0</v>
      </c>
      <c r="R1207" s="200">
        <v>0</v>
      </c>
      <c r="S1207" s="200">
        <v>0</v>
      </c>
      <c r="T1207" s="92"/>
      <c r="U1207" s="31"/>
    </row>
    <row r="1208" spans="1:21" ht="48.75" customHeight="1" x14ac:dyDescent="0.2">
      <c r="A1208" s="10" t="str">
        <f>IF(OR(LEFT(B1208,1)="Y", LEFT(B1208,1)="A"),CONCATENATE(#REF!,"-",B1208),"")</f>
        <v/>
      </c>
      <c r="B1208" s="89"/>
      <c r="C1208" s="101" t="s">
        <v>65</v>
      </c>
      <c r="D1208" s="190">
        <v>0</v>
      </c>
      <c r="E1208" s="190">
        <v>0</v>
      </c>
      <c r="F1208" s="190">
        <v>0</v>
      </c>
      <c r="G1208" s="190">
        <v>0</v>
      </c>
      <c r="H1208" s="190">
        <v>0</v>
      </c>
      <c r="I1208" s="102">
        <v>0</v>
      </c>
      <c r="J1208" s="107">
        <v>0</v>
      </c>
      <c r="K1208" s="102">
        <v>5.7000000000000002E-2</v>
      </c>
      <c r="L1208" s="102">
        <v>0</v>
      </c>
      <c r="M1208" s="201">
        <v>1.8</v>
      </c>
      <c r="N1208" s="201">
        <v>0</v>
      </c>
      <c r="O1208" s="201">
        <v>0</v>
      </c>
      <c r="P1208" s="200">
        <v>0</v>
      </c>
      <c r="Q1208" s="200">
        <v>0</v>
      </c>
      <c r="R1208" s="200">
        <v>0</v>
      </c>
      <c r="S1208" s="200">
        <v>0</v>
      </c>
      <c r="T1208" s="91"/>
      <c r="U1208" s="30"/>
    </row>
    <row r="1209" spans="1:21" ht="48.75" customHeight="1" x14ac:dyDescent="0.2">
      <c r="A1209" s="10" t="str">
        <f>IF(OR(LEFT(B1209,1)="Y", LEFT(B1209,1)="A"),CONCATENATE(#REF!,"-",B1209),"")</f>
        <v/>
      </c>
      <c r="B1209" s="89"/>
      <c r="C1209" s="101" t="s">
        <v>64</v>
      </c>
      <c r="D1209" s="190">
        <v>0</v>
      </c>
      <c r="E1209" s="190">
        <v>0</v>
      </c>
      <c r="F1209" s="190">
        <v>0</v>
      </c>
      <c r="G1209" s="190">
        <v>0</v>
      </c>
      <c r="H1209" s="190">
        <v>0</v>
      </c>
      <c r="I1209" s="102">
        <v>0</v>
      </c>
      <c r="J1209" s="107">
        <v>0</v>
      </c>
      <c r="K1209" s="102">
        <v>0</v>
      </c>
      <c r="L1209" s="102">
        <v>0</v>
      </c>
      <c r="M1209" s="199">
        <v>0</v>
      </c>
      <c r="N1209" s="199">
        <v>0</v>
      </c>
      <c r="O1209" s="199">
        <v>0</v>
      </c>
      <c r="P1209" s="200">
        <v>0</v>
      </c>
      <c r="Q1209" s="200">
        <v>0</v>
      </c>
      <c r="R1209" s="200">
        <v>0</v>
      </c>
      <c r="S1209" s="200">
        <v>0</v>
      </c>
      <c r="T1209" s="92"/>
      <c r="U1209" s="31"/>
    </row>
    <row r="1210" spans="1:21" ht="48.75" customHeight="1" x14ac:dyDescent="0.2">
      <c r="A1210" s="10" t="str">
        <f>IF(OR(LEFT(B1210,1)="Y", LEFT(B1210,1)="A"),CONCATENATE(#REF!,"-",B1210),"")</f>
        <v/>
      </c>
      <c r="B1210" s="89"/>
      <c r="C1210" s="101" t="s">
        <v>63</v>
      </c>
      <c r="D1210" s="190">
        <v>0</v>
      </c>
      <c r="E1210" s="190">
        <v>0</v>
      </c>
      <c r="F1210" s="190">
        <v>0</v>
      </c>
      <c r="G1210" s="190">
        <v>0</v>
      </c>
      <c r="H1210" s="190">
        <v>0</v>
      </c>
      <c r="I1210" s="102">
        <v>0</v>
      </c>
      <c r="J1210" s="107">
        <v>0</v>
      </c>
      <c r="K1210" s="102">
        <v>0</v>
      </c>
      <c r="L1210" s="102">
        <v>0</v>
      </c>
      <c r="M1210" s="199">
        <v>0</v>
      </c>
      <c r="N1210" s="199">
        <v>0</v>
      </c>
      <c r="O1210" s="199">
        <v>0</v>
      </c>
      <c r="P1210" s="200">
        <v>0</v>
      </c>
      <c r="Q1210" s="200">
        <v>0</v>
      </c>
      <c r="R1210" s="200">
        <v>0</v>
      </c>
      <c r="S1210" s="200">
        <v>0</v>
      </c>
      <c r="T1210" s="92"/>
      <c r="U1210" s="31"/>
    </row>
    <row r="1211" spans="1:21" ht="48.75" customHeight="1" x14ac:dyDescent="0.2">
      <c r="A1211" s="10" t="str">
        <f>IF(OR(LEFT(B1211,1)="Y", LEFT(B1211,1)="A"),CONCATENATE(#REF!,"-",B1211),"")</f>
        <v/>
      </c>
      <c r="B1211" s="89"/>
      <c r="C1211" s="101" t="s">
        <v>62</v>
      </c>
      <c r="D1211" s="190">
        <v>0</v>
      </c>
      <c r="E1211" s="190">
        <v>0</v>
      </c>
      <c r="F1211" s="190">
        <v>0</v>
      </c>
      <c r="G1211" s="190">
        <v>0</v>
      </c>
      <c r="H1211" s="190">
        <v>0</v>
      </c>
      <c r="I1211" s="102">
        <v>0</v>
      </c>
      <c r="J1211" s="107">
        <v>0</v>
      </c>
      <c r="K1211" s="102">
        <v>0</v>
      </c>
      <c r="L1211" s="102">
        <v>0</v>
      </c>
      <c r="M1211" s="199">
        <v>0</v>
      </c>
      <c r="N1211" s="199">
        <v>0</v>
      </c>
      <c r="O1211" s="199">
        <v>0</v>
      </c>
      <c r="P1211" s="200">
        <v>0</v>
      </c>
      <c r="Q1211" s="200">
        <v>0</v>
      </c>
      <c r="R1211" s="200">
        <v>0</v>
      </c>
      <c r="S1211" s="200">
        <v>0</v>
      </c>
      <c r="T1211" s="92"/>
      <c r="U1211" s="31"/>
    </row>
    <row r="1212" spans="1:21" ht="48.75" customHeight="1" x14ac:dyDescent="0.2">
      <c r="A1212" s="10" t="str">
        <f>IF(OR(LEFT(B1212,1)="Y", LEFT(B1212,1)="A"),CONCATENATE(#REF!,"-",B1212),"")</f>
        <v/>
      </c>
      <c r="B1212" s="89"/>
      <c r="C1212" s="101" t="s">
        <v>61</v>
      </c>
      <c r="D1212" s="190">
        <v>0</v>
      </c>
      <c r="E1212" s="190">
        <v>0</v>
      </c>
      <c r="F1212" s="190">
        <v>0</v>
      </c>
      <c r="G1212" s="190">
        <v>0</v>
      </c>
      <c r="H1212" s="190">
        <v>0</v>
      </c>
      <c r="I1212" s="102">
        <v>0</v>
      </c>
      <c r="J1212" s="107">
        <v>0</v>
      </c>
      <c r="K1212" s="102">
        <v>0</v>
      </c>
      <c r="L1212" s="102">
        <v>0</v>
      </c>
      <c r="M1212" s="199">
        <v>0</v>
      </c>
      <c r="N1212" s="199">
        <v>0</v>
      </c>
      <c r="O1212" s="199">
        <v>0</v>
      </c>
      <c r="P1212" s="200">
        <v>0</v>
      </c>
      <c r="Q1212" s="200">
        <v>0</v>
      </c>
      <c r="R1212" s="200">
        <v>0</v>
      </c>
      <c r="S1212" s="200">
        <v>0</v>
      </c>
      <c r="T1212" s="92"/>
      <c r="U1212" s="31"/>
    </row>
    <row r="1213" spans="1:21" ht="48.75" customHeight="1" x14ac:dyDescent="0.2">
      <c r="A1213" s="10" t="str">
        <f>IF(OR(LEFT(B1213,1)="Y", LEFT(B1213,1)="A"),CONCATENATE(#REF!,"-",B1213),"")</f>
        <v/>
      </c>
      <c r="B1213" s="89"/>
      <c r="C1213" s="101" t="s">
        <v>60</v>
      </c>
      <c r="D1213" s="190">
        <v>0</v>
      </c>
      <c r="E1213" s="190">
        <v>0</v>
      </c>
      <c r="F1213" s="190">
        <v>0</v>
      </c>
      <c r="G1213" s="190">
        <v>0</v>
      </c>
      <c r="H1213" s="190">
        <v>0</v>
      </c>
      <c r="I1213" s="102">
        <v>0</v>
      </c>
      <c r="J1213" s="107">
        <v>0</v>
      </c>
      <c r="K1213" s="102">
        <v>0</v>
      </c>
      <c r="L1213" s="102">
        <v>0</v>
      </c>
      <c r="M1213" s="199">
        <v>0</v>
      </c>
      <c r="N1213" s="199">
        <v>0</v>
      </c>
      <c r="O1213" s="199">
        <v>0</v>
      </c>
      <c r="P1213" s="200">
        <v>0</v>
      </c>
      <c r="Q1213" s="200">
        <v>0</v>
      </c>
      <c r="R1213" s="200">
        <v>0</v>
      </c>
      <c r="S1213" s="200">
        <v>0</v>
      </c>
      <c r="T1213" s="92"/>
      <c r="U1213" s="31"/>
    </row>
    <row r="1214" spans="1:21" ht="48.75" customHeight="1" x14ac:dyDescent="0.2">
      <c r="A1214" s="10" t="str">
        <f>IF(OR(LEFT(B1214,1)="Y", LEFT(B1214,1)="A"),CONCATENATE(#REF!,"-",B1214),"")</f>
        <v/>
      </c>
      <c r="B1214" s="89"/>
      <c r="C1214" s="101" t="s">
        <v>59</v>
      </c>
      <c r="D1214" s="190">
        <v>0</v>
      </c>
      <c r="E1214" s="190">
        <v>0</v>
      </c>
      <c r="F1214" s="190">
        <v>0</v>
      </c>
      <c r="G1214" s="190">
        <v>0</v>
      </c>
      <c r="H1214" s="190">
        <v>0</v>
      </c>
      <c r="I1214" s="102">
        <v>0.02</v>
      </c>
      <c r="J1214" s="107">
        <v>0</v>
      </c>
      <c r="K1214" s="102">
        <v>0</v>
      </c>
      <c r="L1214" s="102">
        <v>0</v>
      </c>
      <c r="M1214" s="199">
        <v>0</v>
      </c>
      <c r="N1214" s="199">
        <v>0</v>
      </c>
      <c r="O1214" s="199">
        <v>0</v>
      </c>
      <c r="P1214" s="200">
        <v>0</v>
      </c>
      <c r="Q1214" s="200">
        <v>0</v>
      </c>
      <c r="R1214" s="200">
        <v>0</v>
      </c>
      <c r="S1214" s="200">
        <v>0</v>
      </c>
      <c r="T1214" s="92"/>
      <c r="U1214" s="31"/>
    </row>
    <row r="1215" spans="1:21" ht="48.75" customHeight="1" x14ac:dyDescent="0.2">
      <c r="A1215" s="10" t="str">
        <f>IF(OR(LEFT(B1215,1)="Y", LEFT(B1215,1)="A"),CONCATENATE(#REF!,"-",B1215),"")</f>
        <v/>
      </c>
      <c r="B1215" s="89"/>
      <c r="C1215" s="101" t="s">
        <v>58</v>
      </c>
      <c r="D1215" s="190">
        <v>0</v>
      </c>
      <c r="E1215" s="190">
        <v>0</v>
      </c>
      <c r="F1215" s="190">
        <v>0</v>
      </c>
      <c r="G1215" s="190">
        <v>0</v>
      </c>
      <c r="H1215" s="190">
        <v>0</v>
      </c>
      <c r="I1215" s="102">
        <v>0</v>
      </c>
      <c r="J1215" s="107">
        <v>0</v>
      </c>
      <c r="K1215" s="102">
        <v>0</v>
      </c>
      <c r="L1215" s="102">
        <v>0</v>
      </c>
      <c r="M1215" s="199">
        <v>0</v>
      </c>
      <c r="N1215" s="199">
        <v>0</v>
      </c>
      <c r="O1215" s="199">
        <v>0</v>
      </c>
      <c r="P1215" s="200">
        <v>0</v>
      </c>
      <c r="Q1215" s="200">
        <v>0</v>
      </c>
      <c r="R1215" s="200">
        <v>0</v>
      </c>
      <c r="S1215" s="200">
        <v>0</v>
      </c>
      <c r="T1215" s="92"/>
      <c r="U1215" s="31"/>
    </row>
    <row r="1216" spans="1:21" ht="48.75" customHeight="1" x14ac:dyDescent="0.2">
      <c r="A1216" s="10" t="str">
        <f>IF(OR(LEFT(B1216,1)="Y", LEFT(B1216,1)="A"),CONCATENATE(#REF!,"-",B1216),"")</f>
        <v/>
      </c>
      <c r="B1216" s="89"/>
      <c r="C1216" s="101" t="s">
        <v>57</v>
      </c>
      <c r="D1216" s="190">
        <v>0</v>
      </c>
      <c r="E1216" s="190">
        <v>0</v>
      </c>
      <c r="F1216" s="190">
        <v>0</v>
      </c>
      <c r="G1216" s="190">
        <v>0</v>
      </c>
      <c r="H1216" s="190">
        <v>0</v>
      </c>
      <c r="I1216" s="102">
        <v>0</v>
      </c>
      <c r="J1216" s="107">
        <v>0</v>
      </c>
      <c r="K1216" s="102">
        <v>0</v>
      </c>
      <c r="L1216" s="102">
        <v>0</v>
      </c>
      <c r="M1216" s="199">
        <v>0</v>
      </c>
      <c r="N1216" s="199">
        <v>0</v>
      </c>
      <c r="O1216" s="199">
        <v>0</v>
      </c>
      <c r="P1216" s="200">
        <v>0</v>
      </c>
      <c r="Q1216" s="200">
        <v>0</v>
      </c>
      <c r="R1216" s="200">
        <v>0</v>
      </c>
      <c r="S1216" s="200">
        <v>0</v>
      </c>
      <c r="T1216" s="92"/>
      <c r="U1216" s="31"/>
    </row>
    <row r="1217" spans="1:21" ht="48.75" customHeight="1" x14ac:dyDescent="0.2">
      <c r="A1217" s="10" t="str">
        <f>IF(OR(LEFT(B1217,1)="Y", LEFT(B1217,1)="A"),CONCATENATE(#REF!,"-",B1217),"")</f>
        <v/>
      </c>
      <c r="B1217" s="89"/>
      <c r="C1217" s="101" t="s">
        <v>56</v>
      </c>
      <c r="D1217" s="190">
        <v>0</v>
      </c>
      <c r="E1217" s="190">
        <v>0</v>
      </c>
      <c r="F1217" s="190">
        <v>0</v>
      </c>
      <c r="G1217" s="190">
        <v>0</v>
      </c>
      <c r="H1217" s="190">
        <v>0</v>
      </c>
      <c r="I1217" s="102">
        <v>0</v>
      </c>
      <c r="J1217" s="107">
        <v>0</v>
      </c>
      <c r="K1217" s="102">
        <v>0</v>
      </c>
      <c r="L1217" s="102">
        <v>0</v>
      </c>
      <c r="M1217" s="199">
        <v>0</v>
      </c>
      <c r="N1217" s="199">
        <v>0</v>
      </c>
      <c r="O1217" s="199">
        <v>0</v>
      </c>
      <c r="P1217" s="200">
        <v>0</v>
      </c>
      <c r="Q1217" s="200">
        <v>0</v>
      </c>
      <c r="R1217" s="200">
        <v>0</v>
      </c>
      <c r="S1217" s="200">
        <v>0</v>
      </c>
      <c r="T1217" s="92"/>
      <c r="U1217" s="31"/>
    </row>
    <row r="1218" spans="1:21" ht="48.75" customHeight="1" x14ac:dyDescent="0.2">
      <c r="A1218" s="10" t="str">
        <f>IF(OR(LEFT(B1218,1)="Y", LEFT(B1218,1)="A"),CONCATENATE(#REF!,"-",B1218),"")</f>
        <v/>
      </c>
      <c r="B1218" s="89"/>
      <c r="C1218" s="101" t="s">
        <v>103</v>
      </c>
      <c r="D1218" s="190">
        <v>0</v>
      </c>
      <c r="E1218" s="190">
        <v>0</v>
      </c>
      <c r="F1218" s="190">
        <v>0</v>
      </c>
      <c r="G1218" s="190">
        <v>0</v>
      </c>
      <c r="H1218" s="190">
        <v>0</v>
      </c>
      <c r="I1218" s="102">
        <v>0</v>
      </c>
      <c r="J1218" s="107">
        <v>1.0000000000000001E-5</v>
      </c>
      <c r="K1218" s="102">
        <v>0</v>
      </c>
      <c r="L1218" s="102">
        <v>4.9000000000000002E-2</v>
      </c>
      <c r="M1218" s="199">
        <v>0</v>
      </c>
      <c r="N1218" s="199">
        <v>0</v>
      </c>
      <c r="O1218" s="199">
        <v>0</v>
      </c>
      <c r="P1218" s="200">
        <v>0</v>
      </c>
      <c r="Q1218" s="200">
        <v>0</v>
      </c>
      <c r="R1218" s="200">
        <v>0</v>
      </c>
      <c r="S1218" s="200">
        <v>0</v>
      </c>
      <c r="T1218" s="92"/>
      <c r="U1218" s="31"/>
    </row>
    <row r="1219" spans="1:21" ht="48.75" customHeight="1" x14ac:dyDescent="0.2">
      <c r="A1219" s="10" t="str">
        <f>IF(OR(LEFT(B1219,1)="Y", LEFT(B1219,1)="A"),CONCATENATE(#REF!,"-",B1219),"")</f>
        <v/>
      </c>
      <c r="B1219" s="89"/>
      <c r="C1219" s="101" t="s">
        <v>55</v>
      </c>
      <c r="D1219" s="190">
        <v>0</v>
      </c>
      <c r="E1219" s="190">
        <v>0</v>
      </c>
      <c r="F1219" s="190">
        <v>0</v>
      </c>
      <c r="G1219" s="190">
        <v>0</v>
      </c>
      <c r="H1219" s="190">
        <v>0</v>
      </c>
      <c r="I1219" s="102">
        <v>0</v>
      </c>
      <c r="J1219" s="107">
        <v>0</v>
      </c>
      <c r="K1219" s="102">
        <v>0</v>
      </c>
      <c r="L1219" s="102">
        <v>0</v>
      </c>
      <c r="M1219" s="199">
        <v>0</v>
      </c>
      <c r="N1219" s="199">
        <v>0</v>
      </c>
      <c r="O1219" s="199">
        <v>0</v>
      </c>
      <c r="P1219" s="200">
        <v>0</v>
      </c>
      <c r="Q1219" s="200">
        <v>0</v>
      </c>
      <c r="R1219" s="200">
        <v>0</v>
      </c>
      <c r="S1219" s="200">
        <v>0</v>
      </c>
      <c r="T1219" s="92"/>
      <c r="U1219" s="31"/>
    </row>
    <row r="1220" spans="1:21" ht="48.75" customHeight="1" x14ac:dyDescent="0.2">
      <c r="A1220" s="10" t="str">
        <f>IF(OR(LEFT(B1220,1)="Y", LEFT(B1220,1)="A"),CONCATENATE(#REF!,"-",B1220),"")</f>
        <v/>
      </c>
      <c r="B1220" s="89"/>
      <c r="C1220" s="101" t="s">
        <v>54</v>
      </c>
      <c r="D1220" s="190">
        <v>0</v>
      </c>
      <c r="E1220" s="190">
        <v>0</v>
      </c>
      <c r="F1220" s="190">
        <v>0</v>
      </c>
      <c r="G1220" s="190">
        <v>0</v>
      </c>
      <c r="H1220" s="190">
        <v>0</v>
      </c>
      <c r="I1220" s="102">
        <v>0</v>
      </c>
      <c r="J1220" s="107">
        <v>0</v>
      </c>
      <c r="K1220" s="102">
        <v>0</v>
      </c>
      <c r="L1220" s="102">
        <v>0</v>
      </c>
      <c r="M1220" s="199">
        <v>0</v>
      </c>
      <c r="N1220" s="199">
        <v>0</v>
      </c>
      <c r="O1220" s="199">
        <v>0</v>
      </c>
      <c r="P1220" s="200">
        <v>0</v>
      </c>
      <c r="Q1220" s="200">
        <v>0</v>
      </c>
      <c r="R1220" s="200">
        <v>0</v>
      </c>
      <c r="S1220" s="200">
        <v>0</v>
      </c>
      <c r="T1220" s="92"/>
      <c r="U1220" s="31"/>
    </row>
    <row r="1221" spans="1:21" ht="48.75" customHeight="1" x14ac:dyDescent="0.2">
      <c r="A1221" s="10" t="str">
        <f>IF(OR(LEFT(B1221,1)="Y", LEFT(B1221,1)="A"),CONCATENATE(#REF!,"-",B1221),"")</f>
        <v/>
      </c>
      <c r="B1221" s="89"/>
      <c r="C1221" s="101" t="s">
        <v>53</v>
      </c>
      <c r="D1221" s="190">
        <v>0</v>
      </c>
      <c r="E1221" s="190">
        <v>0</v>
      </c>
      <c r="F1221" s="190">
        <v>0</v>
      </c>
      <c r="G1221" s="190">
        <v>0</v>
      </c>
      <c r="H1221" s="190">
        <v>0</v>
      </c>
      <c r="I1221" s="102">
        <v>0</v>
      </c>
      <c r="J1221" s="107">
        <v>0</v>
      </c>
      <c r="K1221" s="102">
        <v>0</v>
      </c>
      <c r="L1221" s="102">
        <v>0</v>
      </c>
      <c r="M1221" s="199">
        <v>0</v>
      </c>
      <c r="N1221" s="199">
        <v>0</v>
      </c>
      <c r="O1221" s="199">
        <v>0</v>
      </c>
      <c r="P1221" s="200">
        <v>0</v>
      </c>
      <c r="Q1221" s="200">
        <v>0</v>
      </c>
      <c r="R1221" s="200">
        <v>0</v>
      </c>
      <c r="S1221" s="200">
        <v>0</v>
      </c>
      <c r="T1221" s="92"/>
      <c r="U1221" s="31"/>
    </row>
    <row r="1222" spans="1:21" ht="48.75" customHeight="1" x14ac:dyDescent="0.2">
      <c r="A1222" s="10" t="str">
        <f>IF(OR(LEFT(B1222,1)="Y", LEFT(B1222,1)="A"),CONCATENATE(#REF!,"-",B1222),"")</f>
        <v/>
      </c>
      <c r="B1222" s="89"/>
      <c r="C1222" s="101" t="s">
        <v>52</v>
      </c>
      <c r="D1222" s="190">
        <v>0</v>
      </c>
      <c r="E1222" s="190">
        <v>0</v>
      </c>
      <c r="F1222" s="190">
        <v>0</v>
      </c>
      <c r="G1222" s="190">
        <v>0</v>
      </c>
      <c r="H1222" s="190">
        <v>1E-3</v>
      </c>
      <c r="I1222" s="102">
        <v>0</v>
      </c>
      <c r="J1222" s="107">
        <v>0</v>
      </c>
      <c r="K1222" s="102">
        <v>0</v>
      </c>
      <c r="L1222" s="102">
        <v>0</v>
      </c>
      <c r="M1222" s="199">
        <v>0</v>
      </c>
      <c r="N1222" s="199">
        <v>0</v>
      </c>
      <c r="O1222" s="199">
        <v>0</v>
      </c>
      <c r="P1222" s="200">
        <v>0</v>
      </c>
      <c r="Q1222" s="200">
        <v>0</v>
      </c>
      <c r="R1222" s="200">
        <v>0</v>
      </c>
      <c r="S1222" s="200">
        <v>105.8</v>
      </c>
      <c r="T1222" s="92"/>
      <c r="U1222" s="31"/>
    </row>
    <row r="1223" spans="1:21" ht="48.75" customHeight="1" x14ac:dyDescent="0.2">
      <c r="A1223" s="10" t="str">
        <f>IF(OR(LEFT(B1223,1)="Y", LEFT(B1223,1)="A"),CONCATENATE(#REF!,"-",B1223),"")</f>
        <v/>
      </c>
      <c r="B1223" s="89"/>
      <c r="C1223" s="101" t="s">
        <v>51</v>
      </c>
      <c r="D1223" s="190">
        <v>0</v>
      </c>
      <c r="E1223" s="190">
        <v>0</v>
      </c>
      <c r="F1223" s="190">
        <v>0</v>
      </c>
      <c r="G1223" s="190">
        <v>0</v>
      </c>
      <c r="H1223" s="190">
        <v>0</v>
      </c>
      <c r="I1223" s="102">
        <v>0</v>
      </c>
      <c r="J1223" s="107">
        <v>0</v>
      </c>
      <c r="K1223" s="102">
        <v>0</v>
      </c>
      <c r="L1223" s="102">
        <v>0</v>
      </c>
      <c r="M1223" s="199">
        <v>0</v>
      </c>
      <c r="N1223" s="199">
        <v>0</v>
      </c>
      <c r="O1223" s="199">
        <v>0</v>
      </c>
      <c r="P1223" s="200">
        <v>0</v>
      </c>
      <c r="Q1223" s="200">
        <v>0</v>
      </c>
      <c r="R1223" s="200">
        <v>0</v>
      </c>
      <c r="S1223" s="200">
        <v>0</v>
      </c>
      <c r="T1223" s="92"/>
      <c r="U1223" s="31"/>
    </row>
    <row r="1224" spans="1:21" ht="48.75" customHeight="1" x14ac:dyDescent="0.2">
      <c r="A1224" s="10" t="str">
        <f>IF(OR(LEFT(B1224,1)="Y", LEFT(B1224,1)="A"),CONCATENATE(#REF!,"-",B1224),"")</f>
        <v/>
      </c>
      <c r="B1224" s="89"/>
      <c r="C1224" s="101" t="s">
        <v>50</v>
      </c>
      <c r="D1224" s="190">
        <v>0</v>
      </c>
      <c r="E1224" s="190">
        <v>0</v>
      </c>
      <c r="F1224" s="190">
        <v>0</v>
      </c>
      <c r="G1224" s="190">
        <v>0</v>
      </c>
      <c r="H1224" s="190">
        <v>0</v>
      </c>
      <c r="I1224" s="102">
        <v>0</v>
      </c>
      <c r="J1224" s="107">
        <v>0</v>
      </c>
      <c r="K1224" s="102">
        <v>0</v>
      </c>
      <c r="L1224" s="102">
        <v>0</v>
      </c>
      <c r="M1224" s="199">
        <v>0</v>
      </c>
      <c r="N1224" s="199">
        <v>0</v>
      </c>
      <c r="O1224" s="199">
        <v>0</v>
      </c>
      <c r="P1224" s="200">
        <v>0</v>
      </c>
      <c r="Q1224" s="200">
        <v>0</v>
      </c>
      <c r="R1224" s="200">
        <v>0</v>
      </c>
      <c r="S1224" s="200">
        <v>0</v>
      </c>
      <c r="T1224" s="92"/>
      <c r="U1224" s="31"/>
    </row>
    <row r="1225" spans="1:21" ht="48.75" customHeight="1" x14ac:dyDescent="0.2">
      <c r="A1225" s="10" t="str">
        <f>IF(OR(LEFT(B1225,1)="Y", LEFT(B1225,1)="A"),CONCATENATE(#REF!,"-",B1225),"")</f>
        <v/>
      </c>
      <c r="B1225" s="89"/>
      <c r="C1225" s="101" t="s">
        <v>49</v>
      </c>
      <c r="D1225" s="190">
        <v>0</v>
      </c>
      <c r="E1225" s="190">
        <v>0</v>
      </c>
      <c r="F1225" s="190">
        <v>0</v>
      </c>
      <c r="G1225" s="190">
        <v>0</v>
      </c>
      <c r="H1225" s="190">
        <v>0</v>
      </c>
      <c r="I1225" s="102">
        <v>0</v>
      </c>
      <c r="J1225" s="107">
        <v>0</v>
      </c>
      <c r="K1225" s="102">
        <v>0</v>
      </c>
      <c r="L1225" s="102">
        <v>0.42599999999999999</v>
      </c>
      <c r="M1225" s="199">
        <v>0</v>
      </c>
      <c r="N1225" s="199">
        <v>0</v>
      </c>
      <c r="O1225" s="199">
        <v>0</v>
      </c>
      <c r="P1225" s="200">
        <v>0</v>
      </c>
      <c r="Q1225" s="200">
        <v>0</v>
      </c>
      <c r="R1225" s="200">
        <v>0</v>
      </c>
      <c r="S1225" s="200">
        <v>0</v>
      </c>
      <c r="T1225" s="92"/>
      <c r="U1225" s="31"/>
    </row>
    <row r="1226" spans="1:21" ht="48.75" customHeight="1" x14ac:dyDescent="0.2">
      <c r="A1226" s="10" t="str">
        <f>IF(OR(LEFT(B1226,1)="Y", LEFT(B1226,1)="A"),CONCATENATE(#REF!,"-",B1226),"")</f>
        <v/>
      </c>
      <c r="B1226" s="89"/>
      <c r="C1226" s="103" t="s">
        <v>1</v>
      </c>
      <c r="D1226" s="190">
        <v>0</v>
      </c>
      <c r="E1226" s="190">
        <v>0</v>
      </c>
      <c r="F1226" s="190">
        <v>0</v>
      </c>
      <c r="G1226" s="190">
        <v>0</v>
      </c>
      <c r="H1226" s="190">
        <v>0</v>
      </c>
      <c r="I1226" s="102">
        <v>0</v>
      </c>
      <c r="J1226" s="107">
        <v>0</v>
      </c>
      <c r="K1226" s="102">
        <v>0</v>
      </c>
      <c r="L1226" s="102">
        <v>0</v>
      </c>
      <c r="M1226" s="199">
        <v>0</v>
      </c>
      <c r="N1226" s="199">
        <v>0</v>
      </c>
      <c r="O1226" s="199">
        <v>0</v>
      </c>
      <c r="P1226" s="200">
        <v>0</v>
      </c>
      <c r="Q1226" s="200">
        <v>0</v>
      </c>
      <c r="R1226" s="200">
        <v>0</v>
      </c>
      <c r="S1226" s="200">
        <v>0</v>
      </c>
      <c r="T1226" s="92"/>
      <c r="U1226" s="31"/>
    </row>
    <row r="1227" spans="1:21" ht="48.75" customHeight="1" x14ac:dyDescent="0.2">
      <c r="A1227" s="10" t="str">
        <f>IF(OR(LEFT(B1227,1)="Y", LEFT(B1227,1)="A"),CONCATENATE(#REF!,"-",B1227),"")</f>
        <v/>
      </c>
      <c r="B1227" s="89"/>
      <c r="C1227" s="101" t="s">
        <v>48</v>
      </c>
      <c r="D1227" s="190">
        <v>0</v>
      </c>
      <c r="E1227" s="190">
        <v>0</v>
      </c>
      <c r="F1227" s="190">
        <v>0</v>
      </c>
      <c r="G1227" s="190">
        <v>0</v>
      </c>
      <c r="H1227" s="190">
        <v>0</v>
      </c>
      <c r="I1227" s="102">
        <v>0</v>
      </c>
      <c r="J1227" s="107">
        <v>0</v>
      </c>
      <c r="K1227" s="102">
        <v>0</v>
      </c>
      <c r="L1227" s="102">
        <v>0</v>
      </c>
      <c r="M1227" s="199">
        <v>0</v>
      </c>
      <c r="N1227" s="199">
        <v>0</v>
      </c>
      <c r="O1227" s="199">
        <v>0</v>
      </c>
      <c r="P1227" s="200">
        <v>0</v>
      </c>
      <c r="Q1227" s="200">
        <v>0</v>
      </c>
      <c r="R1227" s="200">
        <v>0</v>
      </c>
      <c r="S1227" s="200">
        <v>0</v>
      </c>
      <c r="T1227" s="92"/>
      <c r="U1227" s="31"/>
    </row>
    <row r="1228" spans="1:21" ht="48.75" customHeight="1" x14ac:dyDescent="0.2">
      <c r="A1228" s="10" t="str">
        <f>IF(OR(LEFT(B1228,1)="Y", LEFT(B1228,1)="A"),CONCATENATE(#REF!,"-",B1228),"")</f>
        <v/>
      </c>
      <c r="B1228" s="89"/>
      <c r="C1228" s="101" t="s">
        <v>47</v>
      </c>
      <c r="D1228" s="190">
        <v>0</v>
      </c>
      <c r="E1228" s="190">
        <v>0</v>
      </c>
      <c r="F1228" s="190">
        <v>0</v>
      </c>
      <c r="G1228" s="190">
        <v>0</v>
      </c>
      <c r="H1228" s="190">
        <v>0</v>
      </c>
      <c r="I1228" s="102">
        <v>0</v>
      </c>
      <c r="J1228" s="107">
        <v>0</v>
      </c>
      <c r="K1228" s="102">
        <v>0</v>
      </c>
      <c r="L1228" s="102">
        <v>0</v>
      </c>
      <c r="M1228" s="199">
        <v>0</v>
      </c>
      <c r="N1228" s="199">
        <v>0</v>
      </c>
      <c r="O1228" s="199">
        <v>0</v>
      </c>
      <c r="P1228" s="200">
        <v>0</v>
      </c>
      <c r="Q1228" s="200">
        <v>0</v>
      </c>
      <c r="R1228" s="200">
        <v>0</v>
      </c>
      <c r="S1228" s="200">
        <v>0</v>
      </c>
      <c r="T1228" s="92"/>
      <c r="U1228" s="31"/>
    </row>
    <row r="1229" spans="1:21" ht="48.75" customHeight="1" x14ac:dyDescent="0.2">
      <c r="A1229" s="10" t="str">
        <f>IF(OR(LEFT(B1229,1)="Y", LEFT(B1229,1)="A"),CONCATENATE(#REF!,"-",B1229),"")</f>
        <v/>
      </c>
      <c r="B1229" s="89"/>
      <c r="C1229" s="101" t="s">
        <v>46</v>
      </c>
      <c r="D1229" s="190">
        <v>0</v>
      </c>
      <c r="E1229" s="190">
        <v>0</v>
      </c>
      <c r="F1229" s="190">
        <v>0</v>
      </c>
      <c r="G1229" s="190">
        <v>0</v>
      </c>
      <c r="H1229" s="190">
        <v>0</v>
      </c>
      <c r="I1229" s="102">
        <v>0</v>
      </c>
      <c r="J1229" s="107">
        <v>0</v>
      </c>
      <c r="K1229" s="102">
        <v>0</v>
      </c>
      <c r="L1229" s="102">
        <v>0</v>
      </c>
      <c r="M1229" s="199">
        <v>0</v>
      </c>
      <c r="N1229" s="199">
        <v>0</v>
      </c>
      <c r="O1229" s="199">
        <v>0</v>
      </c>
      <c r="P1229" s="200">
        <v>0.1</v>
      </c>
      <c r="Q1229" s="200">
        <v>0</v>
      </c>
      <c r="R1229" s="200">
        <v>0</v>
      </c>
      <c r="S1229" s="200">
        <v>0</v>
      </c>
      <c r="T1229" s="92"/>
      <c r="U1229" s="31"/>
    </row>
    <row r="1230" spans="1:21" ht="48.75" customHeight="1" x14ac:dyDescent="0.2">
      <c r="A1230" s="10" t="str">
        <f>IF(OR(LEFT(B1230,1)="Y", LEFT(B1230,1)="A"),CONCATENATE(#REF!,"-",B1230),"")</f>
        <v/>
      </c>
      <c r="B1230" s="89"/>
      <c r="C1230" s="101" t="s">
        <v>45</v>
      </c>
      <c r="D1230" s="190">
        <v>0</v>
      </c>
      <c r="E1230" s="190">
        <v>0</v>
      </c>
      <c r="F1230" s="190">
        <v>0</v>
      </c>
      <c r="G1230" s="190">
        <v>0</v>
      </c>
      <c r="H1230" s="190">
        <v>0</v>
      </c>
      <c r="I1230" s="102">
        <v>0</v>
      </c>
      <c r="J1230" s="107">
        <v>0</v>
      </c>
      <c r="K1230" s="102">
        <v>0</v>
      </c>
      <c r="L1230" s="102">
        <v>0</v>
      </c>
      <c r="M1230" s="199">
        <v>0</v>
      </c>
      <c r="N1230" s="199">
        <v>0</v>
      </c>
      <c r="O1230" s="199">
        <v>0</v>
      </c>
      <c r="P1230" s="200">
        <v>0</v>
      </c>
      <c r="Q1230" s="200">
        <v>0</v>
      </c>
      <c r="R1230" s="200">
        <v>0</v>
      </c>
      <c r="S1230" s="200">
        <v>0</v>
      </c>
      <c r="T1230" s="92"/>
      <c r="U1230" s="31"/>
    </row>
    <row r="1231" spans="1:21" ht="48.75" customHeight="1" x14ac:dyDescent="0.2">
      <c r="A1231" s="10" t="str">
        <f>IF(OR(LEFT(B1231,1)="Y", LEFT(B1231,1)="A"),CONCATENATE(#REF!,"-",B1231),"")</f>
        <v/>
      </c>
      <c r="B1231" s="89"/>
      <c r="C1231" s="101" t="s">
        <v>44</v>
      </c>
      <c r="D1231" s="190">
        <v>0</v>
      </c>
      <c r="E1231" s="190">
        <v>0</v>
      </c>
      <c r="F1231" s="190">
        <v>0</v>
      </c>
      <c r="G1231" s="190">
        <v>0</v>
      </c>
      <c r="H1231" s="190">
        <v>0</v>
      </c>
      <c r="I1231" s="102">
        <v>0</v>
      </c>
      <c r="J1231" s="107">
        <v>0</v>
      </c>
      <c r="K1231" s="102">
        <v>0</v>
      </c>
      <c r="L1231" s="102">
        <v>0</v>
      </c>
      <c r="M1231" s="199">
        <v>0</v>
      </c>
      <c r="N1231" s="199">
        <v>0</v>
      </c>
      <c r="O1231" s="199">
        <v>0</v>
      </c>
      <c r="P1231" s="200">
        <v>0</v>
      </c>
      <c r="Q1231" s="200">
        <v>0</v>
      </c>
      <c r="R1231" s="200">
        <v>0</v>
      </c>
      <c r="S1231" s="200">
        <v>0</v>
      </c>
      <c r="T1231" s="92"/>
      <c r="U1231" s="31"/>
    </row>
    <row r="1232" spans="1:21" ht="48.75" customHeight="1" x14ac:dyDescent="0.2">
      <c r="A1232" s="10" t="str">
        <f>IF(OR(LEFT(B1232,1)="Y", LEFT(B1232,1)="A"),CONCATENATE(#REF!,"-",B1232),"")</f>
        <v/>
      </c>
      <c r="B1232" s="89"/>
      <c r="C1232" s="101" t="s">
        <v>43</v>
      </c>
      <c r="D1232" s="190">
        <v>0</v>
      </c>
      <c r="E1232" s="190">
        <v>0</v>
      </c>
      <c r="F1232" s="190">
        <v>0</v>
      </c>
      <c r="G1232" s="190">
        <v>0</v>
      </c>
      <c r="H1232" s="190">
        <v>0</v>
      </c>
      <c r="I1232" s="102">
        <v>0</v>
      </c>
      <c r="J1232" s="107">
        <v>0</v>
      </c>
      <c r="K1232" s="102">
        <v>0</v>
      </c>
      <c r="L1232" s="102">
        <v>0</v>
      </c>
      <c r="M1232" s="199">
        <v>0</v>
      </c>
      <c r="N1232" s="199">
        <v>0</v>
      </c>
      <c r="O1232" s="199">
        <v>0</v>
      </c>
      <c r="P1232" s="200">
        <v>0</v>
      </c>
      <c r="Q1232" s="200">
        <v>0</v>
      </c>
      <c r="R1232" s="200">
        <v>0</v>
      </c>
      <c r="S1232" s="200">
        <v>0</v>
      </c>
      <c r="T1232" s="92"/>
      <c r="U1232" s="31"/>
    </row>
    <row r="1233" spans="1:21" ht="48.75" customHeight="1" x14ac:dyDescent="0.2">
      <c r="A1233" s="10" t="str">
        <f>IF(OR(LEFT(B1233,1)="Y", LEFT(B1233,1)="A"),CONCATENATE(#REF!,"-",B1233),"")</f>
        <v/>
      </c>
      <c r="B1233" s="89"/>
      <c r="C1233" s="101" t="s">
        <v>42</v>
      </c>
      <c r="D1233" s="190">
        <v>0</v>
      </c>
      <c r="E1233" s="190">
        <v>0</v>
      </c>
      <c r="F1233" s="190">
        <v>0</v>
      </c>
      <c r="G1233" s="190">
        <v>1.877</v>
      </c>
      <c r="H1233" s="190">
        <v>0</v>
      </c>
      <c r="I1233" s="102">
        <v>0</v>
      </c>
      <c r="J1233" s="107">
        <v>0.1</v>
      </c>
      <c r="K1233" s="102">
        <v>1.37</v>
      </c>
      <c r="L1233" s="102">
        <v>1.776</v>
      </c>
      <c r="M1233" s="199">
        <v>0</v>
      </c>
      <c r="N1233" s="199">
        <v>0</v>
      </c>
      <c r="O1233" s="199">
        <v>0</v>
      </c>
      <c r="P1233" s="200">
        <v>0</v>
      </c>
      <c r="Q1233" s="200">
        <v>0</v>
      </c>
      <c r="R1233" s="200">
        <v>0</v>
      </c>
      <c r="S1233" s="200">
        <v>0</v>
      </c>
      <c r="T1233" s="92"/>
      <c r="U1233" s="31"/>
    </row>
    <row r="1234" spans="1:21" ht="48.75" customHeight="1" x14ac:dyDescent="0.2">
      <c r="A1234" s="10" t="str">
        <f>IF(OR(LEFT(B1234,1)="Y", LEFT(B1234,1)="A"),CONCATENATE(#REF!,"-",B1234),"")</f>
        <v/>
      </c>
      <c r="B1234" s="89"/>
      <c r="C1234" s="101" t="s">
        <v>41</v>
      </c>
      <c r="D1234" s="190">
        <v>0</v>
      </c>
      <c r="E1234" s="190">
        <v>0</v>
      </c>
      <c r="F1234" s="190">
        <v>0</v>
      </c>
      <c r="G1234" s="190">
        <v>0</v>
      </c>
      <c r="H1234" s="190">
        <v>0</v>
      </c>
      <c r="I1234" s="102">
        <v>0</v>
      </c>
      <c r="J1234" s="107">
        <v>0</v>
      </c>
      <c r="K1234" s="102">
        <v>1E-3</v>
      </c>
      <c r="L1234" s="102">
        <v>1E-3</v>
      </c>
      <c r="M1234" s="199">
        <v>0</v>
      </c>
      <c r="N1234" s="199">
        <v>0</v>
      </c>
      <c r="O1234" s="199">
        <v>0</v>
      </c>
      <c r="P1234" s="200">
        <v>0</v>
      </c>
      <c r="Q1234" s="200">
        <v>0</v>
      </c>
      <c r="R1234" s="200">
        <v>0</v>
      </c>
      <c r="S1234" s="200">
        <v>0</v>
      </c>
      <c r="T1234" s="92"/>
      <c r="U1234" s="31"/>
    </row>
    <row r="1235" spans="1:21" ht="48.75" customHeight="1" x14ac:dyDescent="0.2">
      <c r="A1235" s="10" t="str">
        <f>IF(OR(LEFT(B1235,1)="Y", LEFT(B1235,1)="A"),CONCATENATE(#REF!,"-",B1235),"")</f>
        <v/>
      </c>
      <c r="B1235" s="89"/>
      <c r="C1235" s="101" t="s">
        <v>104</v>
      </c>
      <c r="D1235" s="190">
        <v>0</v>
      </c>
      <c r="E1235" s="190">
        <v>0.02</v>
      </c>
      <c r="F1235" s="190">
        <v>0</v>
      </c>
      <c r="G1235" s="190">
        <v>0</v>
      </c>
      <c r="H1235" s="190">
        <v>0</v>
      </c>
      <c r="I1235" s="102">
        <v>0</v>
      </c>
      <c r="J1235" s="107">
        <v>2.0500000000000001E-2</v>
      </c>
      <c r="K1235" s="102">
        <v>2.9000000000000001E-2</v>
      </c>
      <c r="L1235" s="102">
        <v>5.8000000000000003E-2</v>
      </c>
      <c r="M1235" s="201">
        <v>0.1</v>
      </c>
      <c r="N1235" s="201">
        <v>0</v>
      </c>
      <c r="O1235" s="201">
        <v>0.3</v>
      </c>
      <c r="P1235" s="200">
        <v>0</v>
      </c>
      <c r="Q1235" s="200">
        <v>0</v>
      </c>
      <c r="R1235" s="200">
        <v>0</v>
      </c>
      <c r="S1235" s="200">
        <v>0</v>
      </c>
      <c r="T1235" s="91"/>
      <c r="U1235" s="30"/>
    </row>
    <row r="1236" spans="1:21" ht="48.75" customHeight="1" x14ac:dyDescent="0.2">
      <c r="A1236" s="10" t="str">
        <f>IF(OR(LEFT(B1236,1)="Y", LEFT(B1236,1)="A"),CONCATENATE(#REF!,"-",B1236),"")</f>
        <v/>
      </c>
      <c r="B1236" s="89"/>
      <c r="C1236" s="101" t="s">
        <v>40</v>
      </c>
      <c r="D1236" s="190">
        <v>0</v>
      </c>
      <c r="E1236" s="190">
        <v>0</v>
      </c>
      <c r="F1236" s="190">
        <v>1.14E-2</v>
      </c>
      <c r="G1236" s="190">
        <v>1.14E-2</v>
      </c>
      <c r="H1236" s="190">
        <v>0</v>
      </c>
      <c r="I1236" s="102">
        <v>1E-3</v>
      </c>
      <c r="J1236" s="107">
        <v>1.52E-2</v>
      </c>
      <c r="K1236" s="102">
        <v>1.51911</v>
      </c>
      <c r="L1236" s="102">
        <v>3.6716299999999999</v>
      </c>
      <c r="M1236" s="201">
        <v>0</v>
      </c>
      <c r="N1236" s="201">
        <v>0</v>
      </c>
      <c r="O1236" s="201">
        <v>0</v>
      </c>
      <c r="P1236" s="200">
        <v>0</v>
      </c>
      <c r="Q1236" s="200">
        <v>0</v>
      </c>
      <c r="R1236" s="200">
        <v>0</v>
      </c>
      <c r="S1236" s="200">
        <v>0</v>
      </c>
      <c r="T1236" s="91"/>
      <c r="U1236" s="30"/>
    </row>
    <row r="1237" spans="1:21" ht="48.75" customHeight="1" x14ac:dyDescent="0.2">
      <c r="A1237" s="10" t="str">
        <f>IF(OR(LEFT(B1237,1)="Y", LEFT(B1237,1)="A"),CONCATENATE(#REF!,"-",B1237),"")</f>
        <v/>
      </c>
      <c r="B1237" s="89"/>
      <c r="C1237" s="101" t="s">
        <v>39</v>
      </c>
      <c r="D1237" s="190">
        <v>0</v>
      </c>
      <c r="E1237" s="190">
        <v>0</v>
      </c>
      <c r="F1237" s="190">
        <v>0</v>
      </c>
      <c r="G1237" s="190">
        <v>0</v>
      </c>
      <c r="H1237" s="190">
        <v>0</v>
      </c>
      <c r="I1237" s="102">
        <v>0</v>
      </c>
      <c r="J1237" s="107">
        <v>0</v>
      </c>
      <c r="K1237" s="102">
        <v>0</v>
      </c>
      <c r="L1237" s="102">
        <v>0</v>
      </c>
      <c r="M1237" s="199">
        <v>0</v>
      </c>
      <c r="N1237" s="199">
        <v>0</v>
      </c>
      <c r="O1237" s="199">
        <v>0</v>
      </c>
      <c r="P1237" s="200">
        <v>0</v>
      </c>
      <c r="Q1237" s="200">
        <v>0</v>
      </c>
      <c r="R1237" s="200">
        <v>0</v>
      </c>
      <c r="S1237" s="200">
        <v>0</v>
      </c>
      <c r="T1237" s="92"/>
      <c r="U1237" s="31"/>
    </row>
    <row r="1238" spans="1:21" ht="48.75" customHeight="1" x14ac:dyDescent="0.2">
      <c r="A1238" s="10" t="str">
        <f>IF(OR(LEFT(B1238,1)="Y", LEFT(B1238,1)="A"),CONCATENATE(#REF!,"-",B1238),"")</f>
        <v/>
      </c>
      <c r="B1238" s="89"/>
      <c r="C1238" s="101" t="s">
        <v>38</v>
      </c>
      <c r="D1238" s="190">
        <v>0</v>
      </c>
      <c r="E1238" s="190">
        <v>0</v>
      </c>
      <c r="F1238" s="190">
        <v>0</v>
      </c>
      <c r="G1238" s="190">
        <v>0</v>
      </c>
      <c r="H1238" s="190">
        <v>0</v>
      </c>
      <c r="I1238" s="102">
        <v>0</v>
      </c>
      <c r="J1238" s="107">
        <v>0</v>
      </c>
      <c r="K1238" s="102">
        <v>0</v>
      </c>
      <c r="L1238" s="102">
        <v>0</v>
      </c>
      <c r="M1238" s="199">
        <v>0</v>
      </c>
      <c r="N1238" s="199">
        <v>0</v>
      </c>
      <c r="O1238" s="199">
        <v>0</v>
      </c>
      <c r="P1238" s="200">
        <v>0</v>
      </c>
      <c r="Q1238" s="200">
        <v>0</v>
      </c>
      <c r="R1238" s="200">
        <v>0</v>
      </c>
      <c r="S1238" s="200">
        <v>0</v>
      </c>
      <c r="T1238" s="92"/>
      <c r="U1238" s="31"/>
    </row>
    <row r="1239" spans="1:21" ht="48.75" customHeight="1" x14ac:dyDescent="0.2">
      <c r="A1239" s="10" t="str">
        <f>IF(OR(LEFT(B1239,1)="Y", LEFT(B1239,1)="A"),CONCATENATE(#REF!,"-",B1239),"")</f>
        <v/>
      </c>
      <c r="B1239" s="89"/>
      <c r="C1239" s="101" t="s">
        <v>37</v>
      </c>
      <c r="D1239" s="190">
        <v>0</v>
      </c>
      <c r="E1239" s="190">
        <v>0</v>
      </c>
      <c r="F1239" s="190">
        <v>0</v>
      </c>
      <c r="G1239" s="190">
        <v>0</v>
      </c>
      <c r="H1239" s="190">
        <v>0</v>
      </c>
      <c r="I1239" s="102">
        <v>0</v>
      </c>
      <c r="J1239" s="107">
        <v>0</v>
      </c>
      <c r="K1239" s="102">
        <v>0</v>
      </c>
      <c r="L1239" s="102">
        <v>0</v>
      </c>
      <c r="M1239" s="199">
        <v>0</v>
      </c>
      <c r="N1239" s="199">
        <v>0</v>
      </c>
      <c r="O1239" s="199">
        <v>0</v>
      </c>
      <c r="P1239" s="200">
        <v>0</v>
      </c>
      <c r="Q1239" s="200">
        <v>0</v>
      </c>
      <c r="R1239" s="200">
        <v>0</v>
      </c>
      <c r="S1239" s="200">
        <v>0</v>
      </c>
      <c r="T1239" s="92"/>
      <c r="U1239" s="31"/>
    </row>
    <row r="1240" spans="1:21" ht="48.75" customHeight="1" x14ac:dyDescent="0.2">
      <c r="A1240" s="10" t="str">
        <f>IF(OR(LEFT(B1240,1)="Y", LEFT(B1240,1)="A"),CONCATENATE(#REF!,"-",B1240),"")</f>
        <v/>
      </c>
      <c r="B1240" s="89"/>
      <c r="C1240" s="101" t="s">
        <v>36</v>
      </c>
      <c r="D1240" s="190">
        <v>0</v>
      </c>
      <c r="E1240" s="190">
        <v>0</v>
      </c>
      <c r="F1240" s="190">
        <v>0</v>
      </c>
      <c r="G1240" s="190">
        <v>0</v>
      </c>
      <c r="H1240" s="190">
        <v>0</v>
      </c>
      <c r="I1240" s="102">
        <v>0</v>
      </c>
      <c r="J1240" s="107">
        <v>0</v>
      </c>
      <c r="K1240" s="102">
        <v>0</v>
      </c>
      <c r="L1240" s="102">
        <v>0.02</v>
      </c>
      <c r="M1240" s="201">
        <v>0</v>
      </c>
      <c r="N1240" s="201">
        <v>0</v>
      </c>
      <c r="O1240" s="201">
        <v>0</v>
      </c>
      <c r="P1240" s="200">
        <v>0</v>
      </c>
      <c r="Q1240" s="200">
        <v>0</v>
      </c>
      <c r="R1240" s="200">
        <v>0</v>
      </c>
      <c r="S1240" s="200">
        <v>0</v>
      </c>
      <c r="T1240" s="91"/>
      <c r="U1240" s="30"/>
    </row>
    <row r="1241" spans="1:21" ht="48.75" customHeight="1" x14ac:dyDescent="0.2">
      <c r="A1241" s="10" t="str">
        <f>IF(OR(LEFT(B1241,1)="Y", LEFT(B1241,1)="A"),CONCATENATE(#REF!,"-",B1241),"")</f>
        <v/>
      </c>
      <c r="B1241" s="89"/>
      <c r="C1241" s="101" t="s">
        <v>35</v>
      </c>
      <c r="D1241" s="190">
        <v>0</v>
      </c>
      <c r="E1241" s="190">
        <v>0</v>
      </c>
      <c r="F1241" s="190">
        <v>0</v>
      </c>
      <c r="G1241" s="190">
        <v>0</v>
      </c>
      <c r="H1241" s="190">
        <v>0</v>
      </c>
      <c r="I1241" s="102">
        <v>0</v>
      </c>
      <c r="J1241" s="107">
        <v>0</v>
      </c>
      <c r="K1241" s="102">
        <v>0</v>
      </c>
      <c r="L1241" s="102">
        <v>0</v>
      </c>
      <c r="M1241" s="199">
        <v>0</v>
      </c>
      <c r="N1241" s="199">
        <v>0</v>
      </c>
      <c r="O1241" s="199">
        <v>0</v>
      </c>
      <c r="P1241" s="200">
        <v>0</v>
      </c>
      <c r="Q1241" s="200">
        <v>0</v>
      </c>
      <c r="R1241" s="200">
        <v>0</v>
      </c>
      <c r="S1241" s="200">
        <v>0</v>
      </c>
      <c r="T1241" s="92"/>
      <c r="U1241" s="31"/>
    </row>
    <row r="1242" spans="1:21" ht="48.75" customHeight="1" x14ac:dyDescent="0.2">
      <c r="A1242" s="10" t="str">
        <f>IF(OR(LEFT(B1242,1)="Y", LEFT(B1242,1)="A"),CONCATENATE(#REF!,"-",B1242),"")</f>
        <v/>
      </c>
      <c r="B1242" s="89"/>
      <c r="C1242" s="101" t="s">
        <v>34</v>
      </c>
      <c r="D1242" s="190">
        <v>0</v>
      </c>
      <c r="E1242" s="190">
        <v>0</v>
      </c>
      <c r="F1242" s="190">
        <v>0</v>
      </c>
      <c r="G1242" s="190">
        <v>0</v>
      </c>
      <c r="H1242" s="190">
        <v>0</v>
      </c>
      <c r="I1242" s="102">
        <v>0</v>
      </c>
      <c r="J1242" s="107">
        <v>0</v>
      </c>
      <c r="K1242" s="102">
        <v>0</v>
      </c>
      <c r="L1242" s="102">
        <v>0</v>
      </c>
      <c r="M1242" s="199">
        <v>0</v>
      </c>
      <c r="N1242" s="199">
        <v>0</v>
      </c>
      <c r="O1242" s="199">
        <v>0</v>
      </c>
      <c r="P1242" s="200">
        <v>0</v>
      </c>
      <c r="Q1242" s="200">
        <v>0</v>
      </c>
      <c r="R1242" s="200">
        <v>0</v>
      </c>
      <c r="S1242" s="200">
        <v>0</v>
      </c>
      <c r="T1242" s="92"/>
      <c r="U1242" s="31"/>
    </row>
    <row r="1243" spans="1:21" ht="48.75" customHeight="1" x14ac:dyDescent="0.2">
      <c r="A1243" s="10" t="str">
        <f>IF(OR(LEFT(B1243,1)="Y", LEFT(B1243,1)="A"),CONCATENATE(#REF!,"-",B1243),"")</f>
        <v/>
      </c>
      <c r="B1243" s="89"/>
      <c r="C1243" s="101" t="s">
        <v>33</v>
      </c>
      <c r="D1243" s="190">
        <v>25.588999999999999</v>
      </c>
      <c r="E1243" s="190">
        <v>0</v>
      </c>
      <c r="F1243" s="190">
        <v>0.33</v>
      </c>
      <c r="G1243" s="190">
        <v>1.17</v>
      </c>
      <c r="H1243" s="190">
        <v>0</v>
      </c>
      <c r="I1243" s="102">
        <v>0</v>
      </c>
      <c r="J1243" s="107">
        <v>1E-3</v>
      </c>
      <c r="K1243" s="102">
        <v>10.420309999999999</v>
      </c>
      <c r="L1243" s="102">
        <v>1.7190000000000001</v>
      </c>
      <c r="M1243" s="201">
        <v>0</v>
      </c>
      <c r="N1243" s="201">
        <v>0</v>
      </c>
      <c r="O1243" s="201">
        <v>0</v>
      </c>
      <c r="P1243" s="200">
        <v>0</v>
      </c>
      <c r="Q1243" s="200">
        <v>0</v>
      </c>
      <c r="R1243" s="200">
        <v>0.1</v>
      </c>
      <c r="S1243" s="200">
        <v>0</v>
      </c>
      <c r="T1243" s="91"/>
      <c r="U1243" s="30"/>
    </row>
    <row r="1244" spans="1:21" ht="48.75" customHeight="1" x14ac:dyDescent="0.2">
      <c r="A1244" s="10" t="str">
        <f>IF(OR(LEFT(B1244,1)="Y", LEFT(B1244,1)="A"),CONCATENATE(#REF!,"-",B1244),"")</f>
        <v/>
      </c>
      <c r="B1244" s="89"/>
      <c r="C1244" s="101" t="s">
        <v>32</v>
      </c>
      <c r="D1244" s="190">
        <v>0</v>
      </c>
      <c r="E1244" s="190">
        <v>0</v>
      </c>
      <c r="F1244" s="190">
        <v>0</v>
      </c>
      <c r="G1244" s="190">
        <v>0</v>
      </c>
      <c r="H1244" s="190">
        <v>0</v>
      </c>
      <c r="I1244" s="102">
        <v>0</v>
      </c>
      <c r="J1244" s="107">
        <v>0</v>
      </c>
      <c r="K1244" s="102">
        <v>0</v>
      </c>
      <c r="L1244" s="102">
        <v>0</v>
      </c>
      <c r="M1244" s="199">
        <v>0</v>
      </c>
      <c r="N1244" s="199">
        <v>0</v>
      </c>
      <c r="O1244" s="199">
        <v>0</v>
      </c>
      <c r="P1244" s="200">
        <v>0</v>
      </c>
      <c r="Q1244" s="200">
        <v>0</v>
      </c>
      <c r="R1244" s="200">
        <v>0</v>
      </c>
      <c r="S1244" s="200">
        <v>0</v>
      </c>
      <c r="T1244" s="92"/>
      <c r="U1244" s="31"/>
    </row>
    <row r="1245" spans="1:21" ht="48.75" customHeight="1" x14ac:dyDescent="0.2">
      <c r="A1245" s="10" t="str">
        <f>IF(OR(LEFT(B1245,1)="Y", LEFT(B1245,1)="A"),CONCATENATE(#REF!,"-",B1245),"")</f>
        <v/>
      </c>
      <c r="B1245" s="89"/>
      <c r="C1245" s="101" t="s">
        <v>31</v>
      </c>
      <c r="D1245" s="190">
        <v>0</v>
      </c>
      <c r="E1245" s="190">
        <v>0</v>
      </c>
      <c r="F1245" s="190">
        <v>0</v>
      </c>
      <c r="G1245" s="190">
        <v>0</v>
      </c>
      <c r="H1245" s="190">
        <v>0</v>
      </c>
      <c r="I1245" s="102">
        <v>0</v>
      </c>
      <c r="J1245" s="107">
        <v>0</v>
      </c>
      <c r="K1245" s="102">
        <v>1E-4</v>
      </c>
      <c r="L1245" s="102">
        <v>0</v>
      </c>
      <c r="M1245" s="199">
        <v>0</v>
      </c>
      <c r="N1245" s="199">
        <v>0</v>
      </c>
      <c r="O1245" s="199">
        <v>0</v>
      </c>
      <c r="P1245" s="200">
        <v>0</v>
      </c>
      <c r="Q1245" s="200">
        <v>0</v>
      </c>
      <c r="R1245" s="200">
        <v>0</v>
      </c>
      <c r="S1245" s="200">
        <v>0</v>
      </c>
      <c r="T1245" s="92"/>
      <c r="U1245" s="31"/>
    </row>
    <row r="1246" spans="1:21" ht="48.75" customHeight="1" x14ac:dyDescent="0.2">
      <c r="A1246" s="10" t="str">
        <f>IF(OR(LEFT(B1246,1)="Y", LEFT(B1246,1)="A"),CONCATENATE(#REF!,"-",B1246),"")</f>
        <v/>
      </c>
      <c r="B1246" s="89"/>
      <c r="C1246" s="101" t="s">
        <v>30</v>
      </c>
      <c r="D1246" s="190">
        <v>0</v>
      </c>
      <c r="E1246" s="190">
        <v>0</v>
      </c>
      <c r="F1246" s="190">
        <v>0</v>
      </c>
      <c r="G1246" s="190">
        <v>0</v>
      </c>
      <c r="H1246" s="190">
        <v>0</v>
      </c>
      <c r="I1246" s="102">
        <v>0</v>
      </c>
      <c r="J1246" s="107">
        <v>0</v>
      </c>
      <c r="K1246" s="102">
        <v>0</v>
      </c>
      <c r="L1246" s="102">
        <v>0</v>
      </c>
      <c r="M1246" s="201">
        <v>0</v>
      </c>
      <c r="N1246" s="201">
        <v>0</v>
      </c>
      <c r="O1246" s="201">
        <v>0</v>
      </c>
      <c r="P1246" s="200">
        <v>0</v>
      </c>
      <c r="Q1246" s="200">
        <v>0</v>
      </c>
      <c r="R1246" s="200">
        <v>0</v>
      </c>
      <c r="S1246" s="200">
        <v>0</v>
      </c>
      <c r="T1246" s="91"/>
      <c r="U1246" s="30"/>
    </row>
    <row r="1247" spans="1:21" ht="48.75" customHeight="1" x14ac:dyDescent="0.2">
      <c r="A1247" s="10" t="str">
        <f>IF(OR(LEFT(B1247,1)="Y", LEFT(B1247,1)="A"),CONCATENATE(#REF!,"-",B1247),"")</f>
        <v/>
      </c>
      <c r="B1247" s="89"/>
      <c r="C1247" s="101" t="s">
        <v>29</v>
      </c>
      <c r="D1247" s="190">
        <v>0</v>
      </c>
      <c r="E1247" s="190">
        <v>0</v>
      </c>
      <c r="F1247" s="190">
        <v>0</v>
      </c>
      <c r="G1247" s="190">
        <v>0</v>
      </c>
      <c r="H1247" s="190">
        <v>0</v>
      </c>
      <c r="I1247" s="102">
        <v>0</v>
      </c>
      <c r="J1247" s="107">
        <v>0</v>
      </c>
      <c r="K1247" s="102">
        <v>0</v>
      </c>
      <c r="L1247" s="102">
        <v>0</v>
      </c>
      <c r="M1247" s="199">
        <v>0</v>
      </c>
      <c r="N1247" s="199">
        <v>0</v>
      </c>
      <c r="O1247" s="199">
        <v>0</v>
      </c>
      <c r="P1247" s="200">
        <v>0</v>
      </c>
      <c r="Q1247" s="200">
        <v>0</v>
      </c>
      <c r="R1247" s="200">
        <v>0</v>
      </c>
      <c r="S1247" s="200">
        <v>0</v>
      </c>
      <c r="T1247" s="92"/>
      <c r="U1247" s="31"/>
    </row>
    <row r="1248" spans="1:21" ht="48.75" customHeight="1" x14ac:dyDescent="0.2">
      <c r="A1248" s="10" t="str">
        <f>IF(OR(LEFT(B1248,1)="Y", LEFT(B1248,1)="A"),CONCATENATE(#REF!,"-",B1248),"")</f>
        <v/>
      </c>
      <c r="B1248" s="89"/>
      <c r="C1248" s="101" t="s">
        <v>28</v>
      </c>
      <c r="D1248" s="190">
        <v>0</v>
      </c>
      <c r="E1248" s="190">
        <v>0</v>
      </c>
      <c r="F1248" s="190">
        <v>0</v>
      </c>
      <c r="G1248" s="190">
        <v>0</v>
      </c>
      <c r="H1248" s="190">
        <v>0</v>
      </c>
      <c r="I1248" s="102">
        <v>0</v>
      </c>
      <c r="J1248" s="107">
        <v>0</v>
      </c>
      <c r="K1248" s="102">
        <v>0</v>
      </c>
      <c r="L1248" s="102">
        <v>0</v>
      </c>
      <c r="M1248" s="199">
        <v>0</v>
      </c>
      <c r="N1248" s="199">
        <v>0</v>
      </c>
      <c r="O1248" s="199">
        <v>0</v>
      </c>
      <c r="P1248" s="200">
        <v>0</v>
      </c>
      <c r="Q1248" s="200">
        <v>0</v>
      </c>
      <c r="R1248" s="200">
        <v>0</v>
      </c>
      <c r="S1248" s="200">
        <v>0</v>
      </c>
      <c r="T1248" s="92"/>
      <c r="U1248" s="31"/>
    </row>
    <row r="1249" spans="1:21" ht="48.75" customHeight="1" x14ac:dyDescent="0.2">
      <c r="A1249" s="10" t="str">
        <f>IF(OR(LEFT(B1249,1)="Y", LEFT(B1249,1)="A"),CONCATENATE(#REF!,"-",B1249),"")</f>
        <v/>
      </c>
      <c r="B1249" s="89"/>
      <c r="C1249" s="101" t="s">
        <v>27</v>
      </c>
      <c r="D1249" s="190">
        <v>0</v>
      </c>
      <c r="E1249" s="190">
        <v>0</v>
      </c>
      <c r="F1249" s="190">
        <v>0</v>
      </c>
      <c r="G1249" s="190">
        <v>0</v>
      </c>
      <c r="H1249" s="190">
        <v>0</v>
      </c>
      <c r="I1249" s="102">
        <v>0</v>
      </c>
      <c r="J1249" s="107">
        <v>0</v>
      </c>
      <c r="K1249" s="102">
        <v>0</v>
      </c>
      <c r="L1249" s="102">
        <v>0</v>
      </c>
      <c r="M1249" s="201">
        <v>0.6</v>
      </c>
      <c r="N1249" s="201">
        <v>0</v>
      </c>
      <c r="O1249" s="201">
        <v>0</v>
      </c>
      <c r="P1249" s="200">
        <v>0</v>
      </c>
      <c r="Q1249" s="200">
        <v>0</v>
      </c>
      <c r="R1249" s="200">
        <v>0</v>
      </c>
      <c r="S1249" s="200">
        <v>0</v>
      </c>
      <c r="T1249" s="91"/>
      <c r="U1249" s="30"/>
    </row>
    <row r="1250" spans="1:21" ht="48.75" customHeight="1" x14ac:dyDescent="0.2">
      <c r="A1250" s="10" t="str">
        <f>IF(OR(LEFT(B1250,1)="Y", LEFT(B1250,1)="A"),CONCATENATE(#REF!,"-",B1250),"")</f>
        <v/>
      </c>
      <c r="B1250" s="89"/>
      <c r="C1250" s="101" t="s">
        <v>26</v>
      </c>
      <c r="D1250" s="190">
        <v>0</v>
      </c>
      <c r="E1250" s="190">
        <v>0</v>
      </c>
      <c r="F1250" s="190">
        <v>0</v>
      </c>
      <c r="G1250" s="190">
        <v>0</v>
      </c>
      <c r="H1250" s="190">
        <v>0</v>
      </c>
      <c r="I1250" s="102">
        <v>0</v>
      </c>
      <c r="J1250" s="107">
        <v>0</v>
      </c>
      <c r="K1250" s="102">
        <v>0</v>
      </c>
      <c r="L1250" s="102">
        <v>0</v>
      </c>
      <c r="M1250" s="199">
        <v>0</v>
      </c>
      <c r="N1250" s="199">
        <v>0</v>
      </c>
      <c r="O1250" s="199">
        <v>0</v>
      </c>
      <c r="P1250" s="200">
        <v>0</v>
      </c>
      <c r="Q1250" s="200">
        <v>0</v>
      </c>
      <c r="R1250" s="200">
        <v>0</v>
      </c>
      <c r="S1250" s="200">
        <v>0</v>
      </c>
      <c r="T1250" s="92"/>
      <c r="U1250" s="31"/>
    </row>
    <row r="1251" spans="1:21" ht="48.75" customHeight="1" x14ac:dyDescent="0.2">
      <c r="A1251" s="10" t="str">
        <f>IF(OR(LEFT(B1251,1)="Y", LEFT(B1251,1)="A"),CONCATENATE(#REF!,"-",B1251),"")</f>
        <v/>
      </c>
      <c r="B1251" s="89"/>
      <c r="C1251" s="101" t="s">
        <v>25</v>
      </c>
      <c r="D1251" s="190">
        <v>0</v>
      </c>
      <c r="E1251" s="190">
        <v>0</v>
      </c>
      <c r="F1251" s="190">
        <v>0</v>
      </c>
      <c r="G1251" s="190">
        <v>0</v>
      </c>
      <c r="H1251" s="190">
        <v>0</v>
      </c>
      <c r="I1251" s="102">
        <v>0</v>
      </c>
      <c r="J1251" s="107">
        <v>0</v>
      </c>
      <c r="K1251" s="102">
        <v>0</v>
      </c>
      <c r="L1251" s="102">
        <v>0</v>
      </c>
      <c r="M1251" s="199">
        <v>0</v>
      </c>
      <c r="N1251" s="199">
        <v>0</v>
      </c>
      <c r="O1251" s="199">
        <v>0</v>
      </c>
      <c r="P1251" s="200">
        <v>0</v>
      </c>
      <c r="Q1251" s="200">
        <v>0</v>
      </c>
      <c r="R1251" s="200">
        <v>0</v>
      </c>
      <c r="S1251" s="200">
        <v>0</v>
      </c>
      <c r="T1251" s="92"/>
      <c r="U1251" s="31"/>
    </row>
    <row r="1252" spans="1:21" ht="48.75" customHeight="1" x14ac:dyDescent="0.2">
      <c r="A1252" s="10" t="str">
        <f>IF(OR(LEFT(B1252,1)="Y", LEFT(B1252,1)="A"),CONCATENATE(#REF!,"-",B1252),"")</f>
        <v/>
      </c>
      <c r="B1252" s="89"/>
      <c r="C1252" s="101" t="s">
        <v>24</v>
      </c>
      <c r="D1252" s="190">
        <v>0</v>
      </c>
      <c r="E1252" s="190">
        <v>0</v>
      </c>
      <c r="F1252" s="190">
        <v>0</v>
      </c>
      <c r="G1252" s="190">
        <v>0</v>
      </c>
      <c r="H1252" s="190">
        <v>0</v>
      </c>
      <c r="I1252" s="102">
        <v>0</v>
      </c>
      <c r="J1252" s="107">
        <v>0</v>
      </c>
      <c r="K1252" s="102">
        <v>0</v>
      </c>
      <c r="L1252" s="102">
        <v>0</v>
      </c>
      <c r="M1252" s="199">
        <v>0</v>
      </c>
      <c r="N1252" s="199">
        <v>0</v>
      </c>
      <c r="O1252" s="199">
        <v>0</v>
      </c>
      <c r="P1252" s="200">
        <v>0</v>
      </c>
      <c r="Q1252" s="200">
        <v>0</v>
      </c>
      <c r="R1252" s="200">
        <v>0</v>
      </c>
      <c r="S1252" s="200">
        <v>0</v>
      </c>
      <c r="T1252" s="92"/>
      <c r="U1252" s="31"/>
    </row>
    <row r="1253" spans="1:21" ht="48.75" customHeight="1" x14ac:dyDescent="0.2">
      <c r="A1253" s="10" t="str">
        <f>IF(OR(LEFT(B1253,1)="Y", LEFT(B1253,1)="A"),CONCATENATE(#REF!,"-",B1253),"")</f>
        <v/>
      </c>
      <c r="B1253" s="89"/>
      <c r="C1253" s="101" t="s">
        <v>23</v>
      </c>
      <c r="D1253" s="190">
        <v>0</v>
      </c>
      <c r="E1253" s="190">
        <v>0</v>
      </c>
      <c r="F1253" s="190">
        <v>0</v>
      </c>
      <c r="G1253" s="190">
        <v>0</v>
      </c>
      <c r="H1253" s="190">
        <v>0</v>
      </c>
      <c r="I1253" s="102">
        <v>0</v>
      </c>
      <c r="J1253" s="107">
        <v>0</v>
      </c>
      <c r="K1253" s="102">
        <v>0</v>
      </c>
      <c r="L1253" s="102">
        <v>0</v>
      </c>
      <c r="M1253" s="199">
        <v>0</v>
      </c>
      <c r="N1253" s="199">
        <v>0</v>
      </c>
      <c r="O1253" s="199">
        <v>0</v>
      </c>
      <c r="P1253" s="200">
        <v>0</v>
      </c>
      <c r="Q1253" s="200">
        <v>0</v>
      </c>
      <c r="R1253" s="200">
        <v>0</v>
      </c>
      <c r="S1253" s="200">
        <v>0</v>
      </c>
      <c r="T1253" s="92"/>
      <c r="U1253" s="31"/>
    </row>
    <row r="1254" spans="1:21" ht="48.75" customHeight="1" x14ac:dyDescent="0.2">
      <c r="A1254" s="10" t="str">
        <f>IF(OR(LEFT(B1254,1)="Y", LEFT(B1254,1)="A"),CONCATENATE(#REF!,"-",B1254),"")</f>
        <v/>
      </c>
      <c r="B1254" s="89"/>
      <c r="C1254" s="101" t="s">
        <v>22</v>
      </c>
      <c r="D1254" s="190">
        <v>0</v>
      </c>
      <c r="E1254" s="190">
        <v>0</v>
      </c>
      <c r="F1254" s="190">
        <v>0</v>
      </c>
      <c r="G1254" s="190">
        <v>0</v>
      </c>
      <c r="H1254" s="190">
        <v>0</v>
      </c>
      <c r="I1254" s="102">
        <v>0</v>
      </c>
      <c r="J1254" s="107">
        <v>0</v>
      </c>
      <c r="K1254" s="102">
        <v>0</v>
      </c>
      <c r="L1254" s="102">
        <v>0</v>
      </c>
      <c r="M1254" s="201">
        <v>0</v>
      </c>
      <c r="N1254" s="201">
        <v>0</v>
      </c>
      <c r="O1254" s="201">
        <v>0</v>
      </c>
      <c r="P1254" s="200">
        <v>0</v>
      </c>
      <c r="Q1254" s="200">
        <v>0</v>
      </c>
      <c r="R1254" s="200">
        <v>0</v>
      </c>
      <c r="S1254" s="200">
        <v>0</v>
      </c>
      <c r="T1254" s="91"/>
      <c r="U1254" s="30"/>
    </row>
    <row r="1255" spans="1:21" ht="48.75" customHeight="1" x14ac:dyDescent="0.2">
      <c r="A1255" s="10" t="str">
        <f>IF(OR(LEFT(B1255,1)="Y", LEFT(B1255,1)="A"),CONCATENATE(#REF!,"-",B1255),"")</f>
        <v/>
      </c>
      <c r="B1255" s="89"/>
      <c r="C1255" s="101" t="s">
        <v>21</v>
      </c>
      <c r="D1255" s="190">
        <v>0</v>
      </c>
      <c r="E1255" s="190">
        <v>0</v>
      </c>
      <c r="F1255" s="190">
        <v>0</v>
      </c>
      <c r="G1255" s="190">
        <v>0</v>
      </c>
      <c r="H1255" s="190">
        <v>0</v>
      </c>
      <c r="I1255" s="102">
        <v>0</v>
      </c>
      <c r="J1255" s="107">
        <v>0</v>
      </c>
      <c r="K1255" s="102">
        <v>0</v>
      </c>
      <c r="L1255" s="102">
        <v>0</v>
      </c>
      <c r="M1255" s="199">
        <v>0</v>
      </c>
      <c r="N1255" s="199">
        <v>0</v>
      </c>
      <c r="O1255" s="199">
        <v>0</v>
      </c>
      <c r="P1255" s="200">
        <v>0</v>
      </c>
      <c r="Q1255" s="200">
        <v>0</v>
      </c>
      <c r="R1255" s="200">
        <v>0</v>
      </c>
      <c r="S1255" s="200">
        <v>0</v>
      </c>
      <c r="T1255" s="92"/>
      <c r="U1255" s="31"/>
    </row>
    <row r="1256" spans="1:21" ht="48.75" customHeight="1" x14ac:dyDescent="0.2">
      <c r="A1256" s="10" t="str">
        <f>IF(OR(LEFT(B1256,1)="Y", LEFT(B1256,1)="A"),CONCATENATE(#REF!,"-",B1256),"")</f>
        <v/>
      </c>
      <c r="B1256" s="89"/>
      <c r="C1256" s="101" t="s">
        <v>20</v>
      </c>
      <c r="D1256" s="190">
        <v>0</v>
      </c>
      <c r="E1256" s="190">
        <v>0</v>
      </c>
      <c r="F1256" s="190">
        <v>0</v>
      </c>
      <c r="G1256" s="190">
        <v>0</v>
      </c>
      <c r="H1256" s="190">
        <v>0</v>
      </c>
      <c r="I1256" s="102">
        <v>0</v>
      </c>
      <c r="J1256" s="107">
        <v>0</v>
      </c>
      <c r="K1256" s="102">
        <v>0</v>
      </c>
      <c r="L1256" s="102">
        <v>0</v>
      </c>
      <c r="M1256" s="199">
        <v>0</v>
      </c>
      <c r="N1256" s="199">
        <v>0</v>
      </c>
      <c r="O1256" s="199">
        <v>0</v>
      </c>
      <c r="P1256" s="200">
        <v>0</v>
      </c>
      <c r="Q1256" s="200">
        <v>0</v>
      </c>
      <c r="R1256" s="200">
        <v>0</v>
      </c>
      <c r="S1256" s="200">
        <v>0</v>
      </c>
      <c r="T1256" s="92"/>
      <c r="U1256" s="31"/>
    </row>
    <row r="1257" spans="1:21" ht="48.75" customHeight="1" x14ac:dyDescent="0.2">
      <c r="A1257" s="10" t="str">
        <f>IF(OR(LEFT(B1257,1)="Y", LEFT(B1257,1)="A"),CONCATENATE(#REF!,"-",B1257),"")</f>
        <v/>
      </c>
      <c r="B1257" s="89"/>
      <c r="C1257" s="101" t="s">
        <v>19</v>
      </c>
      <c r="D1257" s="190">
        <v>0</v>
      </c>
      <c r="E1257" s="190">
        <v>0</v>
      </c>
      <c r="F1257" s="190">
        <v>0</v>
      </c>
      <c r="G1257" s="190">
        <v>0</v>
      </c>
      <c r="H1257" s="190">
        <v>0</v>
      </c>
      <c r="I1257" s="102">
        <v>0</v>
      </c>
      <c r="J1257" s="107">
        <v>0</v>
      </c>
      <c r="K1257" s="102">
        <v>0</v>
      </c>
      <c r="L1257" s="102">
        <v>0.01</v>
      </c>
      <c r="M1257" s="199">
        <v>0</v>
      </c>
      <c r="N1257" s="199">
        <v>0</v>
      </c>
      <c r="O1257" s="199">
        <v>0.8</v>
      </c>
      <c r="P1257" s="200">
        <v>0</v>
      </c>
      <c r="Q1257" s="200">
        <v>0</v>
      </c>
      <c r="R1257" s="200">
        <v>0</v>
      </c>
      <c r="S1257" s="200">
        <v>0</v>
      </c>
      <c r="T1257" s="92"/>
      <c r="U1257" s="31"/>
    </row>
    <row r="1258" spans="1:21" ht="48.75" customHeight="1" x14ac:dyDescent="0.2">
      <c r="A1258" s="10" t="str">
        <f>IF(OR(LEFT(B1258,1)="Y", LEFT(B1258,1)="A"),CONCATENATE(#REF!,"-",B1258),"")</f>
        <v/>
      </c>
      <c r="B1258" s="89"/>
      <c r="C1258" s="101" t="s">
        <v>105</v>
      </c>
      <c r="D1258" s="190">
        <v>0</v>
      </c>
      <c r="E1258" s="190">
        <v>0</v>
      </c>
      <c r="F1258" s="190">
        <v>0</v>
      </c>
      <c r="G1258" s="190">
        <v>0</v>
      </c>
      <c r="H1258" s="190">
        <v>0</v>
      </c>
      <c r="I1258" s="102">
        <v>0</v>
      </c>
      <c r="J1258" s="107">
        <v>0</v>
      </c>
      <c r="K1258" s="102">
        <v>0</v>
      </c>
      <c r="L1258" s="102">
        <v>0</v>
      </c>
      <c r="M1258" s="199">
        <v>0</v>
      </c>
      <c r="N1258" s="199">
        <v>0</v>
      </c>
      <c r="O1258" s="199">
        <v>0</v>
      </c>
      <c r="P1258" s="200">
        <v>0</v>
      </c>
      <c r="Q1258" s="200">
        <v>0</v>
      </c>
      <c r="R1258" s="200">
        <v>0</v>
      </c>
      <c r="S1258" s="200">
        <v>0</v>
      </c>
      <c r="T1258" s="92"/>
      <c r="U1258" s="31"/>
    </row>
    <row r="1259" spans="1:21" ht="48.75" customHeight="1" x14ac:dyDescent="0.2">
      <c r="A1259" s="10" t="str">
        <f>IF(OR(LEFT(B1259,1)="Y", LEFT(B1259,1)="A"),CONCATENATE(#REF!,"-",B1259),"")</f>
        <v/>
      </c>
      <c r="B1259" s="89"/>
      <c r="C1259" s="101" t="s">
        <v>18</v>
      </c>
      <c r="D1259" s="190">
        <v>0</v>
      </c>
      <c r="E1259" s="190">
        <v>0</v>
      </c>
      <c r="F1259" s="190">
        <v>0</v>
      </c>
      <c r="G1259" s="190">
        <v>0</v>
      </c>
      <c r="H1259" s="190">
        <v>0</v>
      </c>
      <c r="I1259" s="102">
        <v>0</v>
      </c>
      <c r="J1259" s="107">
        <v>0</v>
      </c>
      <c r="K1259" s="102">
        <v>0</v>
      </c>
      <c r="L1259" s="102">
        <v>0</v>
      </c>
      <c r="M1259" s="199">
        <v>0</v>
      </c>
      <c r="N1259" s="199">
        <v>0</v>
      </c>
      <c r="O1259" s="199">
        <v>0</v>
      </c>
      <c r="P1259" s="200">
        <v>0</v>
      </c>
      <c r="Q1259" s="200">
        <v>0</v>
      </c>
      <c r="R1259" s="200">
        <v>0</v>
      </c>
      <c r="S1259" s="200">
        <v>0</v>
      </c>
      <c r="T1259" s="92"/>
      <c r="U1259" s="31"/>
    </row>
    <row r="1260" spans="1:21" ht="48.75" customHeight="1" x14ac:dyDescent="0.2">
      <c r="A1260" s="10" t="str">
        <f>IF(OR(LEFT(B1260,1)="Y", LEFT(B1260,1)="A"),CONCATENATE(#REF!,"-",B1260),"")</f>
        <v/>
      </c>
      <c r="B1260" s="89"/>
      <c r="C1260" s="101" t="s">
        <v>17</v>
      </c>
      <c r="D1260" s="190">
        <v>0</v>
      </c>
      <c r="E1260" s="190">
        <v>0</v>
      </c>
      <c r="F1260" s="190">
        <v>0</v>
      </c>
      <c r="G1260" s="190">
        <v>0</v>
      </c>
      <c r="H1260" s="190">
        <v>0</v>
      </c>
      <c r="I1260" s="102">
        <v>0</v>
      </c>
      <c r="J1260" s="107">
        <v>0</v>
      </c>
      <c r="K1260" s="102">
        <v>0</v>
      </c>
      <c r="L1260" s="102">
        <v>0</v>
      </c>
      <c r="M1260" s="199">
        <v>0</v>
      </c>
      <c r="N1260" s="199">
        <v>0</v>
      </c>
      <c r="O1260" s="199">
        <v>0</v>
      </c>
      <c r="P1260" s="200">
        <v>0</v>
      </c>
      <c r="Q1260" s="200">
        <v>0</v>
      </c>
      <c r="R1260" s="200">
        <v>0</v>
      </c>
      <c r="S1260" s="200">
        <v>0</v>
      </c>
      <c r="T1260" s="92"/>
      <c r="U1260" s="31"/>
    </row>
    <row r="1261" spans="1:21" ht="48.75" customHeight="1" x14ac:dyDescent="0.2">
      <c r="A1261" s="10" t="str">
        <f>IF(OR(LEFT(B1261,1)="Y", LEFT(B1261,1)="A"),CONCATENATE(#REF!,"-",B1261),"")</f>
        <v/>
      </c>
      <c r="B1261" s="89"/>
      <c r="C1261" s="101" t="s">
        <v>16</v>
      </c>
      <c r="D1261" s="190">
        <v>0</v>
      </c>
      <c r="E1261" s="190">
        <v>0</v>
      </c>
      <c r="F1261" s="190">
        <v>0</v>
      </c>
      <c r="G1261" s="190">
        <v>0</v>
      </c>
      <c r="H1261" s="190">
        <v>0</v>
      </c>
      <c r="I1261" s="102">
        <v>0</v>
      </c>
      <c r="J1261" s="107">
        <v>2.0000000000000001E-4</v>
      </c>
      <c r="K1261" s="102">
        <v>0</v>
      </c>
      <c r="L1261" s="102">
        <v>0</v>
      </c>
      <c r="M1261" s="201">
        <v>0</v>
      </c>
      <c r="N1261" s="201">
        <v>0</v>
      </c>
      <c r="O1261" s="201">
        <v>0</v>
      </c>
      <c r="P1261" s="200">
        <v>0</v>
      </c>
      <c r="Q1261" s="200">
        <v>0</v>
      </c>
      <c r="R1261" s="200">
        <v>0</v>
      </c>
      <c r="S1261" s="200">
        <v>0</v>
      </c>
      <c r="T1261" s="91"/>
      <c r="U1261" s="30"/>
    </row>
    <row r="1262" spans="1:21" ht="48.75" customHeight="1" x14ac:dyDescent="0.2">
      <c r="A1262" s="10" t="str">
        <f>IF(OR(LEFT(B1262,1)="Y", LEFT(B1262,1)="A"),CONCATENATE(#REF!,"-",B1262),"")</f>
        <v/>
      </c>
      <c r="B1262" s="89"/>
      <c r="C1262" s="101" t="s">
        <v>15</v>
      </c>
      <c r="D1262" s="190">
        <v>0</v>
      </c>
      <c r="E1262" s="190">
        <v>0.15</v>
      </c>
      <c r="F1262" s="190">
        <v>0.66349999999999998</v>
      </c>
      <c r="G1262" s="190">
        <v>0.76800000000000002</v>
      </c>
      <c r="H1262" s="190">
        <v>0.217</v>
      </c>
      <c r="I1262" s="102">
        <v>0</v>
      </c>
      <c r="J1262" s="107">
        <v>5.9553000000000011</v>
      </c>
      <c r="K1262" s="102">
        <v>0</v>
      </c>
      <c r="L1262" s="102">
        <v>0</v>
      </c>
      <c r="M1262" s="199">
        <v>0</v>
      </c>
      <c r="N1262" s="199">
        <v>1</v>
      </c>
      <c r="O1262" s="199">
        <v>0</v>
      </c>
      <c r="P1262" s="200">
        <v>0</v>
      </c>
      <c r="Q1262" s="200">
        <v>0</v>
      </c>
      <c r="R1262" s="200">
        <v>0</v>
      </c>
      <c r="S1262" s="200">
        <v>0</v>
      </c>
      <c r="T1262" s="92"/>
      <c r="U1262" s="31"/>
    </row>
    <row r="1263" spans="1:21" ht="48.75" customHeight="1" x14ac:dyDescent="0.2">
      <c r="A1263" s="10" t="str">
        <f>IF(OR(LEFT(B1263,1)="Y", LEFT(B1263,1)="A"),CONCATENATE(#REF!,"-",B1263),"")</f>
        <v/>
      </c>
      <c r="B1263" s="89"/>
      <c r="C1263" s="101" t="s">
        <v>106</v>
      </c>
      <c r="D1263" s="190">
        <v>0</v>
      </c>
      <c r="E1263" s="190">
        <v>0.154</v>
      </c>
      <c r="F1263" s="190">
        <v>1.41E-2</v>
      </c>
      <c r="G1263" s="190">
        <v>1.41E-2</v>
      </c>
      <c r="H1263" s="190">
        <v>0</v>
      </c>
      <c r="I1263" s="102">
        <v>1.1679999999999999</v>
      </c>
      <c r="J1263" s="107">
        <v>1.2629999999999999</v>
      </c>
      <c r="K1263" s="102">
        <v>1.1000000000000001E-3</v>
      </c>
      <c r="L1263" s="102">
        <v>2.0000000000000001E-4</v>
      </c>
      <c r="M1263" s="199">
        <v>0</v>
      </c>
      <c r="N1263" s="199">
        <v>0</v>
      </c>
      <c r="O1263" s="199">
        <v>0</v>
      </c>
      <c r="P1263" s="200">
        <v>0.1</v>
      </c>
      <c r="Q1263" s="200">
        <v>0</v>
      </c>
      <c r="R1263" s="200">
        <v>0</v>
      </c>
      <c r="S1263" s="200">
        <v>0</v>
      </c>
      <c r="T1263" s="92"/>
      <c r="U1263" s="31"/>
    </row>
    <row r="1264" spans="1:21" ht="48.75" customHeight="1" x14ac:dyDescent="0.2">
      <c r="A1264" s="10" t="str">
        <f>IF(OR(LEFT(B1264,1)="Y", LEFT(B1264,1)="A"),CONCATENATE(#REF!,"-",B1264),"")</f>
        <v/>
      </c>
      <c r="B1264" s="89"/>
      <c r="C1264" s="101" t="s">
        <v>14</v>
      </c>
      <c r="D1264" s="190">
        <v>0</v>
      </c>
      <c r="E1264" s="190">
        <v>0</v>
      </c>
      <c r="F1264" s="190">
        <v>0</v>
      </c>
      <c r="G1264" s="190">
        <v>0</v>
      </c>
      <c r="H1264" s="190">
        <v>0</v>
      </c>
      <c r="I1264" s="102">
        <v>0</v>
      </c>
      <c r="J1264" s="107">
        <v>0</v>
      </c>
      <c r="K1264" s="102">
        <v>0</v>
      </c>
      <c r="L1264" s="102">
        <v>9.2999999999999999E-2</v>
      </c>
      <c r="M1264" s="199">
        <v>0</v>
      </c>
      <c r="N1264" s="199">
        <v>0</v>
      </c>
      <c r="O1264" s="199">
        <v>0</v>
      </c>
      <c r="P1264" s="200">
        <v>0</v>
      </c>
      <c r="Q1264" s="200">
        <v>0</v>
      </c>
      <c r="R1264" s="200">
        <v>0</v>
      </c>
      <c r="S1264" s="200">
        <v>0</v>
      </c>
      <c r="T1264" s="92"/>
      <c r="U1264" s="31"/>
    </row>
    <row r="1265" spans="1:22" ht="48.75" customHeight="1" x14ac:dyDescent="0.2">
      <c r="A1265" s="10" t="str">
        <f>IF(OR(LEFT(B1265,1)="Y", LEFT(B1265,1)="A"),CONCATENATE(#REF!,"-",B1265),"")</f>
        <v/>
      </c>
      <c r="B1265" s="89"/>
      <c r="C1265" s="101" t="s">
        <v>13</v>
      </c>
      <c r="D1265" s="190">
        <v>0</v>
      </c>
      <c r="E1265" s="190">
        <v>0</v>
      </c>
      <c r="F1265" s="190">
        <v>0</v>
      </c>
      <c r="G1265" s="190">
        <v>0</v>
      </c>
      <c r="H1265" s="190">
        <v>0</v>
      </c>
      <c r="I1265" s="102">
        <v>0</v>
      </c>
      <c r="J1265" s="107">
        <v>0</v>
      </c>
      <c r="K1265" s="102">
        <v>0</v>
      </c>
      <c r="L1265" s="102">
        <v>0</v>
      </c>
      <c r="M1265" s="199">
        <v>0</v>
      </c>
      <c r="N1265" s="199">
        <v>0</v>
      </c>
      <c r="O1265" s="199">
        <v>0</v>
      </c>
      <c r="P1265" s="200">
        <v>0</v>
      </c>
      <c r="Q1265" s="200">
        <v>0</v>
      </c>
      <c r="R1265" s="200">
        <v>0</v>
      </c>
      <c r="S1265" s="200">
        <v>0</v>
      </c>
      <c r="T1265" s="92"/>
      <c r="U1265" s="31"/>
    </row>
    <row r="1266" spans="1:22" ht="48.75" customHeight="1" x14ac:dyDescent="0.2">
      <c r="A1266" s="10" t="str">
        <f>IF(OR(LEFT(B1266,1)="Y", LEFT(B1266,1)="A"),CONCATENATE(#REF!,"-",B1266),"")</f>
        <v/>
      </c>
      <c r="B1266" s="89"/>
      <c r="C1266" s="101" t="s">
        <v>12</v>
      </c>
      <c r="D1266" s="190">
        <v>0</v>
      </c>
      <c r="E1266" s="190">
        <v>0</v>
      </c>
      <c r="F1266" s="190">
        <v>0.6</v>
      </c>
      <c r="G1266" s="190">
        <v>1.7669999999999999</v>
      </c>
      <c r="H1266" s="190">
        <v>2.1000000000000001E-2</v>
      </c>
      <c r="I1266" s="102">
        <v>0.8962</v>
      </c>
      <c r="J1266" s="107">
        <v>0.41099999999999998</v>
      </c>
      <c r="K1266" s="102">
        <v>8.0948100000000007</v>
      </c>
      <c r="L1266" s="102">
        <v>9.8000000000000004E-2</v>
      </c>
      <c r="M1266" s="201">
        <v>0</v>
      </c>
      <c r="N1266" s="201">
        <v>0.7</v>
      </c>
      <c r="O1266" s="201">
        <v>0.5</v>
      </c>
      <c r="P1266" s="200">
        <v>0.1</v>
      </c>
      <c r="Q1266" s="200">
        <v>0</v>
      </c>
      <c r="R1266" s="200">
        <v>0</v>
      </c>
      <c r="S1266" s="200">
        <v>0</v>
      </c>
      <c r="T1266" s="91"/>
      <c r="U1266" s="30"/>
    </row>
    <row r="1267" spans="1:22" ht="48.75" customHeight="1" x14ac:dyDescent="0.2">
      <c r="A1267" s="10" t="str">
        <f>IF(OR(LEFT(B1267,1)="Y", LEFT(B1267,1)="A"),CONCATENATE(#REF!,"-",B1267),"")</f>
        <v/>
      </c>
      <c r="B1267" s="89"/>
      <c r="C1267" s="101" t="s">
        <v>11</v>
      </c>
      <c r="D1267" s="190">
        <v>0</v>
      </c>
      <c r="E1267" s="190">
        <v>0</v>
      </c>
      <c r="F1267" s="190">
        <v>0</v>
      </c>
      <c r="G1267" s="190">
        <v>0</v>
      </c>
      <c r="H1267" s="190">
        <v>1E-3</v>
      </c>
      <c r="I1267" s="102">
        <v>0</v>
      </c>
      <c r="J1267" s="107">
        <v>5.0000000000000001E-3</v>
      </c>
      <c r="K1267" s="102">
        <v>0.127</v>
      </c>
      <c r="L1267" s="102">
        <v>1.2310000000000001</v>
      </c>
      <c r="M1267" s="201">
        <v>0</v>
      </c>
      <c r="N1267" s="201">
        <v>0</v>
      </c>
      <c r="O1267" s="201">
        <v>0</v>
      </c>
      <c r="P1267" s="200">
        <v>0</v>
      </c>
      <c r="Q1267" s="200">
        <v>0</v>
      </c>
      <c r="R1267" s="200">
        <v>0</v>
      </c>
      <c r="S1267" s="200">
        <v>0</v>
      </c>
      <c r="T1267" s="91"/>
      <c r="U1267" s="30"/>
    </row>
    <row r="1268" spans="1:22" ht="48.75" customHeight="1" x14ac:dyDescent="0.2">
      <c r="A1268" s="10" t="str">
        <f>IF(OR(LEFT(B1268,1)="Y", LEFT(B1268,1)="A"),CONCATENATE(#REF!,"-",B1268),"")</f>
        <v/>
      </c>
      <c r="B1268" s="89"/>
      <c r="C1268" s="101" t="s">
        <v>10</v>
      </c>
      <c r="D1268" s="190">
        <v>0</v>
      </c>
      <c r="E1268" s="190">
        <v>0</v>
      </c>
      <c r="F1268" s="190">
        <v>0</v>
      </c>
      <c r="G1268" s="190">
        <v>0</v>
      </c>
      <c r="H1268" s="190">
        <v>0</v>
      </c>
      <c r="I1268" s="102">
        <v>0</v>
      </c>
      <c r="J1268" s="107">
        <v>0</v>
      </c>
      <c r="K1268" s="102">
        <v>0</v>
      </c>
      <c r="L1268" s="102">
        <v>0</v>
      </c>
      <c r="M1268" s="199">
        <v>0</v>
      </c>
      <c r="N1268" s="199">
        <v>0</v>
      </c>
      <c r="O1268" s="199">
        <v>0</v>
      </c>
      <c r="P1268" s="200">
        <v>0</v>
      </c>
      <c r="Q1268" s="200">
        <v>0</v>
      </c>
      <c r="R1268" s="200">
        <v>0</v>
      </c>
      <c r="S1268" s="200">
        <v>0</v>
      </c>
      <c r="T1268" s="92"/>
      <c r="U1268" s="31"/>
    </row>
    <row r="1269" spans="1:22" ht="48.75" customHeight="1" x14ac:dyDescent="0.2">
      <c r="A1269" s="10" t="str">
        <f>IF(OR(LEFT(B1269,1)="Y", LEFT(B1269,1)="A"),CONCATENATE(#REF!,"-",B1269),"")</f>
        <v/>
      </c>
      <c r="B1269" s="89"/>
      <c r="C1269" s="101" t="s">
        <v>9</v>
      </c>
      <c r="D1269" s="190">
        <v>0</v>
      </c>
      <c r="E1269" s="190">
        <v>0</v>
      </c>
      <c r="F1269" s="190">
        <v>0</v>
      </c>
      <c r="G1269" s="190">
        <v>0</v>
      </c>
      <c r="H1269" s="190">
        <v>0</v>
      </c>
      <c r="I1269" s="102">
        <v>0</v>
      </c>
      <c r="J1269" s="107">
        <v>0</v>
      </c>
      <c r="K1269" s="102">
        <v>0</v>
      </c>
      <c r="L1269" s="102">
        <v>0</v>
      </c>
      <c r="M1269" s="199">
        <v>0</v>
      </c>
      <c r="N1269" s="199">
        <v>0</v>
      </c>
      <c r="O1269" s="199">
        <v>0</v>
      </c>
      <c r="P1269" s="200">
        <v>0</v>
      </c>
      <c r="Q1269" s="200">
        <v>0</v>
      </c>
      <c r="R1269" s="200">
        <v>0</v>
      </c>
      <c r="S1269" s="200">
        <v>0</v>
      </c>
      <c r="T1269" s="92"/>
      <c r="U1269" s="31"/>
    </row>
    <row r="1270" spans="1:22" ht="48.75" customHeight="1" x14ac:dyDescent="0.2">
      <c r="A1270" s="10" t="str">
        <f>IF(OR(LEFT(B1270,1)="Y", LEFT(B1270,1)="A"),CONCATENATE(#REF!,"-",B1270),"")</f>
        <v/>
      </c>
      <c r="B1270" s="89"/>
      <c r="C1270" s="101" t="s">
        <v>8</v>
      </c>
      <c r="D1270" s="190">
        <v>0</v>
      </c>
      <c r="E1270" s="190">
        <v>0</v>
      </c>
      <c r="F1270" s="190">
        <v>0</v>
      </c>
      <c r="G1270" s="190">
        <v>0</v>
      </c>
      <c r="H1270" s="190">
        <v>0</v>
      </c>
      <c r="I1270" s="102">
        <v>0</v>
      </c>
      <c r="J1270" s="107">
        <v>0</v>
      </c>
      <c r="K1270" s="102">
        <v>0</v>
      </c>
      <c r="L1270" s="102">
        <v>0</v>
      </c>
      <c r="M1270" s="199">
        <v>0</v>
      </c>
      <c r="N1270" s="199">
        <v>0</v>
      </c>
      <c r="O1270" s="199">
        <v>0</v>
      </c>
      <c r="P1270" s="200">
        <v>0</v>
      </c>
      <c r="Q1270" s="200">
        <v>0</v>
      </c>
      <c r="R1270" s="200">
        <v>0</v>
      </c>
      <c r="S1270" s="200">
        <v>0</v>
      </c>
      <c r="T1270" s="92"/>
      <c r="U1270" s="31"/>
    </row>
    <row r="1271" spans="1:22" ht="48.75" customHeight="1" x14ac:dyDescent="0.2">
      <c r="A1271" s="10" t="str">
        <f>IF(OR(LEFT(B1271,1)="Y", LEFT(B1271,1)="A"),CONCATENATE(#REF!,"-",B1271),"")</f>
        <v/>
      </c>
      <c r="B1271" s="89"/>
      <c r="C1271" s="101" t="s">
        <v>7</v>
      </c>
      <c r="D1271" s="190">
        <v>0</v>
      </c>
      <c r="E1271" s="190">
        <v>0</v>
      </c>
      <c r="F1271" s="190">
        <v>0</v>
      </c>
      <c r="G1271" s="190">
        <v>0</v>
      </c>
      <c r="H1271" s="190">
        <v>0</v>
      </c>
      <c r="I1271" s="102">
        <v>0</v>
      </c>
      <c r="J1271" s="107">
        <v>0</v>
      </c>
      <c r="K1271" s="102">
        <v>0</v>
      </c>
      <c r="L1271" s="102">
        <v>0</v>
      </c>
      <c r="M1271" s="199">
        <v>0</v>
      </c>
      <c r="N1271" s="199">
        <v>0</v>
      </c>
      <c r="O1271" s="199">
        <v>0</v>
      </c>
      <c r="P1271" s="200">
        <v>0</v>
      </c>
      <c r="Q1271" s="200">
        <v>0</v>
      </c>
      <c r="R1271" s="200">
        <v>0</v>
      </c>
      <c r="S1271" s="200">
        <v>0</v>
      </c>
      <c r="T1271" s="92"/>
      <c r="U1271" s="31"/>
    </row>
    <row r="1272" spans="1:22" ht="48.75" customHeight="1" x14ac:dyDescent="0.2">
      <c r="A1272" s="10" t="str">
        <f>IF(OR(LEFT(B1272,1)="Y", LEFT(B1272,1)="A"),CONCATENATE(#REF!,"-",B1272),"")</f>
        <v/>
      </c>
      <c r="B1272" s="89"/>
      <c r="C1272" s="101" t="s">
        <v>6</v>
      </c>
      <c r="D1272" s="190">
        <v>0</v>
      </c>
      <c r="E1272" s="190">
        <v>0</v>
      </c>
      <c r="F1272" s="190">
        <v>0</v>
      </c>
      <c r="G1272" s="190">
        <v>0</v>
      </c>
      <c r="H1272" s="190">
        <v>0</v>
      </c>
      <c r="I1272" s="102">
        <v>0</v>
      </c>
      <c r="J1272" s="107">
        <v>0</v>
      </c>
      <c r="K1272" s="102">
        <v>0</v>
      </c>
      <c r="L1272" s="102">
        <v>0</v>
      </c>
      <c r="M1272" s="199">
        <v>0</v>
      </c>
      <c r="N1272" s="199">
        <v>0</v>
      </c>
      <c r="O1272" s="199">
        <v>0</v>
      </c>
      <c r="P1272" s="200">
        <v>0</v>
      </c>
      <c r="Q1272" s="200">
        <v>0</v>
      </c>
      <c r="R1272" s="200">
        <v>0</v>
      </c>
      <c r="S1272" s="200">
        <v>0</v>
      </c>
      <c r="T1272" s="92"/>
      <c r="U1272" s="31"/>
    </row>
    <row r="1273" spans="1:22" ht="48.75" customHeight="1" x14ac:dyDescent="0.2">
      <c r="A1273" s="10" t="str">
        <f>IF(OR(LEFT(B1273,1)="Y", LEFT(B1273,1)="A"),CONCATENATE(#REF!,"-",B1273),"")</f>
        <v/>
      </c>
      <c r="B1273" s="89"/>
      <c r="C1273" s="101" t="s">
        <v>5</v>
      </c>
      <c r="D1273" s="190">
        <v>0.67200000000000004</v>
      </c>
      <c r="E1273" s="190">
        <v>0</v>
      </c>
      <c r="F1273" s="190">
        <v>3.4000000000000002E-2</v>
      </c>
      <c r="G1273" s="190">
        <v>4.3200000000000002E-2</v>
      </c>
      <c r="H1273" s="190">
        <v>0.52600000000000002</v>
      </c>
      <c r="I1273" s="102">
        <v>0.115</v>
      </c>
      <c r="J1273" s="107">
        <v>1.3069999999999999</v>
      </c>
      <c r="K1273" s="102">
        <v>1.1312099999999998</v>
      </c>
      <c r="L1273" s="102">
        <v>1E-3</v>
      </c>
      <c r="M1273" s="201">
        <v>0</v>
      </c>
      <c r="N1273" s="201">
        <v>0</v>
      </c>
      <c r="O1273" s="201">
        <v>0.3</v>
      </c>
      <c r="P1273" s="200">
        <v>1.6</v>
      </c>
      <c r="Q1273" s="200">
        <v>0</v>
      </c>
      <c r="R1273" s="200">
        <v>0</v>
      </c>
      <c r="S1273" s="200">
        <v>0</v>
      </c>
      <c r="T1273" s="91"/>
      <c r="U1273" s="30"/>
    </row>
    <row r="1274" spans="1:22" ht="48.75" customHeight="1" x14ac:dyDescent="0.2">
      <c r="A1274" s="10" t="str">
        <f>IF(OR(LEFT(B1274,1)="Y", LEFT(B1274,1)="A"),CONCATENATE(#REF!,"-",B1274),"")</f>
        <v/>
      </c>
      <c r="B1274" s="89"/>
      <c r="C1274" s="101" t="s">
        <v>4</v>
      </c>
      <c r="D1274" s="190">
        <v>0</v>
      </c>
      <c r="E1274" s="190">
        <v>0</v>
      </c>
      <c r="F1274" s="190">
        <v>0</v>
      </c>
      <c r="G1274" s="190">
        <v>0</v>
      </c>
      <c r="H1274" s="190">
        <v>0.17399999999999999</v>
      </c>
      <c r="I1274" s="102">
        <v>0.11</v>
      </c>
      <c r="J1274" s="107">
        <v>0</v>
      </c>
      <c r="K1274" s="102">
        <v>0</v>
      </c>
      <c r="L1274" s="102">
        <v>0</v>
      </c>
      <c r="M1274" s="199">
        <v>0</v>
      </c>
      <c r="N1274" s="199">
        <v>0</v>
      </c>
      <c r="O1274" s="199">
        <v>0</v>
      </c>
      <c r="P1274" s="200">
        <v>0</v>
      </c>
      <c r="Q1274" s="200">
        <v>0</v>
      </c>
      <c r="R1274" s="200">
        <v>0</v>
      </c>
      <c r="S1274" s="200">
        <v>0</v>
      </c>
      <c r="T1274" s="92"/>
      <c r="U1274" s="31"/>
    </row>
    <row r="1275" spans="1:22" ht="48.75" customHeight="1" x14ac:dyDescent="0.2">
      <c r="A1275" s="10" t="str">
        <f>IF(OR(LEFT(B1275,1)="Y", LEFT(B1275,1)="A"),CONCATENATE(#REF!,"-",B1275),"")</f>
        <v/>
      </c>
      <c r="B1275" s="89"/>
      <c r="C1275" s="101" t="s">
        <v>3</v>
      </c>
      <c r="D1275" s="190">
        <v>0</v>
      </c>
      <c r="E1275" s="190">
        <v>0</v>
      </c>
      <c r="F1275" s="190">
        <v>0</v>
      </c>
      <c r="G1275" s="190">
        <v>0</v>
      </c>
      <c r="H1275" s="190">
        <v>0</v>
      </c>
      <c r="I1275" s="102">
        <v>0</v>
      </c>
      <c r="J1275" s="107">
        <v>0</v>
      </c>
      <c r="K1275" s="102">
        <v>0</v>
      </c>
      <c r="L1275" s="102">
        <v>0</v>
      </c>
      <c r="M1275" s="199">
        <v>0</v>
      </c>
      <c r="N1275" s="199">
        <v>0</v>
      </c>
      <c r="O1275" s="199">
        <v>0</v>
      </c>
      <c r="P1275" s="200">
        <v>0</v>
      </c>
      <c r="Q1275" s="200">
        <v>0</v>
      </c>
      <c r="R1275" s="200">
        <v>0</v>
      </c>
      <c r="S1275" s="200">
        <v>0</v>
      </c>
      <c r="T1275" s="92"/>
      <c r="U1275" s="31"/>
    </row>
    <row r="1276" spans="1:22" ht="48.75" customHeight="1" thickBot="1" x14ac:dyDescent="0.25">
      <c r="A1276" s="10" t="str">
        <f>IF(OR(LEFT(B1276,1)="Y", LEFT(B1276,1)="A"),CONCATENATE(#REF!,"-",B1276),"")</f>
        <v/>
      </c>
      <c r="B1276" s="89"/>
      <c r="C1276" s="115" t="s">
        <v>2</v>
      </c>
      <c r="D1276" s="191">
        <v>0</v>
      </c>
      <c r="E1276" s="191">
        <v>0</v>
      </c>
      <c r="F1276" s="191">
        <v>0</v>
      </c>
      <c r="G1276" s="191">
        <v>0</v>
      </c>
      <c r="H1276" s="191">
        <v>0</v>
      </c>
      <c r="I1276" s="116">
        <v>0</v>
      </c>
      <c r="J1276" s="119">
        <v>0</v>
      </c>
      <c r="K1276" s="116">
        <v>0</v>
      </c>
      <c r="L1276" s="116">
        <v>0</v>
      </c>
      <c r="M1276" s="204">
        <v>0</v>
      </c>
      <c r="N1276" s="204">
        <v>0</v>
      </c>
      <c r="O1276" s="204">
        <v>0</v>
      </c>
      <c r="P1276" s="200">
        <v>0</v>
      </c>
      <c r="Q1276" s="200">
        <v>0</v>
      </c>
      <c r="R1276" s="200">
        <v>0</v>
      </c>
      <c r="S1276" s="200">
        <v>0</v>
      </c>
      <c r="T1276" s="92"/>
      <c r="U1276" s="31"/>
    </row>
    <row r="1277" spans="1:22" ht="48.75" customHeight="1" thickBot="1" x14ac:dyDescent="0.25">
      <c r="A1277" s="10" t="str">
        <f>IF(OR(LEFT(B1277,1)="Y", LEFT(B1277,1)="A"),CONCATENATE(#REF!,"-",B1277),"")</f>
        <v/>
      </c>
      <c r="B1277" s="89"/>
      <c r="C1277" s="117" t="s">
        <v>131</v>
      </c>
      <c r="D1277" s="118">
        <f>SUM(D1173:D1276)</f>
        <v>28.350999999999999</v>
      </c>
      <c r="E1277" s="118">
        <f t="shared" ref="E1277:M1277" si="22">SUM(E1173:E1276)</f>
        <v>83.547959999999989</v>
      </c>
      <c r="F1277" s="118">
        <f t="shared" si="22"/>
        <v>89.757729999999981</v>
      </c>
      <c r="G1277" s="118">
        <f t="shared" si="22"/>
        <v>160.02723</v>
      </c>
      <c r="H1277" s="118">
        <f t="shared" si="22"/>
        <v>98.450090000000017</v>
      </c>
      <c r="I1277" s="118">
        <f t="shared" si="22"/>
        <v>197.99784000000002</v>
      </c>
      <c r="J1277" s="118">
        <f t="shared" si="22"/>
        <v>79.608500000000006</v>
      </c>
      <c r="K1277" s="118">
        <f t="shared" si="22"/>
        <v>98.212989999999991</v>
      </c>
      <c r="L1277" s="118">
        <f t="shared" si="22"/>
        <v>107.53358000000003</v>
      </c>
      <c r="M1277" s="212">
        <f t="shared" si="22"/>
        <v>28.700000000000003</v>
      </c>
      <c r="N1277" s="212">
        <f t="shared" ref="N1277:S1277" si="23">SUM(N1173:N1276)</f>
        <v>69.500000000000014</v>
      </c>
      <c r="O1277" s="212">
        <f t="shared" si="23"/>
        <v>40.79999999999999</v>
      </c>
      <c r="P1277" s="212">
        <f t="shared" si="23"/>
        <v>7.2999999999999989</v>
      </c>
      <c r="Q1277" s="212">
        <f t="shared" si="23"/>
        <v>5.2</v>
      </c>
      <c r="R1277" s="212">
        <f t="shared" si="23"/>
        <v>10.699999999999998</v>
      </c>
      <c r="S1277" s="212">
        <f t="shared" si="23"/>
        <v>232.10000000000002</v>
      </c>
      <c r="T1277" s="162"/>
      <c r="U1277" s="32"/>
      <c r="V1277" s="23"/>
    </row>
    <row r="1278" spans="1:22" ht="46.5" customHeight="1" thickBot="1" x14ac:dyDescent="0.25">
      <c r="A1278" s="10" t="str">
        <f>IF(OR(LEFT(B1278,1)="Y", LEFT(B1278,1)="A"),CONCATENATE(#REF!,"-",B1278),"")</f>
        <v/>
      </c>
      <c r="B1278" s="89"/>
      <c r="C1278" s="112" t="s">
        <v>149</v>
      </c>
      <c r="D1278" s="192"/>
      <c r="E1278" s="192"/>
      <c r="F1278" s="192"/>
      <c r="G1278" s="192"/>
      <c r="H1278" s="192"/>
      <c r="I1278" s="123"/>
      <c r="J1278" s="124"/>
      <c r="K1278" s="123"/>
      <c r="L1278" s="123"/>
      <c r="M1278" s="206"/>
      <c r="N1278" s="206"/>
      <c r="O1278" s="206"/>
      <c r="P1278" s="206"/>
      <c r="Q1278" s="206"/>
      <c r="R1278" s="206"/>
      <c r="S1278" s="206"/>
      <c r="T1278" s="93"/>
      <c r="U1278" s="32"/>
    </row>
    <row r="1279" spans="1:22" ht="48.75" customHeight="1" x14ac:dyDescent="0.2">
      <c r="A1279" s="10" t="str">
        <f>IF(OR(LEFT(B1279,1)="Y", LEFT(B1279,1)="A"),CONCATENATE(#REF!,"-",B1279),"")</f>
        <v/>
      </c>
      <c r="B1279" s="89"/>
      <c r="C1279" s="109" t="s">
        <v>100</v>
      </c>
      <c r="D1279" s="189">
        <v>44.331000000000003</v>
      </c>
      <c r="E1279" s="189">
        <v>93.23360000000001</v>
      </c>
      <c r="F1279" s="189">
        <v>79.71096</v>
      </c>
      <c r="G1279" s="189">
        <v>132.02154999999999</v>
      </c>
      <c r="H1279" s="189">
        <v>106.30676</v>
      </c>
      <c r="I1279" s="110">
        <v>12.454870000000003</v>
      </c>
      <c r="J1279" s="111">
        <v>137.20993000000001</v>
      </c>
      <c r="K1279" s="110">
        <v>30.028639999999999</v>
      </c>
      <c r="L1279" s="110">
        <v>136.59551000000005</v>
      </c>
      <c r="M1279" s="200">
        <v>79.5</v>
      </c>
      <c r="N1279" s="200">
        <v>139.30000000000001</v>
      </c>
      <c r="O1279" s="200">
        <v>18.899999999999999</v>
      </c>
      <c r="P1279" s="200">
        <v>1</v>
      </c>
      <c r="Q1279" s="200">
        <v>0.6</v>
      </c>
      <c r="R1279" s="200">
        <v>0</v>
      </c>
      <c r="S1279" s="200">
        <v>0</v>
      </c>
      <c r="T1279" s="91"/>
      <c r="U1279" s="30"/>
    </row>
    <row r="1280" spans="1:22" ht="48.75" customHeight="1" x14ac:dyDescent="0.2">
      <c r="A1280" s="10" t="str">
        <f>IF(OR(LEFT(B1280,1)="Y", LEFT(B1280,1)="A"),CONCATENATE(#REF!,"-",B1280),"")</f>
        <v/>
      </c>
      <c r="B1280" s="89"/>
      <c r="C1280" s="101" t="s">
        <v>99</v>
      </c>
      <c r="D1280" s="190">
        <v>0.63300000000000001</v>
      </c>
      <c r="E1280" s="190">
        <v>0</v>
      </c>
      <c r="F1280" s="190">
        <v>0</v>
      </c>
      <c r="G1280" s="190">
        <v>0</v>
      </c>
      <c r="H1280" s="190">
        <v>0</v>
      </c>
      <c r="I1280" s="102">
        <v>21.48563</v>
      </c>
      <c r="J1280" s="107">
        <v>8.9771000000000001</v>
      </c>
      <c r="K1280" s="102">
        <v>1054.5879300000001</v>
      </c>
      <c r="L1280" s="102">
        <v>14.771600000000001</v>
      </c>
      <c r="M1280" s="201">
        <v>10.9</v>
      </c>
      <c r="N1280" s="201">
        <v>0.5</v>
      </c>
      <c r="O1280" s="201">
        <v>0</v>
      </c>
      <c r="P1280" s="200">
        <v>0</v>
      </c>
      <c r="Q1280" s="200">
        <v>0</v>
      </c>
      <c r="R1280" s="200">
        <v>0</v>
      </c>
      <c r="S1280" s="200">
        <v>0</v>
      </c>
      <c r="T1280" s="91"/>
      <c r="U1280" s="30"/>
    </row>
    <row r="1281" spans="1:21" ht="48.75" customHeight="1" x14ac:dyDescent="0.2">
      <c r="A1281" s="10" t="str">
        <f>IF(OR(LEFT(B1281,1)="Y", LEFT(B1281,1)="A"),CONCATENATE(#REF!,"-",B1281),"")</f>
        <v/>
      </c>
      <c r="B1281" s="89"/>
      <c r="C1281" s="101" t="s">
        <v>98</v>
      </c>
      <c r="D1281" s="190">
        <v>0</v>
      </c>
      <c r="E1281" s="190">
        <v>2E-3</v>
      </c>
      <c r="F1281" s="190">
        <v>3.0000000000000001E-3</v>
      </c>
      <c r="G1281" s="190">
        <v>0.55700000000000005</v>
      </c>
      <c r="H1281" s="190">
        <v>37.601999999999997</v>
      </c>
      <c r="I1281" s="102">
        <v>1.7627999999999999</v>
      </c>
      <c r="J1281" s="107">
        <v>5.7251100000000008</v>
      </c>
      <c r="K1281" s="102">
        <v>1.5557499999999997</v>
      </c>
      <c r="L1281" s="102">
        <v>0.28797000000000011</v>
      </c>
      <c r="M1281" s="201">
        <v>8.6</v>
      </c>
      <c r="N1281" s="201">
        <v>37.6</v>
      </c>
      <c r="O1281" s="201">
        <v>0.1</v>
      </c>
      <c r="P1281" s="200">
        <v>0</v>
      </c>
      <c r="Q1281" s="200">
        <v>0</v>
      </c>
      <c r="R1281" s="200">
        <v>0</v>
      </c>
      <c r="S1281" s="200">
        <v>0</v>
      </c>
      <c r="T1281" s="91"/>
      <c r="U1281" s="30"/>
    </row>
    <row r="1282" spans="1:21" ht="48.75" customHeight="1" x14ac:dyDescent="0.2">
      <c r="A1282" s="10" t="str">
        <f>IF(OR(LEFT(B1282,1)="Y", LEFT(B1282,1)="A"),CONCATENATE(#REF!,"-",B1282),"")</f>
        <v/>
      </c>
      <c r="B1282" s="89"/>
      <c r="C1282" s="101" t="s">
        <v>97</v>
      </c>
      <c r="D1282" s="190">
        <v>6.7000000000000002E-3</v>
      </c>
      <c r="E1282" s="190">
        <v>0.628</v>
      </c>
      <c r="F1282" s="190">
        <v>46.0702</v>
      </c>
      <c r="G1282" s="190">
        <v>56.031999999999996</v>
      </c>
      <c r="H1282" s="190">
        <v>0.94940000000000002</v>
      </c>
      <c r="I1282" s="102">
        <v>0.58391000000000004</v>
      </c>
      <c r="J1282" s="107">
        <v>3.14547</v>
      </c>
      <c r="K1282" s="102">
        <v>0.34000999999999998</v>
      </c>
      <c r="L1282" s="102">
        <v>0.62920000000000009</v>
      </c>
      <c r="M1282" s="201">
        <v>0.7</v>
      </c>
      <c r="N1282" s="201">
        <v>56.4</v>
      </c>
      <c r="O1282" s="201">
        <v>0</v>
      </c>
      <c r="P1282" s="200">
        <v>0.1</v>
      </c>
      <c r="Q1282" s="200">
        <v>0</v>
      </c>
      <c r="R1282" s="200">
        <v>0</v>
      </c>
      <c r="S1282" s="200">
        <v>0</v>
      </c>
      <c r="T1282" s="91"/>
      <c r="U1282" s="30"/>
    </row>
    <row r="1283" spans="1:21" ht="48.75" customHeight="1" x14ac:dyDescent="0.2">
      <c r="A1283" s="10" t="str">
        <f>IF(OR(LEFT(B1283,1)="Y", LEFT(B1283,1)="A"),CONCATENATE(#REF!,"-",B1283),"")</f>
        <v/>
      </c>
      <c r="B1283" s="89"/>
      <c r="C1283" s="101" t="s">
        <v>96</v>
      </c>
      <c r="D1283" s="190">
        <v>2.984</v>
      </c>
      <c r="E1283" s="190">
        <v>0</v>
      </c>
      <c r="F1283" s="190">
        <v>0</v>
      </c>
      <c r="G1283" s="190">
        <v>0</v>
      </c>
      <c r="H1283" s="190">
        <v>1.19</v>
      </c>
      <c r="I1283" s="102">
        <v>5.0000000000000001E-4</v>
      </c>
      <c r="J1283" s="107">
        <v>0.56000000000000005</v>
      </c>
      <c r="K1283" s="102">
        <v>0.31</v>
      </c>
      <c r="L1283" s="102">
        <v>0.1855</v>
      </c>
      <c r="M1283" s="201">
        <v>0</v>
      </c>
      <c r="N1283" s="201">
        <v>0</v>
      </c>
      <c r="O1283" s="201">
        <v>0</v>
      </c>
      <c r="P1283" s="200">
        <v>0</v>
      </c>
      <c r="Q1283" s="200">
        <v>0</v>
      </c>
      <c r="R1283" s="200">
        <v>0</v>
      </c>
      <c r="S1283" s="200">
        <v>0</v>
      </c>
      <c r="T1283" s="91"/>
      <c r="U1283" s="30"/>
    </row>
    <row r="1284" spans="1:21" ht="48.75" customHeight="1" x14ac:dyDescent="0.2">
      <c r="A1284" s="10" t="str">
        <f>IF(OR(LEFT(B1284,1)="Y", LEFT(B1284,1)="A"),CONCATENATE(#REF!,"-",B1284),"")</f>
        <v/>
      </c>
      <c r="B1284" s="89"/>
      <c r="C1284" s="101" t="s">
        <v>95</v>
      </c>
      <c r="D1284" s="190">
        <v>0</v>
      </c>
      <c r="E1284" s="190">
        <v>2.5015999999999998</v>
      </c>
      <c r="F1284" s="190">
        <v>140.00289999999998</v>
      </c>
      <c r="G1284" s="190">
        <v>192.80610999999999</v>
      </c>
      <c r="H1284" s="190">
        <v>158.18369000000001</v>
      </c>
      <c r="I1284" s="102">
        <v>197.05122</v>
      </c>
      <c r="J1284" s="107">
        <v>314.80298999999997</v>
      </c>
      <c r="K1284" s="102">
        <v>195.21197000000001</v>
      </c>
      <c r="L1284" s="102">
        <v>239.56639999999999</v>
      </c>
      <c r="M1284" s="201">
        <v>85.5</v>
      </c>
      <c r="N1284" s="201">
        <v>21.6</v>
      </c>
      <c r="O1284" s="201">
        <v>1.7</v>
      </c>
      <c r="P1284" s="200">
        <v>0</v>
      </c>
      <c r="Q1284" s="200">
        <v>0.9</v>
      </c>
      <c r="R1284" s="200">
        <v>0</v>
      </c>
      <c r="S1284" s="200">
        <v>0</v>
      </c>
      <c r="T1284" s="91"/>
      <c r="U1284" s="30"/>
    </row>
    <row r="1285" spans="1:21" ht="48.75" customHeight="1" x14ac:dyDescent="0.2">
      <c r="A1285" s="10" t="str">
        <f>IF(OR(LEFT(B1285,1)="Y", LEFT(B1285,1)="A"),CONCATENATE(#REF!,"-",B1285),"")</f>
        <v/>
      </c>
      <c r="B1285" s="89"/>
      <c r="C1285" s="101" t="s">
        <v>94</v>
      </c>
      <c r="D1285" s="190">
        <v>0</v>
      </c>
      <c r="E1285" s="190">
        <v>0</v>
      </c>
      <c r="F1285" s="190">
        <v>0</v>
      </c>
      <c r="G1285" s="190">
        <v>0</v>
      </c>
      <c r="H1285" s="190">
        <v>0</v>
      </c>
      <c r="I1285" s="102">
        <v>0</v>
      </c>
      <c r="J1285" s="107">
        <v>0</v>
      </c>
      <c r="K1285" s="102">
        <v>0</v>
      </c>
      <c r="L1285" s="102">
        <v>0</v>
      </c>
      <c r="M1285" s="201">
        <v>0</v>
      </c>
      <c r="N1285" s="201">
        <v>0</v>
      </c>
      <c r="O1285" s="201">
        <v>0</v>
      </c>
      <c r="P1285" s="200">
        <v>0</v>
      </c>
      <c r="Q1285" s="200">
        <v>0</v>
      </c>
      <c r="R1285" s="200">
        <v>0</v>
      </c>
      <c r="S1285" s="200">
        <v>0</v>
      </c>
      <c r="T1285" s="91"/>
      <c r="U1285" s="30"/>
    </row>
    <row r="1286" spans="1:21" ht="48.75" customHeight="1" x14ac:dyDescent="0.2">
      <c r="A1286" s="10" t="str">
        <f>IF(OR(LEFT(B1286,1)="Y", LEFT(B1286,1)="A"),CONCATENATE(#REF!,"-",B1286),"")</f>
        <v/>
      </c>
      <c r="B1286" s="89"/>
      <c r="C1286" s="101" t="s">
        <v>93</v>
      </c>
      <c r="D1286" s="190">
        <v>10.815700000000001</v>
      </c>
      <c r="E1286" s="190">
        <v>26.347999999999999</v>
      </c>
      <c r="F1286" s="190">
        <v>139.3749</v>
      </c>
      <c r="G1286" s="190">
        <v>314.48277000000002</v>
      </c>
      <c r="H1286" s="190">
        <v>678.72825</v>
      </c>
      <c r="I1286" s="102">
        <v>205.03611000000001</v>
      </c>
      <c r="J1286" s="107">
        <v>289.36763999999999</v>
      </c>
      <c r="K1286" s="102">
        <v>284.30001999999996</v>
      </c>
      <c r="L1286" s="102">
        <v>441.57515000000001</v>
      </c>
      <c r="M1286" s="201">
        <v>332.7</v>
      </c>
      <c r="N1286" s="201">
        <v>395</v>
      </c>
      <c r="O1286" s="201">
        <v>144</v>
      </c>
      <c r="P1286" s="200">
        <v>119.9</v>
      </c>
      <c r="Q1286" s="200">
        <v>49.4</v>
      </c>
      <c r="R1286" s="200">
        <v>0</v>
      </c>
      <c r="S1286" s="200">
        <v>0</v>
      </c>
      <c r="T1286" s="91"/>
      <c r="U1286" s="30"/>
    </row>
    <row r="1287" spans="1:21" ht="48.75" customHeight="1" x14ac:dyDescent="0.2">
      <c r="A1287" s="10" t="str">
        <f>IF(OR(LEFT(B1287,1)="Y", LEFT(B1287,1)="A"),CONCATENATE(#REF!,"-",B1287),"")</f>
        <v/>
      </c>
      <c r="B1287" s="89"/>
      <c r="C1287" s="101" t="s">
        <v>92</v>
      </c>
      <c r="D1287" s="190">
        <v>25.4786</v>
      </c>
      <c r="E1287" s="190">
        <v>126.3014</v>
      </c>
      <c r="F1287" s="190">
        <v>43.362000000000002</v>
      </c>
      <c r="G1287" s="190">
        <v>72.931669999999997</v>
      </c>
      <c r="H1287" s="190">
        <v>138185.06938999999</v>
      </c>
      <c r="I1287" s="102">
        <v>159427.26073000001</v>
      </c>
      <c r="J1287" s="107">
        <v>562.21148000000005</v>
      </c>
      <c r="K1287" s="102">
        <v>19674.616839999999</v>
      </c>
      <c r="L1287" s="102">
        <v>46.922539999999998</v>
      </c>
      <c r="M1287" s="201">
        <v>32021.9</v>
      </c>
      <c r="N1287" s="201">
        <v>407.7</v>
      </c>
      <c r="O1287" s="201">
        <v>88.3</v>
      </c>
      <c r="P1287" s="200">
        <v>47.4</v>
      </c>
      <c r="Q1287" s="200">
        <v>719.3</v>
      </c>
      <c r="R1287" s="200">
        <v>0</v>
      </c>
      <c r="S1287" s="200">
        <v>0</v>
      </c>
      <c r="T1287" s="91"/>
      <c r="U1287" s="30"/>
    </row>
    <row r="1288" spans="1:21" ht="48.75" customHeight="1" x14ac:dyDescent="0.2">
      <c r="A1288" s="10" t="str">
        <f>IF(OR(LEFT(B1288,1)="Y", LEFT(B1288,1)="A"),CONCATENATE(#REF!,"-",B1288),"")</f>
        <v/>
      </c>
      <c r="B1288" s="89"/>
      <c r="C1288" s="101" t="s">
        <v>91</v>
      </c>
      <c r="D1288" s="190">
        <v>0</v>
      </c>
      <c r="E1288" s="190">
        <v>0</v>
      </c>
      <c r="F1288" s="190">
        <v>0</v>
      </c>
      <c r="G1288" s="190">
        <v>53.484000000000002</v>
      </c>
      <c r="H1288" s="190">
        <v>1E-3</v>
      </c>
      <c r="I1288" s="102">
        <v>7.0000000000000001E-3</v>
      </c>
      <c r="J1288" s="107">
        <v>0.30499999999999999</v>
      </c>
      <c r="K1288" s="102">
        <v>0</v>
      </c>
      <c r="L1288" s="102">
        <v>0</v>
      </c>
      <c r="M1288" s="199">
        <v>0</v>
      </c>
      <c r="N1288" s="199">
        <v>1.1000000000000001</v>
      </c>
      <c r="O1288" s="199">
        <v>0.1</v>
      </c>
      <c r="P1288" s="200">
        <v>0</v>
      </c>
      <c r="Q1288" s="200">
        <v>0</v>
      </c>
      <c r="R1288" s="200">
        <v>0</v>
      </c>
      <c r="S1288" s="200">
        <v>0</v>
      </c>
      <c r="T1288" s="92"/>
      <c r="U1288" s="31"/>
    </row>
    <row r="1289" spans="1:21" ht="48.75" customHeight="1" x14ac:dyDescent="0.2">
      <c r="A1289" s="10" t="str">
        <f>IF(OR(LEFT(B1289,1)="Y", LEFT(B1289,1)="A"),CONCATENATE(#REF!,"-",B1289),"")</f>
        <v/>
      </c>
      <c r="B1289" s="89"/>
      <c r="C1289" s="101" t="s">
        <v>90</v>
      </c>
      <c r="D1289" s="190">
        <v>0</v>
      </c>
      <c r="E1289" s="190">
        <v>0</v>
      </c>
      <c r="F1289" s="190">
        <v>135.55000000000001</v>
      </c>
      <c r="G1289" s="190">
        <v>0</v>
      </c>
      <c r="H1289" s="190">
        <v>0</v>
      </c>
      <c r="I1289" s="102">
        <v>0</v>
      </c>
      <c r="J1289" s="107">
        <v>0</v>
      </c>
      <c r="K1289" s="102">
        <v>0</v>
      </c>
      <c r="L1289" s="102">
        <v>0</v>
      </c>
      <c r="M1289" s="201">
        <v>0.1</v>
      </c>
      <c r="N1289" s="201">
        <v>0</v>
      </c>
      <c r="O1289" s="201">
        <v>0.4</v>
      </c>
      <c r="P1289" s="200">
        <v>0</v>
      </c>
      <c r="Q1289" s="200">
        <v>0</v>
      </c>
      <c r="R1289" s="200">
        <v>0</v>
      </c>
      <c r="S1289" s="200">
        <v>0</v>
      </c>
      <c r="T1289" s="91"/>
      <c r="U1289" s="30"/>
    </row>
    <row r="1290" spans="1:21" ht="48.75" customHeight="1" x14ac:dyDescent="0.2">
      <c r="A1290" s="10" t="str">
        <f>IF(OR(LEFT(B1290,1)="Y", LEFT(B1290,1)="A"),CONCATENATE(#REF!,"-",B1290),"")</f>
        <v/>
      </c>
      <c r="B1290" s="89"/>
      <c r="C1290" s="101" t="s">
        <v>89</v>
      </c>
      <c r="D1290" s="190">
        <v>42.094000000000001</v>
      </c>
      <c r="E1290" s="190">
        <v>3.3881000000000001</v>
      </c>
      <c r="F1290" s="190">
        <v>26.595119999999998</v>
      </c>
      <c r="G1290" s="190">
        <v>17.232500000000002</v>
      </c>
      <c r="H1290" s="190">
        <v>21.736090000000001</v>
      </c>
      <c r="I1290" s="102">
        <v>112.13652</v>
      </c>
      <c r="J1290" s="107">
        <v>31.926259999999992</v>
      </c>
      <c r="K1290" s="102">
        <v>81.306159999999991</v>
      </c>
      <c r="L1290" s="102">
        <v>93.305419999999998</v>
      </c>
      <c r="M1290" s="201">
        <v>27.7</v>
      </c>
      <c r="N1290" s="201">
        <v>72.599999999999994</v>
      </c>
      <c r="O1290" s="201">
        <v>22.4</v>
      </c>
      <c r="P1290" s="200">
        <v>20.100000000000001</v>
      </c>
      <c r="Q1290" s="200">
        <v>0</v>
      </c>
      <c r="R1290" s="200">
        <v>0</v>
      </c>
      <c r="S1290" s="200">
        <v>0</v>
      </c>
      <c r="T1290" s="91"/>
      <c r="U1290" s="30"/>
    </row>
    <row r="1291" spans="1:21" ht="48.75" customHeight="1" x14ac:dyDescent="0.2">
      <c r="A1291" s="10" t="str">
        <f>IF(OR(LEFT(B1291,1)="Y", LEFT(B1291,1)="A"),CONCATENATE(#REF!,"-",B1291),"")</f>
        <v/>
      </c>
      <c r="B1291" s="89"/>
      <c r="C1291" s="101" t="s">
        <v>88</v>
      </c>
      <c r="D1291" s="190">
        <v>8.3919999999999995</v>
      </c>
      <c r="E1291" s="190">
        <v>8.0009999999999994</v>
      </c>
      <c r="F1291" s="190">
        <v>2.15245</v>
      </c>
      <c r="G1291" s="190">
        <v>4.8299599999999998</v>
      </c>
      <c r="H1291" s="190">
        <v>10.109879999999999</v>
      </c>
      <c r="I1291" s="102">
        <v>311.74835000000002</v>
      </c>
      <c r="J1291" s="107">
        <v>351.0877999999999</v>
      </c>
      <c r="K1291" s="102">
        <v>286.81896999999998</v>
      </c>
      <c r="L1291" s="102">
        <v>503.09690000000001</v>
      </c>
      <c r="M1291" s="201">
        <v>545.5</v>
      </c>
      <c r="N1291" s="201">
        <v>495.2</v>
      </c>
      <c r="O1291" s="201">
        <v>520</v>
      </c>
      <c r="P1291" s="200">
        <v>288.39999999999998</v>
      </c>
      <c r="Q1291" s="200">
        <v>0</v>
      </c>
      <c r="R1291" s="200">
        <v>0</v>
      </c>
      <c r="S1291" s="200">
        <v>0</v>
      </c>
      <c r="T1291" s="91"/>
      <c r="U1291" s="30"/>
    </row>
    <row r="1292" spans="1:21" ht="48.75" customHeight="1" x14ac:dyDescent="0.2">
      <c r="A1292" s="10" t="str">
        <f>IF(OR(LEFT(B1292,1)="Y", LEFT(B1292,1)="A"),CONCATENATE(#REF!,"-",B1292),"")</f>
        <v/>
      </c>
      <c r="B1292" s="89"/>
      <c r="C1292" s="101" t="s">
        <v>87</v>
      </c>
      <c r="D1292" s="190">
        <v>0</v>
      </c>
      <c r="E1292" s="190">
        <v>0</v>
      </c>
      <c r="F1292" s="190">
        <v>0.75934000000000001</v>
      </c>
      <c r="G1292" s="190">
        <v>0</v>
      </c>
      <c r="H1292" s="190">
        <v>9.0999999999999998E-2</v>
      </c>
      <c r="I1292" s="102">
        <v>0.22178</v>
      </c>
      <c r="J1292" s="107">
        <v>3.9E-2</v>
      </c>
      <c r="K1292" s="102">
        <v>2.41E-2</v>
      </c>
      <c r="L1292" s="102">
        <v>2.2010000000000002E-2</v>
      </c>
      <c r="M1292" s="201">
        <v>0</v>
      </c>
      <c r="N1292" s="201">
        <v>0.3</v>
      </c>
      <c r="O1292" s="201">
        <v>1</v>
      </c>
      <c r="P1292" s="200">
        <v>0.4</v>
      </c>
      <c r="Q1292" s="200">
        <v>0</v>
      </c>
      <c r="R1292" s="200">
        <v>0</v>
      </c>
      <c r="S1292" s="200">
        <v>0</v>
      </c>
      <c r="T1292" s="91"/>
      <c r="U1292" s="30"/>
    </row>
    <row r="1293" spans="1:21" ht="48.75" customHeight="1" x14ac:dyDescent="0.2">
      <c r="A1293" s="10" t="str">
        <f>IF(OR(LEFT(B1293,1)="Y", LEFT(B1293,1)="A"),CONCATENATE(#REF!,"-",B1293),"")</f>
        <v/>
      </c>
      <c r="B1293" s="89"/>
      <c r="C1293" s="101" t="s">
        <v>86</v>
      </c>
      <c r="D1293" s="190">
        <v>0</v>
      </c>
      <c r="E1293" s="190">
        <v>0</v>
      </c>
      <c r="F1293" s="190">
        <v>0</v>
      </c>
      <c r="G1293" s="190">
        <v>0</v>
      </c>
      <c r="H1293" s="190">
        <v>0</v>
      </c>
      <c r="I1293" s="102">
        <v>16</v>
      </c>
      <c r="J1293" s="107">
        <v>1E-3</v>
      </c>
      <c r="K1293" s="102">
        <v>4.1509999999999998</v>
      </c>
      <c r="L1293" s="102">
        <v>1E-4</v>
      </c>
      <c r="M1293" s="201">
        <v>0</v>
      </c>
      <c r="N1293" s="201">
        <v>0.4</v>
      </c>
      <c r="O1293" s="201">
        <v>0</v>
      </c>
      <c r="P1293" s="200">
        <v>0</v>
      </c>
      <c r="Q1293" s="200">
        <v>0</v>
      </c>
      <c r="R1293" s="200">
        <v>0</v>
      </c>
      <c r="S1293" s="200">
        <v>0</v>
      </c>
      <c r="T1293" s="91"/>
      <c r="U1293" s="30"/>
    </row>
    <row r="1294" spans="1:21" ht="48.75" customHeight="1" x14ac:dyDescent="0.2">
      <c r="A1294" s="10" t="str">
        <f>IF(OR(LEFT(B1294,1)="Y", LEFT(B1294,1)="A"),CONCATENATE(#REF!,"-",B1294),"")</f>
        <v/>
      </c>
      <c r="B1294" s="89"/>
      <c r="C1294" s="101" t="s">
        <v>85</v>
      </c>
      <c r="D1294" s="190">
        <v>0</v>
      </c>
      <c r="E1294" s="190">
        <v>0</v>
      </c>
      <c r="F1294" s="190">
        <v>0.66459999999999997</v>
      </c>
      <c r="G1294" s="190">
        <v>2.4740000000000002</v>
      </c>
      <c r="H1294" s="190">
        <v>3.5000000000000001E-3</v>
      </c>
      <c r="I1294" s="102">
        <v>0.1981</v>
      </c>
      <c r="J1294" s="107">
        <v>8.1119999999999998E-2</v>
      </c>
      <c r="K1294" s="102">
        <v>4.6919999999999996E-2</v>
      </c>
      <c r="L1294" s="102">
        <v>2.1000000000000003E-3</v>
      </c>
      <c r="M1294" s="201">
        <v>0</v>
      </c>
      <c r="N1294" s="201">
        <v>0.3</v>
      </c>
      <c r="O1294" s="201">
        <v>0.1</v>
      </c>
      <c r="P1294" s="200">
        <v>0.2</v>
      </c>
      <c r="Q1294" s="200">
        <v>0</v>
      </c>
      <c r="R1294" s="200">
        <v>0</v>
      </c>
      <c r="S1294" s="200">
        <v>0</v>
      </c>
      <c r="T1294" s="91"/>
      <c r="U1294" s="30"/>
    </row>
    <row r="1295" spans="1:21" ht="48.75" customHeight="1" x14ac:dyDescent="0.2">
      <c r="A1295" s="10" t="str">
        <f>IF(OR(LEFT(B1295,1)="Y", LEFT(B1295,1)="A"),CONCATENATE(#REF!,"-",B1295),"")</f>
        <v/>
      </c>
      <c r="B1295" s="89"/>
      <c r="C1295" s="101" t="s">
        <v>84</v>
      </c>
      <c r="D1295" s="190">
        <v>0.1</v>
      </c>
      <c r="E1295" s="190">
        <v>0</v>
      </c>
      <c r="F1295" s="190">
        <v>1E-3</v>
      </c>
      <c r="G1295" s="190">
        <v>0.16</v>
      </c>
      <c r="H1295" s="190">
        <v>8.8826399999999985</v>
      </c>
      <c r="I1295" s="102">
        <v>10.567459999999999</v>
      </c>
      <c r="J1295" s="107">
        <v>8.8628999999999998</v>
      </c>
      <c r="K1295" s="102">
        <v>29.454169999999998</v>
      </c>
      <c r="L1295" s="102">
        <v>7.7481999999999998</v>
      </c>
      <c r="M1295" s="201">
        <v>64.5</v>
      </c>
      <c r="N1295" s="201">
        <v>100.4</v>
      </c>
      <c r="O1295" s="201">
        <v>0.8</v>
      </c>
      <c r="P1295" s="200">
        <v>18.3</v>
      </c>
      <c r="Q1295" s="200">
        <v>0</v>
      </c>
      <c r="R1295" s="200">
        <v>0</v>
      </c>
      <c r="S1295" s="200">
        <v>0</v>
      </c>
      <c r="T1295" s="91"/>
      <c r="U1295" s="30"/>
    </row>
    <row r="1296" spans="1:21" ht="48.75" customHeight="1" x14ac:dyDescent="0.2">
      <c r="A1296" s="10" t="str">
        <f>IF(OR(LEFT(B1296,1)="Y", LEFT(B1296,1)="A"),CONCATENATE(#REF!,"-",B1296),"")</f>
        <v/>
      </c>
      <c r="B1296" s="89"/>
      <c r="C1296" s="101" t="s">
        <v>83</v>
      </c>
      <c r="D1296" s="190">
        <v>2.4E-2</v>
      </c>
      <c r="E1296" s="190">
        <v>62.234000000000002</v>
      </c>
      <c r="F1296" s="190">
        <v>2.8780000000000001</v>
      </c>
      <c r="G1296" s="190">
        <v>165.50120000000001</v>
      </c>
      <c r="H1296" s="190">
        <v>1.9529100000000001</v>
      </c>
      <c r="I1296" s="102">
        <v>10.459110000000001</v>
      </c>
      <c r="J1296" s="107">
        <v>61.02205</v>
      </c>
      <c r="K1296" s="102">
        <v>3.70682</v>
      </c>
      <c r="L1296" s="102">
        <v>6.2682099999999998</v>
      </c>
      <c r="M1296" s="201">
        <v>82.2</v>
      </c>
      <c r="N1296" s="201">
        <v>116</v>
      </c>
      <c r="O1296" s="201">
        <v>335.6</v>
      </c>
      <c r="P1296" s="200">
        <v>1.4</v>
      </c>
      <c r="Q1296" s="200">
        <v>389.7</v>
      </c>
      <c r="R1296" s="200">
        <v>0</v>
      </c>
      <c r="S1296" s="200">
        <v>0</v>
      </c>
      <c r="T1296" s="91"/>
      <c r="U1296" s="30"/>
    </row>
    <row r="1297" spans="1:21" ht="48.75" customHeight="1" x14ac:dyDescent="0.2">
      <c r="A1297" s="10" t="str">
        <f>IF(OR(LEFT(B1297,1)="Y", LEFT(B1297,1)="A"),CONCATENATE(#REF!,"-",B1297),"")</f>
        <v/>
      </c>
      <c r="B1297" s="89"/>
      <c r="C1297" s="101" t="s">
        <v>82</v>
      </c>
      <c r="D1297" s="190">
        <v>0</v>
      </c>
      <c r="E1297" s="190">
        <v>0.73482000000000003</v>
      </c>
      <c r="F1297" s="190">
        <v>0</v>
      </c>
      <c r="G1297" s="190">
        <v>0</v>
      </c>
      <c r="H1297" s="190">
        <v>0</v>
      </c>
      <c r="I1297" s="102">
        <v>0</v>
      </c>
      <c r="J1297" s="107">
        <v>1.01E-3</v>
      </c>
      <c r="K1297" s="102">
        <v>1.0000000000000001E-5</v>
      </c>
      <c r="L1297" s="102">
        <v>3.0000000000000001E-3</v>
      </c>
      <c r="M1297" s="199">
        <v>0</v>
      </c>
      <c r="N1297" s="199">
        <v>0</v>
      </c>
      <c r="O1297" s="199">
        <v>24.3</v>
      </c>
      <c r="P1297" s="200">
        <v>3.2</v>
      </c>
      <c r="Q1297" s="200">
        <v>2.4</v>
      </c>
      <c r="R1297" s="200">
        <v>0</v>
      </c>
      <c r="S1297" s="200">
        <v>0</v>
      </c>
      <c r="T1297" s="92"/>
      <c r="U1297" s="31"/>
    </row>
    <row r="1298" spans="1:21" ht="48.75" customHeight="1" x14ac:dyDescent="0.2">
      <c r="A1298" s="10" t="str">
        <f>IF(OR(LEFT(B1298,1)="Y", LEFT(B1298,1)="A"),CONCATENATE(#REF!,"-",B1298),"")</f>
        <v/>
      </c>
      <c r="B1298" s="89"/>
      <c r="C1298" s="101" t="s">
        <v>81</v>
      </c>
      <c r="D1298" s="190">
        <v>0</v>
      </c>
      <c r="E1298" s="190">
        <v>0</v>
      </c>
      <c r="F1298" s="190">
        <v>0</v>
      </c>
      <c r="G1298" s="190">
        <v>0</v>
      </c>
      <c r="H1298" s="190">
        <v>0</v>
      </c>
      <c r="I1298" s="102">
        <v>0</v>
      </c>
      <c r="J1298" s="107">
        <v>0</v>
      </c>
      <c r="K1298" s="102">
        <v>0</v>
      </c>
      <c r="L1298" s="102">
        <v>0</v>
      </c>
      <c r="M1298" s="199">
        <v>0</v>
      </c>
      <c r="N1298" s="199">
        <v>0</v>
      </c>
      <c r="O1298" s="199">
        <v>0</v>
      </c>
      <c r="P1298" s="200">
        <v>0</v>
      </c>
      <c r="Q1298" s="200">
        <v>0</v>
      </c>
      <c r="R1298" s="200">
        <v>0</v>
      </c>
      <c r="S1298" s="200">
        <v>0</v>
      </c>
      <c r="T1298" s="92"/>
      <c r="U1298" s="31"/>
    </row>
    <row r="1299" spans="1:21" ht="48.75" customHeight="1" x14ac:dyDescent="0.2">
      <c r="A1299" s="10" t="str">
        <f>IF(OR(LEFT(B1299,1)="Y", LEFT(B1299,1)="A"),CONCATENATE(#REF!,"-",B1299),"")</f>
        <v/>
      </c>
      <c r="B1299" s="89"/>
      <c r="C1299" s="101" t="s">
        <v>80</v>
      </c>
      <c r="D1299" s="190">
        <v>0</v>
      </c>
      <c r="E1299" s="190">
        <v>0</v>
      </c>
      <c r="F1299" s="190">
        <v>0</v>
      </c>
      <c r="G1299" s="190">
        <v>0</v>
      </c>
      <c r="H1299" s="190">
        <v>0</v>
      </c>
      <c r="I1299" s="102">
        <v>1E-4</v>
      </c>
      <c r="J1299" s="107">
        <v>0</v>
      </c>
      <c r="K1299" s="102">
        <v>0</v>
      </c>
      <c r="L1299" s="102">
        <v>0</v>
      </c>
      <c r="M1299" s="201">
        <v>0</v>
      </c>
      <c r="N1299" s="201">
        <v>0</v>
      </c>
      <c r="O1299" s="201">
        <v>0</v>
      </c>
      <c r="P1299" s="200">
        <v>0</v>
      </c>
      <c r="Q1299" s="200">
        <v>0</v>
      </c>
      <c r="R1299" s="200">
        <v>0</v>
      </c>
      <c r="S1299" s="200">
        <v>0</v>
      </c>
      <c r="T1299" s="91"/>
      <c r="U1299" s="30"/>
    </row>
    <row r="1300" spans="1:21" ht="48.75" customHeight="1" x14ac:dyDescent="0.2">
      <c r="A1300" s="10" t="str">
        <f>IF(OR(LEFT(B1300,1)="Y", LEFT(B1300,1)="A"),CONCATENATE(#REF!,"-",B1300),"")</f>
        <v/>
      </c>
      <c r="B1300" s="89"/>
      <c r="C1300" s="101" t="s">
        <v>79</v>
      </c>
      <c r="D1300" s="190">
        <v>0</v>
      </c>
      <c r="E1300" s="190">
        <v>8.2708999999999993</v>
      </c>
      <c r="F1300" s="190">
        <v>0</v>
      </c>
      <c r="G1300" s="190">
        <v>1.2999999999999999E-2</v>
      </c>
      <c r="H1300" s="190">
        <v>0</v>
      </c>
      <c r="I1300" s="102">
        <v>3.1E-2</v>
      </c>
      <c r="J1300" s="107">
        <v>8.0099999999999991E-2</v>
      </c>
      <c r="K1300" s="102">
        <v>5.8999999999999997E-2</v>
      </c>
      <c r="L1300" s="102">
        <v>2.5000000000000001E-2</v>
      </c>
      <c r="M1300" s="201">
        <v>10.199999999999999</v>
      </c>
      <c r="N1300" s="201">
        <v>94.3</v>
      </c>
      <c r="O1300" s="201">
        <v>0</v>
      </c>
      <c r="P1300" s="200">
        <v>0</v>
      </c>
      <c r="Q1300" s="200">
        <v>0</v>
      </c>
      <c r="R1300" s="200">
        <v>0</v>
      </c>
      <c r="S1300" s="200">
        <v>0</v>
      </c>
      <c r="T1300" s="91"/>
      <c r="U1300" s="30"/>
    </row>
    <row r="1301" spans="1:21" ht="48.75" customHeight="1" x14ac:dyDescent="0.2">
      <c r="A1301" s="10" t="str">
        <f>IF(OR(LEFT(B1301,1)="Y", LEFT(B1301,1)="A"),CONCATENATE(#REF!,"-",B1301),"")</f>
        <v/>
      </c>
      <c r="B1301" s="89"/>
      <c r="C1301" s="101" t="s">
        <v>78</v>
      </c>
      <c r="D1301" s="190">
        <v>0</v>
      </c>
      <c r="E1301" s="190">
        <v>0</v>
      </c>
      <c r="F1301" s="190">
        <v>0</v>
      </c>
      <c r="G1301" s="190">
        <v>0.28037000000000001</v>
      </c>
      <c r="H1301" s="190">
        <v>0.6139</v>
      </c>
      <c r="I1301" s="102">
        <v>0.17000999999999999</v>
      </c>
      <c r="J1301" s="107">
        <v>2.5999999999999999E-3</v>
      </c>
      <c r="K1301" s="102">
        <v>9.9849999999999994E-2</v>
      </c>
      <c r="L1301" s="102">
        <v>7.3538300000000003</v>
      </c>
      <c r="M1301" s="201">
        <v>0.4</v>
      </c>
      <c r="N1301" s="201">
        <v>0.1</v>
      </c>
      <c r="O1301" s="201">
        <v>0.1</v>
      </c>
      <c r="P1301" s="200">
        <v>0</v>
      </c>
      <c r="Q1301" s="200">
        <v>0</v>
      </c>
      <c r="R1301" s="200">
        <v>0</v>
      </c>
      <c r="S1301" s="200">
        <v>0</v>
      </c>
      <c r="T1301" s="91"/>
      <c r="U1301" s="30"/>
    </row>
    <row r="1302" spans="1:21" ht="48.75" customHeight="1" x14ac:dyDescent="0.2">
      <c r="A1302" s="10" t="str">
        <f>IF(OR(LEFT(B1302,1)="Y", LEFT(B1302,1)="A"),CONCATENATE(#REF!,"-",B1302),"")</f>
        <v/>
      </c>
      <c r="B1302" s="89"/>
      <c r="C1302" s="101" t="s">
        <v>77</v>
      </c>
      <c r="D1302" s="190">
        <v>0</v>
      </c>
      <c r="E1302" s="190">
        <v>0</v>
      </c>
      <c r="F1302" s="190">
        <v>0</v>
      </c>
      <c r="G1302" s="190">
        <v>0</v>
      </c>
      <c r="H1302" s="190">
        <v>0</v>
      </c>
      <c r="I1302" s="102">
        <v>0</v>
      </c>
      <c r="J1302" s="107">
        <v>0</v>
      </c>
      <c r="K1302" s="102">
        <v>0</v>
      </c>
      <c r="L1302" s="102">
        <v>0</v>
      </c>
      <c r="M1302" s="201">
        <v>0</v>
      </c>
      <c r="N1302" s="201">
        <v>0</v>
      </c>
      <c r="O1302" s="201">
        <v>0</v>
      </c>
      <c r="P1302" s="200">
        <v>0</v>
      </c>
      <c r="Q1302" s="200">
        <v>0</v>
      </c>
      <c r="R1302" s="200">
        <v>0</v>
      </c>
      <c r="S1302" s="200">
        <v>0</v>
      </c>
      <c r="T1302" s="91"/>
      <c r="U1302" s="30"/>
    </row>
    <row r="1303" spans="1:21" ht="48.75" customHeight="1" x14ac:dyDescent="0.2">
      <c r="A1303" s="10" t="str">
        <f>IF(OR(LEFT(B1303,1)="Y", LEFT(B1303,1)="A"),CONCATENATE(#REF!,"-",B1303),"")</f>
        <v/>
      </c>
      <c r="B1303" s="89"/>
      <c r="C1303" s="101" t="s">
        <v>76</v>
      </c>
      <c r="D1303" s="190">
        <v>0</v>
      </c>
      <c r="E1303" s="190">
        <v>0</v>
      </c>
      <c r="F1303" s="190">
        <v>0</v>
      </c>
      <c r="G1303" s="190">
        <v>0</v>
      </c>
      <c r="H1303" s="190">
        <v>0</v>
      </c>
      <c r="I1303" s="102">
        <v>0</v>
      </c>
      <c r="J1303" s="107">
        <v>0</v>
      </c>
      <c r="K1303" s="102">
        <v>0</v>
      </c>
      <c r="L1303" s="102">
        <v>3.7999999999999999E-2</v>
      </c>
      <c r="M1303" s="201">
        <v>0</v>
      </c>
      <c r="N1303" s="201">
        <v>0</v>
      </c>
      <c r="O1303" s="201">
        <v>0</v>
      </c>
      <c r="P1303" s="200">
        <v>0</v>
      </c>
      <c r="Q1303" s="200">
        <v>0</v>
      </c>
      <c r="R1303" s="200">
        <v>0</v>
      </c>
      <c r="S1303" s="200">
        <v>0</v>
      </c>
      <c r="T1303" s="91"/>
      <c r="U1303" s="30"/>
    </row>
    <row r="1304" spans="1:21" ht="48.75" customHeight="1" x14ac:dyDescent="0.2">
      <c r="A1304" s="10" t="str">
        <f>IF(OR(LEFT(B1304,1)="Y", LEFT(B1304,1)="A"),CONCATENATE(#REF!,"-",B1304),"")</f>
        <v/>
      </c>
      <c r="B1304" s="89"/>
      <c r="C1304" s="101" t="s">
        <v>75</v>
      </c>
      <c r="D1304" s="190">
        <v>0</v>
      </c>
      <c r="E1304" s="190">
        <v>0</v>
      </c>
      <c r="F1304" s="190">
        <v>0</v>
      </c>
      <c r="G1304" s="190">
        <v>0.66</v>
      </c>
      <c r="H1304" s="190">
        <v>0.30099999999999999</v>
      </c>
      <c r="I1304" s="102">
        <v>2E-3</v>
      </c>
      <c r="J1304" s="107">
        <v>0.50700000000000001</v>
      </c>
      <c r="K1304" s="102">
        <v>3.0000000000000001E-3</v>
      </c>
      <c r="L1304" s="102">
        <v>8.0000000000000002E-3</v>
      </c>
      <c r="M1304" s="201">
        <v>0</v>
      </c>
      <c r="N1304" s="201">
        <v>0</v>
      </c>
      <c r="O1304" s="201">
        <v>0</v>
      </c>
      <c r="P1304" s="200">
        <v>0</v>
      </c>
      <c r="Q1304" s="200">
        <v>0</v>
      </c>
      <c r="R1304" s="200">
        <v>0</v>
      </c>
      <c r="S1304" s="200">
        <v>0</v>
      </c>
      <c r="T1304" s="91"/>
      <c r="U1304" s="30"/>
    </row>
    <row r="1305" spans="1:21" ht="48.75" customHeight="1" x14ac:dyDescent="0.2">
      <c r="A1305" s="10" t="str">
        <f>IF(OR(LEFT(B1305,1)="Y", LEFT(B1305,1)="A"),CONCATENATE(#REF!,"-",B1305),"")</f>
        <v/>
      </c>
      <c r="B1305" s="89"/>
      <c r="C1305" s="101" t="s">
        <v>74</v>
      </c>
      <c r="D1305" s="190">
        <v>0</v>
      </c>
      <c r="E1305" s="190">
        <v>2E-3</v>
      </c>
      <c r="F1305" s="190">
        <v>0</v>
      </c>
      <c r="G1305" s="190">
        <v>0</v>
      </c>
      <c r="H1305" s="190">
        <v>0</v>
      </c>
      <c r="I1305" s="102">
        <v>0</v>
      </c>
      <c r="J1305" s="107">
        <v>0</v>
      </c>
      <c r="K1305" s="102">
        <v>0</v>
      </c>
      <c r="L1305" s="102">
        <v>0</v>
      </c>
      <c r="M1305" s="199">
        <v>0</v>
      </c>
      <c r="N1305" s="199">
        <v>0</v>
      </c>
      <c r="O1305" s="199">
        <v>0</v>
      </c>
      <c r="P1305" s="200">
        <v>0</v>
      </c>
      <c r="Q1305" s="200">
        <v>0</v>
      </c>
      <c r="R1305" s="200">
        <v>0</v>
      </c>
      <c r="S1305" s="200">
        <v>0</v>
      </c>
      <c r="T1305" s="92"/>
      <c r="U1305" s="31"/>
    </row>
    <row r="1306" spans="1:21" ht="48.75" customHeight="1" x14ac:dyDescent="0.2">
      <c r="A1306" s="10" t="str">
        <f>IF(OR(LEFT(B1306,1)="Y", LEFT(B1306,1)="A"),CONCATENATE(#REF!,"-",B1306),"")</f>
        <v/>
      </c>
      <c r="B1306" s="89"/>
      <c r="C1306" s="101" t="s">
        <v>73</v>
      </c>
      <c r="D1306" s="190">
        <v>0</v>
      </c>
      <c r="E1306" s="190">
        <v>0</v>
      </c>
      <c r="F1306" s="190">
        <v>0</v>
      </c>
      <c r="G1306" s="190">
        <v>0</v>
      </c>
      <c r="H1306" s="190">
        <v>0</v>
      </c>
      <c r="I1306" s="102">
        <v>0</v>
      </c>
      <c r="J1306" s="107">
        <v>0</v>
      </c>
      <c r="K1306" s="102">
        <v>0</v>
      </c>
      <c r="L1306" s="102">
        <v>0</v>
      </c>
      <c r="M1306" s="199">
        <v>0</v>
      </c>
      <c r="N1306" s="199">
        <v>0</v>
      </c>
      <c r="O1306" s="199">
        <v>0</v>
      </c>
      <c r="P1306" s="200">
        <v>0</v>
      </c>
      <c r="Q1306" s="200">
        <v>0</v>
      </c>
      <c r="R1306" s="200">
        <v>0</v>
      </c>
      <c r="S1306" s="200">
        <v>0</v>
      </c>
      <c r="T1306" s="92"/>
      <c r="U1306" s="31"/>
    </row>
    <row r="1307" spans="1:21" ht="48.75" customHeight="1" x14ac:dyDescent="0.2">
      <c r="A1307" s="10" t="str">
        <f>IF(OR(LEFT(B1307,1)="Y", LEFT(B1307,1)="A"),CONCATENATE(#REF!,"-",B1307),"")</f>
        <v/>
      </c>
      <c r="B1307" s="89"/>
      <c r="C1307" s="101" t="s">
        <v>72</v>
      </c>
      <c r="D1307" s="190">
        <v>0.11070000000000001</v>
      </c>
      <c r="E1307" s="190">
        <v>0.81100000000000005</v>
      </c>
      <c r="F1307" s="190">
        <v>1.5300000000000001E-3</v>
      </c>
      <c r="G1307" s="190">
        <v>0.23071</v>
      </c>
      <c r="H1307" s="190">
        <v>0.67183000000000004</v>
      </c>
      <c r="I1307" s="102">
        <v>0.17126999999999998</v>
      </c>
      <c r="J1307" s="107">
        <v>4.1346999999999996</v>
      </c>
      <c r="K1307" s="102">
        <v>0.67310000000000025</v>
      </c>
      <c r="L1307" s="102">
        <v>0.75946999999999998</v>
      </c>
      <c r="M1307" s="201">
        <v>0.9</v>
      </c>
      <c r="N1307" s="201">
        <v>1</v>
      </c>
      <c r="O1307" s="201">
        <v>0.5</v>
      </c>
      <c r="P1307" s="200">
        <v>0.2</v>
      </c>
      <c r="Q1307" s="200">
        <v>0.1</v>
      </c>
      <c r="R1307" s="200">
        <v>0</v>
      </c>
      <c r="S1307" s="200">
        <v>0</v>
      </c>
      <c r="T1307" s="91"/>
      <c r="U1307" s="30"/>
    </row>
    <row r="1308" spans="1:21" ht="48.75" customHeight="1" x14ac:dyDescent="0.2">
      <c r="A1308" s="10" t="str">
        <f>IF(OR(LEFT(B1308,1)="Y", LEFT(B1308,1)="A"),CONCATENATE(#REF!,"-",B1308),"")</f>
        <v/>
      </c>
      <c r="B1308" s="89"/>
      <c r="C1308" s="101" t="s">
        <v>71</v>
      </c>
      <c r="D1308" s="190">
        <v>0</v>
      </c>
      <c r="E1308" s="190">
        <v>0</v>
      </c>
      <c r="F1308" s="190">
        <v>0</v>
      </c>
      <c r="G1308" s="190">
        <v>0</v>
      </c>
      <c r="H1308" s="190">
        <v>0</v>
      </c>
      <c r="I1308" s="102">
        <v>0</v>
      </c>
      <c r="J1308" s="107">
        <v>0</v>
      </c>
      <c r="K1308" s="102">
        <v>0</v>
      </c>
      <c r="L1308" s="102">
        <v>3.0000000000000001E-3</v>
      </c>
      <c r="M1308" s="199">
        <v>0</v>
      </c>
      <c r="N1308" s="199">
        <v>0</v>
      </c>
      <c r="O1308" s="199">
        <v>0</v>
      </c>
      <c r="P1308" s="200">
        <v>0</v>
      </c>
      <c r="Q1308" s="200">
        <v>0</v>
      </c>
      <c r="R1308" s="200">
        <v>0</v>
      </c>
      <c r="S1308" s="200">
        <v>0</v>
      </c>
      <c r="T1308" s="92"/>
      <c r="U1308" s="31"/>
    </row>
    <row r="1309" spans="1:21" ht="48.75" customHeight="1" x14ac:dyDescent="0.2">
      <c r="A1309" s="10" t="str">
        <f>IF(OR(LEFT(B1309,1)="Y", LEFT(B1309,1)="A"),CONCATENATE(#REF!,"-",B1309),"")</f>
        <v/>
      </c>
      <c r="B1309" s="89"/>
      <c r="C1309" s="101" t="s">
        <v>70</v>
      </c>
      <c r="D1309" s="190">
        <v>0</v>
      </c>
      <c r="E1309" s="190">
        <v>54.537990000000001</v>
      </c>
      <c r="F1309" s="190">
        <v>37.723860000000002</v>
      </c>
      <c r="G1309" s="190">
        <v>10.41492</v>
      </c>
      <c r="H1309" s="190">
        <v>4.2182200000000005</v>
      </c>
      <c r="I1309" s="102">
        <v>0.41149999999999998</v>
      </c>
      <c r="J1309" s="107">
        <v>43.678280000000008</v>
      </c>
      <c r="K1309" s="102">
        <v>7.03172</v>
      </c>
      <c r="L1309" s="102">
        <v>3.35927</v>
      </c>
      <c r="M1309" s="201">
        <v>2.9</v>
      </c>
      <c r="N1309" s="201">
        <v>3.5</v>
      </c>
      <c r="O1309" s="201">
        <v>14.1</v>
      </c>
      <c r="P1309" s="200">
        <v>16.899999999999999</v>
      </c>
      <c r="Q1309" s="200">
        <v>0</v>
      </c>
      <c r="R1309" s="200">
        <v>0</v>
      </c>
      <c r="S1309" s="200">
        <v>0</v>
      </c>
      <c r="T1309" s="91"/>
      <c r="U1309" s="30"/>
    </row>
    <row r="1310" spans="1:21" ht="48.75" customHeight="1" x14ac:dyDescent="0.2">
      <c r="A1310" s="10" t="str">
        <f>IF(OR(LEFT(B1310,1)="Y", LEFT(B1310,1)="A"),CONCATENATE(#REF!,"-",B1310),"")</f>
        <v/>
      </c>
      <c r="B1310" s="89"/>
      <c r="C1310" s="101" t="s">
        <v>69</v>
      </c>
      <c r="D1310" s="190">
        <v>0</v>
      </c>
      <c r="E1310" s="190">
        <v>0</v>
      </c>
      <c r="F1310" s="190">
        <v>0</v>
      </c>
      <c r="G1310" s="190">
        <v>0</v>
      </c>
      <c r="H1310" s="190">
        <v>0</v>
      </c>
      <c r="I1310" s="102">
        <v>1E-3</v>
      </c>
      <c r="J1310" s="107">
        <v>1E-3</v>
      </c>
      <c r="K1310" s="102">
        <v>0</v>
      </c>
      <c r="L1310" s="102">
        <v>1E-3</v>
      </c>
      <c r="M1310" s="201">
        <v>0</v>
      </c>
      <c r="N1310" s="201">
        <v>0</v>
      </c>
      <c r="O1310" s="201">
        <v>0</v>
      </c>
      <c r="P1310" s="200">
        <v>0</v>
      </c>
      <c r="Q1310" s="200">
        <v>0</v>
      </c>
      <c r="R1310" s="200">
        <v>0</v>
      </c>
      <c r="S1310" s="200">
        <v>0</v>
      </c>
      <c r="T1310" s="91"/>
      <c r="U1310" s="30"/>
    </row>
    <row r="1311" spans="1:21" ht="48.75" customHeight="1" x14ac:dyDescent="0.2">
      <c r="A1311" s="10" t="str">
        <f>IF(OR(LEFT(B1311,1)="Y", LEFT(B1311,1)="A"),CONCATENATE(#REF!,"-",B1311),"")</f>
        <v/>
      </c>
      <c r="B1311" s="89"/>
      <c r="C1311" s="101" t="s">
        <v>68</v>
      </c>
      <c r="D1311" s="190">
        <v>0</v>
      </c>
      <c r="E1311" s="190">
        <v>0</v>
      </c>
      <c r="F1311" s="190">
        <v>0.05</v>
      </c>
      <c r="G1311" s="190">
        <v>0.75</v>
      </c>
      <c r="H1311" s="190">
        <v>0</v>
      </c>
      <c r="I1311" s="102">
        <v>0</v>
      </c>
      <c r="J1311" s="107">
        <v>0</v>
      </c>
      <c r="K1311" s="102">
        <v>1E-3</v>
      </c>
      <c r="L1311" s="102">
        <v>0</v>
      </c>
      <c r="M1311" s="199">
        <v>0</v>
      </c>
      <c r="N1311" s="199">
        <v>0</v>
      </c>
      <c r="O1311" s="199">
        <v>0</v>
      </c>
      <c r="P1311" s="200">
        <v>0</v>
      </c>
      <c r="Q1311" s="200">
        <v>0</v>
      </c>
      <c r="R1311" s="200">
        <v>0</v>
      </c>
      <c r="S1311" s="200">
        <v>0</v>
      </c>
      <c r="T1311" s="92"/>
      <c r="U1311" s="31"/>
    </row>
    <row r="1312" spans="1:21" ht="48.75" customHeight="1" x14ac:dyDescent="0.2">
      <c r="A1312" s="10" t="str">
        <f>IF(OR(LEFT(B1312,1)="Y", LEFT(B1312,1)="A"),CONCATENATE(#REF!,"-",B1312),"")</f>
        <v/>
      </c>
      <c r="B1312" s="89"/>
      <c r="C1312" s="101" t="s">
        <v>67</v>
      </c>
      <c r="D1312" s="190">
        <v>27.594450000000002</v>
      </c>
      <c r="E1312" s="190">
        <v>0</v>
      </c>
      <c r="F1312" s="190">
        <v>5.5600000000000004E-2</v>
      </c>
      <c r="G1312" s="190">
        <v>0.4476</v>
      </c>
      <c r="H1312" s="190">
        <v>9.9599999999999994E-2</v>
      </c>
      <c r="I1312" s="102">
        <v>0.77015</v>
      </c>
      <c r="J1312" s="107">
        <v>544.48494999999991</v>
      </c>
      <c r="K1312" s="102">
        <v>20.208089999999999</v>
      </c>
      <c r="L1312" s="102">
        <v>6.3821700000000003</v>
      </c>
      <c r="M1312" s="201">
        <v>13.1</v>
      </c>
      <c r="N1312" s="201">
        <v>23.2</v>
      </c>
      <c r="O1312" s="201">
        <v>0</v>
      </c>
      <c r="P1312" s="200">
        <v>0</v>
      </c>
      <c r="Q1312" s="200">
        <v>0</v>
      </c>
      <c r="R1312" s="200">
        <v>0</v>
      </c>
      <c r="S1312" s="200">
        <v>0</v>
      </c>
      <c r="T1312" s="91"/>
      <c r="U1312" s="30"/>
    </row>
    <row r="1313" spans="1:21" ht="48.75" customHeight="1" x14ac:dyDescent="0.2">
      <c r="A1313" s="10" t="str">
        <f>IF(OR(LEFT(B1313,1)="Y", LEFT(B1313,1)="A"),CONCATENATE(#REF!,"-",B1313),"")</f>
        <v/>
      </c>
      <c r="B1313" s="89"/>
      <c r="C1313" s="101" t="s">
        <v>66</v>
      </c>
      <c r="D1313" s="190">
        <v>0</v>
      </c>
      <c r="E1313" s="190">
        <v>0</v>
      </c>
      <c r="F1313" s="190">
        <v>1.3345</v>
      </c>
      <c r="G1313" s="190">
        <v>0</v>
      </c>
      <c r="H1313" s="190">
        <v>0</v>
      </c>
      <c r="I1313" s="102">
        <v>1.0000000000000001E-5</v>
      </c>
      <c r="J1313" s="107">
        <v>0.86899999999999999</v>
      </c>
      <c r="K1313" s="102">
        <v>0.48644999999999999</v>
      </c>
      <c r="L1313" s="102">
        <v>3.8159999999999998</v>
      </c>
      <c r="M1313" s="201">
        <v>17.8</v>
      </c>
      <c r="N1313" s="201">
        <v>16.600000000000001</v>
      </c>
      <c r="O1313" s="201">
        <v>1.6</v>
      </c>
      <c r="P1313" s="200">
        <v>0</v>
      </c>
      <c r="Q1313" s="200">
        <v>0</v>
      </c>
      <c r="R1313" s="200">
        <v>0</v>
      </c>
      <c r="S1313" s="200">
        <v>0</v>
      </c>
      <c r="T1313" s="91"/>
      <c r="U1313" s="30"/>
    </row>
    <row r="1314" spans="1:21" ht="48.75" customHeight="1" x14ac:dyDescent="0.2">
      <c r="A1314" s="10" t="str">
        <f>IF(OR(LEFT(B1314,1)="Y", LEFT(B1314,1)="A"),CONCATENATE(#REF!,"-",B1314),"")</f>
        <v/>
      </c>
      <c r="B1314" s="89"/>
      <c r="C1314" s="101" t="s">
        <v>65</v>
      </c>
      <c r="D1314" s="190">
        <v>0</v>
      </c>
      <c r="E1314" s="190">
        <v>0</v>
      </c>
      <c r="F1314" s="190">
        <v>137.31700000000001</v>
      </c>
      <c r="G1314" s="190">
        <v>0.57450000000000001</v>
      </c>
      <c r="H1314" s="190">
        <v>0</v>
      </c>
      <c r="I1314" s="102">
        <v>421.75509999999997</v>
      </c>
      <c r="J1314" s="107">
        <v>526.86340000000007</v>
      </c>
      <c r="K1314" s="102">
        <v>5.602E-2</v>
      </c>
      <c r="L1314" s="102">
        <v>0</v>
      </c>
      <c r="M1314" s="201">
        <v>0</v>
      </c>
      <c r="N1314" s="201">
        <v>4.5</v>
      </c>
      <c r="O1314" s="201">
        <v>0</v>
      </c>
      <c r="P1314" s="200">
        <v>0</v>
      </c>
      <c r="Q1314" s="200">
        <v>0</v>
      </c>
      <c r="R1314" s="200">
        <v>0</v>
      </c>
      <c r="S1314" s="200">
        <v>0</v>
      </c>
      <c r="T1314" s="91"/>
      <c r="U1314" s="30"/>
    </row>
    <row r="1315" spans="1:21" ht="48.75" customHeight="1" x14ac:dyDescent="0.2">
      <c r="A1315" s="10" t="str">
        <f>IF(OR(LEFT(B1315,1)="Y", LEFT(B1315,1)="A"),CONCATENATE(#REF!,"-",B1315),"")</f>
        <v/>
      </c>
      <c r="B1315" s="89"/>
      <c r="C1315" s="101" t="s">
        <v>64</v>
      </c>
      <c r="D1315" s="190">
        <v>0</v>
      </c>
      <c r="E1315" s="190">
        <v>45.388539999999999</v>
      </c>
      <c r="F1315" s="190">
        <v>1.44</v>
      </c>
      <c r="G1315" s="190">
        <v>1.5298</v>
      </c>
      <c r="H1315" s="190">
        <v>3.2000000000000001E-2</v>
      </c>
      <c r="I1315" s="102">
        <v>0</v>
      </c>
      <c r="J1315" s="107">
        <v>0</v>
      </c>
      <c r="K1315" s="102">
        <v>0.27350000000000002</v>
      </c>
      <c r="L1315" s="102">
        <v>7.6999999999999999E-2</v>
      </c>
      <c r="M1315" s="201">
        <v>0</v>
      </c>
      <c r="N1315" s="201">
        <v>0</v>
      </c>
      <c r="O1315" s="201">
        <v>7.6</v>
      </c>
      <c r="P1315" s="200">
        <v>0</v>
      </c>
      <c r="Q1315" s="200">
        <v>0</v>
      </c>
      <c r="R1315" s="200">
        <v>0</v>
      </c>
      <c r="S1315" s="200">
        <v>0</v>
      </c>
      <c r="T1315" s="91"/>
      <c r="U1315" s="30"/>
    </row>
    <row r="1316" spans="1:21" ht="48.75" customHeight="1" x14ac:dyDescent="0.2">
      <c r="A1316" s="10" t="str">
        <f>IF(OR(LEFT(B1316,1)="Y", LEFT(B1316,1)="A"),CONCATENATE(#REF!,"-",B1316),"")</f>
        <v/>
      </c>
      <c r="B1316" s="89"/>
      <c r="C1316" s="101" t="s">
        <v>63</v>
      </c>
      <c r="D1316" s="190">
        <v>0</v>
      </c>
      <c r="E1316" s="190">
        <v>0</v>
      </c>
      <c r="F1316" s="190">
        <v>0</v>
      </c>
      <c r="G1316" s="190">
        <v>0</v>
      </c>
      <c r="H1316" s="190">
        <v>0</v>
      </c>
      <c r="I1316" s="102">
        <v>0</v>
      </c>
      <c r="J1316" s="107">
        <v>0</v>
      </c>
      <c r="K1316" s="102">
        <v>7.0000000000000001E-3</v>
      </c>
      <c r="L1316" s="102">
        <v>5.0000000000000001E-4</v>
      </c>
      <c r="M1316" s="199">
        <v>0</v>
      </c>
      <c r="N1316" s="199">
        <v>0</v>
      </c>
      <c r="O1316" s="199">
        <v>0</v>
      </c>
      <c r="P1316" s="200">
        <v>0</v>
      </c>
      <c r="Q1316" s="200">
        <v>0</v>
      </c>
      <c r="R1316" s="200">
        <v>0</v>
      </c>
      <c r="S1316" s="200">
        <v>0</v>
      </c>
      <c r="T1316" s="92"/>
      <c r="U1316" s="31"/>
    </row>
    <row r="1317" spans="1:21" ht="48.75" customHeight="1" x14ac:dyDescent="0.2">
      <c r="A1317" s="10" t="str">
        <f>IF(OR(LEFT(B1317,1)="Y", LEFT(B1317,1)="A"),CONCATENATE(#REF!,"-",B1317),"")</f>
        <v/>
      </c>
      <c r="B1317" s="89"/>
      <c r="C1317" s="101" t="s">
        <v>62</v>
      </c>
      <c r="D1317" s="190">
        <v>0</v>
      </c>
      <c r="E1317" s="190">
        <v>0</v>
      </c>
      <c r="F1317" s="190">
        <v>0</v>
      </c>
      <c r="G1317" s="190">
        <v>0</v>
      </c>
      <c r="H1317" s="190">
        <v>0.72589999999999999</v>
      </c>
      <c r="I1317" s="102">
        <v>1E-3</v>
      </c>
      <c r="J1317" s="107">
        <v>6.0000000000000001E-3</v>
      </c>
      <c r="K1317" s="102">
        <v>0</v>
      </c>
      <c r="L1317" s="102">
        <v>0</v>
      </c>
      <c r="M1317" s="201">
        <v>0</v>
      </c>
      <c r="N1317" s="201">
        <v>0</v>
      </c>
      <c r="O1317" s="201">
        <v>0</v>
      </c>
      <c r="P1317" s="200">
        <v>0</v>
      </c>
      <c r="Q1317" s="200">
        <v>0</v>
      </c>
      <c r="R1317" s="200">
        <v>0</v>
      </c>
      <c r="S1317" s="200">
        <v>0</v>
      </c>
      <c r="T1317" s="91"/>
      <c r="U1317" s="30"/>
    </row>
    <row r="1318" spans="1:21" ht="48.75" customHeight="1" x14ac:dyDescent="0.2">
      <c r="A1318" s="10" t="str">
        <f>IF(OR(LEFT(B1318,1)="Y", LEFT(B1318,1)="A"),CONCATENATE(#REF!,"-",B1318),"")</f>
        <v/>
      </c>
      <c r="B1318" s="89"/>
      <c r="C1318" s="101" t="s">
        <v>61</v>
      </c>
      <c r="D1318" s="190">
        <v>0</v>
      </c>
      <c r="E1318" s="190">
        <v>0</v>
      </c>
      <c r="F1318" s="190">
        <v>0</v>
      </c>
      <c r="G1318" s="190">
        <v>0</v>
      </c>
      <c r="H1318" s="190">
        <v>0</v>
      </c>
      <c r="I1318" s="102">
        <v>0</v>
      </c>
      <c r="J1318" s="107">
        <v>5.1600000000000005E-3</v>
      </c>
      <c r="K1318" s="102">
        <v>3.8799999999999998E-3</v>
      </c>
      <c r="L1318" s="102">
        <v>0</v>
      </c>
      <c r="M1318" s="199">
        <v>0</v>
      </c>
      <c r="N1318" s="199">
        <v>0</v>
      </c>
      <c r="O1318" s="199">
        <v>0</v>
      </c>
      <c r="P1318" s="200">
        <v>0</v>
      </c>
      <c r="Q1318" s="200">
        <v>0</v>
      </c>
      <c r="R1318" s="200">
        <v>0</v>
      </c>
      <c r="S1318" s="200">
        <v>0</v>
      </c>
      <c r="T1318" s="92"/>
      <c r="U1318" s="31"/>
    </row>
    <row r="1319" spans="1:21" ht="48.75" customHeight="1" x14ac:dyDescent="0.2">
      <c r="A1319" s="10" t="str">
        <f>IF(OR(LEFT(B1319,1)="Y", LEFT(B1319,1)="A"),CONCATENATE(#REF!,"-",B1319),"")</f>
        <v/>
      </c>
      <c r="B1319" s="89"/>
      <c r="C1319" s="101" t="s">
        <v>60</v>
      </c>
      <c r="D1319" s="190">
        <v>0</v>
      </c>
      <c r="E1319" s="190">
        <v>0</v>
      </c>
      <c r="F1319" s="190">
        <v>0</v>
      </c>
      <c r="G1319" s="190">
        <v>1E-3</v>
      </c>
      <c r="H1319" s="190">
        <v>0.39069999999999999</v>
      </c>
      <c r="I1319" s="102">
        <v>0</v>
      </c>
      <c r="J1319" s="107">
        <v>9.01E-2</v>
      </c>
      <c r="K1319" s="102">
        <v>2.9000000000000001E-2</v>
      </c>
      <c r="L1319" s="102">
        <v>0.01</v>
      </c>
      <c r="M1319" s="201">
        <v>0.4</v>
      </c>
      <c r="N1319" s="201">
        <v>0</v>
      </c>
      <c r="O1319" s="201">
        <v>0</v>
      </c>
      <c r="P1319" s="200">
        <v>0</v>
      </c>
      <c r="Q1319" s="200">
        <v>0</v>
      </c>
      <c r="R1319" s="200">
        <v>0</v>
      </c>
      <c r="S1319" s="200">
        <v>0</v>
      </c>
      <c r="T1319" s="91"/>
      <c r="U1319" s="30"/>
    </row>
    <row r="1320" spans="1:21" ht="48.75" customHeight="1" x14ac:dyDescent="0.2">
      <c r="A1320" s="10" t="str">
        <f>IF(OR(LEFT(B1320,1)="Y", LEFT(B1320,1)="A"),CONCATENATE(#REF!,"-",B1320),"")</f>
        <v/>
      </c>
      <c r="B1320" s="89"/>
      <c r="C1320" s="101" t="s">
        <v>59</v>
      </c>
      <c r="D1320" s="190">
        <v>0</v>
      </c>
      <c r="E1320" s="190">
        <v>0.95951999999999993</v>
      </c>
      <c r="F1320" s="190">
        <v>1.2021099999999998</v>
      </c>
      <c r="G1320" s="190">
        <v>1.8159799999999999</v>
      </c>
      <c r="H1320" s="190">
        <v>0</v>
      </c>
      <c r="I1320" s="102">
        <v>0.12620000000000001</v>
      </c>
      <c r="J1320" s="107">
        <v>9.5000000000000001E-2</v>
      </c>
      <c r="K1320" s="102">
        <v>8.8172200000000007</v>
      </c>
      <c r="L1320" s="102">
        <v>1.82884</v>
      </c>
      <c r="M1320" s="201">
        <v>0</v>
      </c>
      <c r="N1320" s="201">
        <v>0</v>
      </c>
      <c r="O1320" s="201">
        <v>0.2</v>
      </c>
      <c r="P1320" s="200">
        <v>0</v>
      </c>
      <c r="Q1320" s="200">
        <v>0</v>
      </c>
      <c r="R1320" s="200">
        <v>0</v>
      </c>
      <c r="S1320" s="200">
        <v>0</v>
      </c>
      <c r="T1320" s="91"/>
      <c r="U1320" s="30"/>
    </row>
    <row r="1321" spans="1:21" ht="48.75" customHeight="1" x14ac:dyDescent="0.2">
      <c r="A1321" s="10" t="str">
        <f>IF(OR(LEFT(B1321,1)="Y", LEFT(B1321,1)="A"),CONCATENATE(#REF!,"-",B1321),"")</f>
        <v/>
      </c>
      <c r="B1321" s="89"/>
      <c r="C1321" s="101" t="s">
        <v>58</v>
      </c>
      <c r="D1321" s="190">
        <v>0</v>
      </c>
      <c r="E1321" s="190">
        <v>0</v>
      </c>
      <c r="F1321" s="190">
        <v>0</v>
      </c>
      <c r="G1321" s="190">
        <v>0</v>
      </c>
      <c r="H1321" s="190">
        <v>0</v>
      </c>
      <c r="I1321" s="102">
        <v>0</v>
      </c>
      <c r="J1321" s="107">
        <v>0</v>
      </c>
      <c r="K1321" s="102">
        <v>0</v>
      </c>
      <c r="L1321" s="102">
        <v>0</v>
      </c>
      <c r="M1321" s="201">
        <v>0.1</v>
      </c>
      <c r="N1321" s="201">
        <v>0</v>
      </c>
      <c r="O1321" s="201">
        <v>0</v>
      </c>
      <c r="P1321" s="200">
        <v>0</v>
      </c>
      <c r="Q1321" s="200">
        <v>0</v>
      </c>
      <c r="R1321" s="200">
        <v>0</v>
      </c>
      <c r="S1321" s="200">
        <v>0</v>
      </c>
      <c r="T1321" s="91"/>
      <c r="U1321" s="30"/>
    </row>
    <row r="1322" spans="1:21" ht="48.75" customHeight="1" x14ac:dyDescent="0.2">
      <c r="A1322" s="10" t="str">
        <f>IF(OR(LEFT(B1322,1)="Y", LEFT(B1322,1)="A"),CONCATENATE(#REF!,"-",B1322),"")</f>
        <v/>
      </c>
      <c r="B1322" s="89"/>
      <c r="C1322" s="101" t="s">
        <v>57</v>
      </c>
      <c r="D1322" s="190">
        <v>0</v>
      </c>
      <c r="E1322" s="190">
        <v>0</v>
      </c>
      <c r="F1322" s="190">
        <v>0</v>
      </c>
      <c r="G1322" s="190">
        <v>0</v>
      </c>
      <c r="H1322" s="190">
        <v>0</v>
      </c>
      <c r="I1322" s="102">
        <v>0</v>
      </c>
      <c r="J1322" s="107">
        <v>0</v>
      </c>
      <c r="K1322" s="102">
        <v>0</v>
      </c>
      <c r="L1322" s="102">
        <v>0</v>
      </c>
      <c r="M1322" s="199">
        <v>0</v>
      </c>
      <c r="N1322" s="199">
        <v>0</v>
      </c>
      <c r="O1322" s="199">
        <v>0</v>
      </c>
      <c r="P1322" s="200">
        <v>0</v>
      </c>
      <c r="Q1322" s="200">
        <v>0</v>
      </c>
      <c r="R1322" s="200">
        <v>0</v>
      </c>
      <c r="S1322" s="200">
        <v>0</v>
      </c>
      <c r="T1322" s="92"/>
      <c r="U1322" s="31"/>
    </row>
    <row r="1323" spans="1:21" ht="48.75" customHeight="1" x14ac:dyDescent="0.2">
      <c r="A1323" s="10" t="str">
        <f>IF(OR(LEFT(B1323,1)="Y", LEFT(B1323,1)="A"),CONCATENATE(#REF!,"-",B1323),"")</f>
        <v/>
      </c>
      <c r="B1323" s="89"/>
      <c r="C1323" s="101" t="s">
        <v>56</v>
      </c>
      <c r="D1323" s="190">
        <v>0</v>
      </c>
      <c r="E1323" s="190">
        <v>0</v>
      </c>
      <c r="F1323" s="190">
        <v>0</v>
      </c>
      <c r="G1323" s="190">
        <v>0</v>
      </c>
      <c r="H1323" s="190">
        <v>0</v>
      </c>
      <c r="I1323" s="102">
        <v>0</v>
      </c>
      <c r="J1323" s="107">
        <v>0</v>
      </c>
      <c r="K1323" s="102">
        <v>1E-3</v>
      </c>
      <c r="L1323" s="102">
        <v>1E-3</v>
      </c>
      <c r="M1323" s="201">
        <v>0</v>
      </c>
      <c r="N1323" s="201">
        <v>0.3</v>
      </c>
      <c r="O1323" s="201">
        <v>0</v>
      </c>
      <c r="P1323" s="200">
        <v>0</v>
      </c>
      <c r="Q1323" s="200">
        <v>0</v>
      </c>
      <c r="R1323" s="200">
        <v>0</v>
      </c>
      <c r="S1323" s="200">
        <v>0</v>
      </c>
      <c r="T1323" s="91"/>
      <c r="U1323" s="30"/>
    </row>
    <row r="1324" spans="1:21" ht="48.75" customHeight="1" x14ac:dyDescent="0.2">
      <c r="A1324" s="10" t="str">
        <f>IF(OR(LEFT(B1324,1)="Y", LEFT(B1324,1)="A"),CONCATENATE(#REF!,"-",B1324),"")</f>
        <v/>
      </c>
      <c r="B1324" s="89"/>
      <c r="C1324" s="101" t="s">
        <v>103</v>
      </c>
      <c r="D1324" s="190">
        <v>0</v>
      </c>
      <c r="E1324" s="190">
        <v>0</v>
      </c>
      <c r="F1324" s="190">
        <v>5.0000000000000001E-3</v>
      </c>
      <c r="G1324" s="190">
        <v>13.70729</v>
      </c>
      <c r="H1324" s="190">
        <v>2.5999999999999999E-2</v>
      </c>
      <c r="I1324" s="102">
        <v>4.1820000000000003E-2</v>
      </c>
      <c r="J1324" s="107">
        <v>1.67892</v>
      </c>
      <c r="K1324" s="102">
        <v>5.5226000000000006</v>
      </c>
      <c r="L1324" s="102">
        <v>9.5150000000000012E-2</v>
      </c>
      <c r="M1324" s="201">
        <v>0.1</v>
      </c>
      <c r="N1324" s="201">
        <v>4.5999999999999996</v>
      </c>
      <c r="O1324" s="201">
        <v>0.7</v>
      </c>
      <c r="P1324" s="200">
        <v>3.8</v>
      </c>
      <c r="Q1324" s="200">
        <v>0</v>
      </c>
      <c r="R1324" s="200">
        <v>0</v>
      </c>
      <c r="S1324" s="200">
        <v>0</v>
      </c>
      <c r="T1324" s="91"/>
      <c r="U1324" s="30"/>
    </row>
    <row r="1325" spans="1:21" ht="48.75" customHeight="1" x14ac:dyDescent="0.2">
      <c r="A1325" s="10" t="str">
        <f>IF(OR(LEFT(B1325,1)="Y", LEFT(B1325,1)="A"),CONCATENATE(#REF!,"-",B1325),"")</f>
        <v/>
      </c>
      <c r="B1325" s="89"/>
      <c r="C1325" s="101" t="s">
        <v>55</v>
      </c>
      <c r="D1325" s="190">
        <v>0</v>
      </c>
      <c r="E1325" s="190">
        <v>0</v>
      </c>
      <c r="F1325" s="190">
        <v>0</v>
      </c>
      <c r="G1325" s="190">
        <v>2.1999999999999999E-2</v>
      </c>
      <c r="H1325" s="190">
        <v>0</v>
      </c>
      <c r="I1325" s="102">
        <v>0</v>
      </c>
      <c r="J1325" s="107">
        <v>0</v>
      </c>
      <c r="K1325" s="102">
        <v>3.16E-3</v>
      </c>
      <c r="L1325" s="102">
        <v>6.7999999999999996E-3</v>
      </c>
      <c r="M1325" s="201">
        <v>1.9</v>
      </c>
      <c r="N1325" s="201">
        <v>0</v>
      </c>
      <c r="O1325" s="201">
        <v>0</v>
      </c>
      <c r="P1325" s="200">
        <v>0</v>
      </c>
      <c r="Q1325" s="200">
        <v>0</v>
      </c>
      <c r="R1325" s="200">
        <v>0</v>
      </c>
      <c r="S1325" s="200">
        <v>0</v>
      </c>
      <c r="T1325" s="91"/>
      <c r="U1325" s="30"/>
    </row>
    <row r="1326" spans="1:21" ht="48.75" customHeight="1" x14ac:dyDescent="0.2">
      <c r="A1326" s="10" t="str">
        <f>IF(OR(LEFT(B1326,1)="Y", LEFT(B1326,1)="A"),CONCATENATE(#REF!,"-",B1326),"")</f>
        <v/>
      </c>
      <c r="B1326" s="89"/>
      <c r="C1326" s="101" t="s">
        <v>54</v>
      </c>
      <c r="D1326" s="190">
        <v>0.55770000000000008</v>
      </c>
      <c r="E1326" s="190">
        <v>1.2050999999999998</v>
      </c>
      <c r="F1326" s="190">
        <v>0.32</v>
      </c>
      <c r="G1326" s="190">
        <v>0</v>
      </c>
      <c r="H1326" s="190">
        <v>0</v>
      </c>
      <c r="I1326" s="102">
        <v>0</v>
      </c>
      <c r="J1326" s="107">
        <v>2E-3</v>
      </c>
      <c r="K1326" s="102">
        <v>0.13034000000000001</v>
      </c>
      <c r="L1326" s="102">
        <v>1.6999999999999999E-3</v>
      </c>
      <c r="M1326" s="201">
        <v>0</v>
      </c>
      <c r="N1326" s="201">
        <v>0</v>
      </c>
      <c r="O1326" s="201">
        <v>0.1</v>
      </c>
      <c r="P1326" s="200">
        <v>0</v>
      </c>
      <c r="Q1326" s="200">
        <v>0</v>
      </c>
      <c r="R1326" s="200">
        <v>0</v>
      </c>
      <c r="S1326" s="200">
        <v>0</v>
      </c>
      <c r="T1326" s="91"/>
      <c r="U1326" s="30"/>
    </row>
    <row r="1327" spans="1:21" ht="48.75" customHeight="1" x14ac:dyDescent="0.2">
      <c r="A1327" s="10" t="str">
        <f>IF(OR(LEFT(B1327,1)="Y", LEFT(B1327,1)="A"),CONCATENATE(#REF!,"-",B1327),"")</f>
        <v/>
      </c>
      <c r="B1327" s="89"/>
      <c r="C1327" s="101" t="s">
        <v>53</v>
      </c>
      <c r="D1327" s="190">
        <v>0</v>
      </c>
      <c r="E1327" s="190">
        <v>0</v>
      </c>
      <c r="F1327" s="190">
        <v>0</v>
      </c>
      <c r="G1327" s="190">
        <v>0</v>
      </c>
      <c r="H1327" s="190">
        <v>0</v>
      </c>
      <c r="I1327" s="102">
        <v>0</v>
      </c>
      <c r="J1327" s="107">
        <v>1.5E-3</v>
      </c>
      <c r="K1327" s="102">
        <v>0</v>
      </c>
      <c r="L1327" s="102">
        <v>0</v>
      </c>
      <c r="M1327" s="199">
        <v>0</v>
      </c>
      <c r="N1327" s="199">
        <v>0</v>
      </c>
      <c r="O1327" s="199">
        <v>0</v>
      </c>
      <c r="P1327" s="200">
        <v>0</v>
      </c>
      <c r="Q1327" s="200">
        <v>0</v>
      </c>
      <c r="R1327" s="200">
        <v>0</v>
      </c>
      <c r="S1327" s="200">
        <v>0</v>
      </c>
      <c r="T1327" s="92"/>
      <c r="U1327" s="31"/>
    </row>
    <row r="1328" spans="1:21" ht="48.75" customHeight="1" x14ac:dyDescent="0.2">
      <c r="A1328" s="10" t="str">
        <f>IF(OR(LEFT(B1328,1)="Y", LEFT(B1328,1)="A"),CONCATENATE(#REF!,"-",B1328),"")</f>
        <v/>
      </c>
      <c r="B1328" s="89"/>
      <c r="C1328" s="101" t="s">
        <v>52</v>
      </c>
      <c r="D1328" s="190">
        <v>0</v>
      </c>
      <c r="E1328" s="190">
        <v>1.85</v>
      </c>
      <c r="F1328" s="190">
        <v>0</v>
      </c>
      <c r="G1328" s="190">
        <v>0.02</v>
      </c>
      <c r="H1328" s="190">
        <v>0</v>
      </c>
      <c r="I1328" s="102">
        <v>1.34856</v>
      </c>
      <c r="J1328" s="107">
        <v>7.0000000000000001E-3</v>
      </c>
      <c r="K1328" s="102">
        <v>0.23599999999999999</v>
      </c>
      <c r="L1328" s="102">
        <v>1</v>
      </c>
      <c r="M1328" s="201">
        <v>0</v>
      </c>
      <c r="N1328" s="201">
        <v>184.3</v>
      </c>
      <c r="O1328" s="201">
        <v>113.8</v>
      </c>
      <c r="P1328" s="200">
        <v>0</v>
      </c>
      <c r="Q1328" s="200">
        <v>0</v>
      </c>
      <c r="R1328" s="200">
        <v>0</v>
      </c>
      <c r="S1328" s="200">
        <v>0</v>
      </c>
      <c r="T1328" s="91"/>
      <c r="U1328" s="30"/>
    </row>
    <row r="1329" spans="1:21" ht="48.75" customHeight="1" x14ac:dyDescent="0.2">
      <c r="A1329" s="10" t="str">
        <f>IF(OR(LEFT(B1329,1)="Y", LEFT(B1329,1)="A"),CONCATENATE(#REF!,"-",B1329),"")</f>
        <v/>
      </c>
      <c r="B1329" s="89"/>
      <c r="C1329" s="101" t="s">
        <v>51</v>
      </c>
      <c r="D1329" s="190">
        <v>0</v>
      </c>
      <c r="E1329" s="190">
        <v>0</v>
      </c>
      <c r="F1329" s="190">
        <v>0</v>
      </c>
      <c r="G1329" s="190">
        <v>0</v>
      </c>
      <c r="H1329" s="190">
        <v>0</v>
      </c>
      <c r="I1329" s="102">
        <v>0</v>
      </c>
      <c r="J1329" s="107">
        <v>0</v>
      </c>
      <c r="K1329" s="102">
        <v>1E-3</v>
      </c>
      <c r="L1329" s="102">
        <v>0.01</v>
      </c>
      <c r="M1329" s="201">
        <v>6</v>
      </c>
      <c r="N1329" s="201">
        <v>0</v>
      </c>
      <c r="O1329" s="201">
        <v>0</v>
      </c>
      <c r="P1329" s="200">
        <v>0</v>
      </c>
      <c r="Q1329" s="200">
        <v>0</v>
      </c>
      <c r="R1329" s="200">
        <v>0</v>
      </c>
      <c r="S1329" s="200">
        <v>0</v>
      </c>
      <c r="T1329" s="91"/>
      <c r="U1329" s="30"/>
    </row>
    <row r="1330" spans="1:21" ht="48.75" customHeight="1" x14ac:dyDescent="0.2">
      <c r="A1330" s="10" t="str">
        <f>IF(OR(LEFT(B1330,1)="Y", LEFT(B1330,1)="A"),CONCATENATE(#REF!,"-",B1330),"")</f>
        <v/>
      </c>
      <c r="B1330" s="89"/>
      <c r="C1330" s="101" t="s">
        <v>50</v>
      </c>
      <c r="D1330" s="190">
        <v>0</v>
      </c>
      <c r="E1330" s="190">
        <v>1.8420000000000001</v>
      </c>
      <c r="F1330" s="190">
        <v>0</v>
      </c>
      <c r="G1330" s="190">
        <v>0</v>
      </c>
      <c r="H1330" s="190">
        <v>0</v>
      </c>
      <c r="I1330" s="102">
        <v>0</v>
      </c>
      <c r="J1330" s="107">
        <v>0</v>
      </c>
      <c r="K1330" s="102">
        <v>8.0184599999999993</v>
      </c>
      <c r="L1330" s="102">
        <v>0</v>
      </c>
      <c r="M1330" s="201">
        <v>13.2</v>
      </c>
      <c r="N1330" s="201">
        <v>13.7</v>
      </c>
      <c r="O1330" s="201">
        <v>0</v>
      </c>
      <c r="P1330" s="200">
        <v>0</v>
      </c>
      <c r="Q1330" s="200">
        <v>0</v>
      </c>
      <c r="R1330" s="200">
        <v>0</v>
      </c>
      <c r="S1330" s="200">
        <v>0</v>
      </c>
      <c r="T1330" s="91"/>
      <c r="U1330" s="30"/>
    </row>
    <row r="1331" spans="1:21" ht="48.75" customHeight="1" x14ac:dyDescent="0.2">
      <c r="A1331" s="10" t="str">
        <f>IF(OR(LEFT(B1331,1)="Y", LEFT(B1331,1)="A"),CONCATENATE(#REF!,"-",B1331),"")</f>
        <v/>
      </c>
      <c r="B1331" s="89"/>
      <c r="C1331" s="101" t="s">
        <v>49</v>
      </c>
      <c r="D1331" s="190">
        <v>0</v>
      </c>
      <c r="E1331" s="190">
        <v>0</v>
      </c>
      <c r="F1331" s="190">
        <v>0</v>
      </c>
      <c r="G1331" s="190">
        <v>8.6</v>
      </c>
      <c r="H1331" s="190">
        <v>0</v>
      </c>
      <c r="I1331" s="102">
        <v>1.0000000000000001E-5</v>
      </c>
      <c r="J1331" s="107">
        <v>0</v>
      </c>
      <c r="K1331" s="102">
        <v>0</v>
      </c>
      <c r="L1331" s="102">
        <v>1E-3</v>
      </c>
      <c r="M1331" s="201">
        <v>0</v>
      </c>
      <c r="N1331" s="201">
        <v>0</v>
      </c>
      <c r="O1331" s="201">
        <v>0</v>
      </c>
      <c r="P1331" s="200">
        <v>0</v>
      </c>
      <c r="Q1331" s="200">
        <v>0</v>
      </c>
      <c r="R1331" s="200">
        <v>0</v>
      </c>
      <c r="S1331" s="200">
        <v>0</v>
      </c>
      <c r="T1331" s="91"/>
      <c r="U1331" s="30"/>
    </row>
    <row r="1332" spans="1:21" ht="48.75" customHeight="1" x14ac:dyDescent="0.2">
      <c r="A1332" s="10" t="str">
        <f>IF(OR(LEFT(B1332,1)="Y", LEFT(B1332,1)="A"),CONCATENATE(#REF!,"-",B1332),"")</f>
        <v/>
      </c>
      <c r="B1332" s="89"/>
      <c r="C1332" s="103" t="s">
        <v>1</v>
      </c>
      <c r="D1332" s="190">
        <v>0</v>
      </c>
      <c r="E1332" s="190">
        <v>0</v>
      </c>
      <c r="F1332" s="190">
        <v>0</v>
      </c>
      <c r="G1332" s="190">
        <v>0</v>
      </c>
      <c r="H1332" s="190">
        <v>0</v>
      </c>
      <c r="I1332" s="102">
        <v>0</v>
      </c>
      <c r="J1332" s="107">
        <v>0</v>
      </c>
      <c r="K1332" s="102">
        <v>0</v>
      </c>
      <c r="L1332" s="102">
        <v>0</v>
      </c>
      <c r="M1332" s="199">
        <v>0</v>
      </c>
      <c r="N1332" s="199">
        <v>0</v>
      </c>
      <c r="O1332" s="199">
        <v>0</v>
      </c>
      <c r="P1332" s="200">
        <v>0</v>
      </c>
      <c r="Q1332" s="200">
        <v>0</v>
      </c>
      <c r="R1332" s="200">
        <v>0</v>
      </c>
      <c r="S1332" s="200">
        <v>0</v>
      </c>
      <c r="T1332" s="92"/>
      <c r="U1332" s="31"/>
    </row>
    <row r="1333" spans="1:21" ht="48.75" customHeight="1" x14ac:dyDescent="0.2">
      <c r="A1333" s="10" t="str">
        <f>IF(OR(LEFT(B1333,1)="Y", LEFT(B1333,1)="A"),CONCATENATE(#REF!,"-",B1333),"")</f>
        <v/>
      </c>
      <c r="B1333" s="89"/>
      <c r="C1333" s="101" t="s">
        <v>48</v>
      </c>
      <c r="D1333" s="190">
        <v>0</v>
      </c>
      <c r="E1333" s="190">
        <v>0</v>
      </c>
      <c r="F1333" s="190">
        <v>0</v>
      </c>
      <c r="G1333" s="190">
        <v>0</v>
      </c>
      <c r="H1333" s="190">
        <v>0</v>
      </c>
      <c r="I1333" s="102">
        <v>0</v>
      </c>
      <c r="J1333" s="107">
        <v>0</v>
      </c>
      <c r="K1333" s="102">
        <v>0</v>
      </c>
      <c r="L1333" s="102">
        <v>0</v>
      </c>
      <c r="M1333" s="199">
        <v>0</v>
      </c>
      <c r="N1333" s="199">
        <v>0</v>
      </c>
      <c r="O1333" s="199">
        <v>0</v>
      </c>
      <c r="P1333" s="200">
        <v>0</v>
      </c>
      <c r="Q1333" s="200">
        <v>0</v>
      </c>
      <c r="R1333" s="200">
        <v>0</v>
      </c>
      <c r="S1333" s="200">
        <v>0</v>
      </c>
      <c r="T1333" s="92"/>
      <c r="U1333" s="31"/>
    </row>
    <row r="1334" spans="1:21" ht="48.75" customHeight="1" x14ac:dyDescent="0.2">
      <c r="A1334" s="10" t="str">
        <f>IF(OR(LEFT(B1334,1)="Y", LEFT(B1334,1)="A"),CONCATENATE(#REF!,"-",B1334),"")</f>
        <v/>
      </c>
      <c r="B1334" s="89"/>
      <c r="C1334" s="101" t="s">
        <v>47</v>
      </c>
      <c r="D1334" s="190">
        <v>0</v>
      </c>
      <c r="E1334" s="190">
        <v>0</v>
      </c>
      <c r="F1334" s="190">
        <v>0</v>
      </c>
      <c r="G1334" s="190">
        <v>0</v>
      </c>
      <c r="H1334" s="190">
        <v>0</v>
      </c>
      <c r="I1334" s="102">
        <v>0</v>
      </c>
      <c r="J1334" s="107">
        <v>0</v>
      </c>
      <c r="K1334" s="102">
        <v>0</v>
      </c>
      <c r="L1334" s="102">
        <v>0</v>
      </c>
      <c r="M1334" s="199">
        <v>0</v>
      </c>
      <c r="N1334" s="199">
        <v>0</v>
      </c>
      <c r="O1334" s="199">
        <v>0</v>
      </c>
      <c r="P1334" s="200">
        <v>0</v>
      </c>
      <c r="Q1334" s="200">
        <v>0</v>
      </c>
      <c r="R1334" s="200">
        <v>0</v>
      </c>
      <c r="S1334" s="200">
        <v>0</v>
      </c>
      <c r="T1334" s="92"/>
      <c r="U1334" s="31"/>
    </row>
    <row r="1335" spans="1:21" ht="48.75" customHeight="1" x14ac:dyDescent="0.2">
      <c r="A1335" s="10" t="str">
        <f>IF(OR(LEFT(B1335,1)="Y", LEFT(B1335,1)="A"),CONCATENATE(#REF!,"-",B1335),"")</f>
        <v/>
      </c>
      <c r="B1335" s="89"/>
      <c r="C1335" s="101" t="s">
        <v>46</v>
      </c>
      <c r="D1335" s="190">
        <v>0</v>
      </c>
      <c r="E1335" s="190">
        <v>0</v>
      </c>
      <c r="F1335" s="190">
        <v>3.3889999999999998</v>
      </c>
      <c r="G1335" s="190">
        <v>0</v>
      </c>
      <c r="H1335" s="190">
        <v>1.1499999999999999</v>
      </c>
      <c r="I1335" s="102">
        <v>2.2000000000000001E-3</v>
      </c>
      <c r="J1335" s="107">
        <v>16.929299999999998</v>
      </c>
      <c r="K1335" s="102">
        <v>12.782720000000001</v>
      </c>
      <c r="L1335" s="102">
        <v>0</v>
      </c>
      <c r="M1335" s="201">
        <v>0</v>
      </c>
      <c r="N1335" s="201">
        <v>2.6</v>
      </c>
      <c r="O1335" s="201">
        <v>635.70000000000005</v>
      </c>
      <c r="P1335" s="200">
        <v>0</v>
      </c>
      <c r="Q1335" s="200">
        <v>0</v>
      </c>
      <c r="R1335" s="200">
        <v>0</v>
      </c>
      <c r="S1335" s="200">
        <v>0</v>
      </c>
      <c r="T1335" s="91"/>
      <c r="U1335" s="30"/>
    </row>
    <row r="1336" spans="1:21" ht="48.75" customHeight="1" x14ac:dyDescent="0.2">
      <c r="A1336" s="10" t="str">
        <f>IF(OR(LEFT(B1336,1)="Y", LEFT(B1336,1)="A"),CONCATENATE(#REF!,"-",B1336),"")</f>
        <v/>
      </c>
      <c r="B1336" s="89"/>
      <c r="C1336" s="101" t="s">
        <v>45</v>
      </c>
      <c r="D1336" s="190">
        <v>0</v>
      </c>
      <c r="E1336" s="190">
        <v>0</v>
      </c>
      <c r="F1336" s="190">
        <v>0</v>
      </c>
      <c r="G1336" s="190">
        <v>0</v>
      </c>
      <c r="H1336" s="190">
        <v>0</v>
      </c>
      <c r="I1336" s="102">
        <v>0</v>
      </c>
      <c r="J1336" s="107">
        <v>0</v>
      </c>
      <c r="K1336" s="102">
        <v>0</v>
      </c>
      <c r="L1336" s="102">
        <v>0</v>
      </c>
      <c r="M1336" s="199">
        <v>0</v>
      </c>
      <c r="N1336" s="199">
        <v>0</v>
      </c>
      <c r="O1336" s="199">
        <v>0</v>
      </c>
      <c r="P1336" s="200">
        <v>0</v>
      </c>
      <c r="Q1336" s="200">
        <v>0</v>
      </c>
      <c r="R1336" s="200">
        <v>0</v>
      </c>
      <c r="S1336" s="200">
        <v>0</v>
      </c>
      <c r="T1336" s="92"/>
      <c r="U1336" s="31"/>
    </row>
    <row r="1337" spans="1:21" ht="48.75" customHeight="1" x14ac:dyDescent="0.2">
      <c r="A1337" s="10" t="str">
        <f>IF(OR(LEFT(B1337,1)="Y", LEFT(B1337,1)="A"),CONCATENATE(#REF!,"-",B1337),"")</f>
        <v/>
      </c>
      <c r="B1337" s="89"/>
      <c r="C1337" s="101" t="s">
        <v>44</v>
      </c>
      <c r="D1337" s="190">
        <v>0</v>
      </c>
      <c r="E1337" s="190">
        <v>0</v>
      </c>
      <c r="F1337" s="190">
        <v>0</v>
      </c>
      <c r="G1337" s="190">
        <v>0</v>
      </c>
      <c r="H1337" s="190">
        <v>0</v>
      </c>
      <c r="I1337" s="102">
        <v>0</v>
      </c>
      <c r="J1337" s="107">
        <v>0</v>
      </c>
      <c r="K1337" s="102">
        <v>0</v>
      </c>
      <c r="L1337" s="102">
        <v>0</v>
      </c>
      <c r="M1337" s="199">
        <v>0</v>
      </c>
      <c r="N1337" s="199">
        <v>0</v>
      </c>
      <c r="O1337" s="199">
        <v>0</v>
      </c>
      <c r="P1337" s="200">
        <v>0</v>
      </c>
      <c r="Q1337" s="200">
        <v>0</v>
      </c>
      <c r="R1337" s="200">
        <v>0</v>
      </c>
      <c r="S1337" s="200">
        <v>0</v>
      </c>
      <c r="T1337" s="92"/>
      <c r="U1337" s="31"/>
    </row>
    <row r="1338" spans="1:21" ht="48.75" customHeight="1" x14ac:dyDescent="0.2">
      <c r="A1338" s="10" t="str">
        <f>IF(OR(LEFT(B1338,1)="Y", LEFT(B1338,1)="A"),CONCATENATE(#REF!,"-",B1338),"")</f>
        <v/>
      </c>
      <c r="B1338" s="89"/>
      <c r="C1338" s="101" t="s">
        <v>43</v>
      </c>
      <c r="D1338" s="190">
        <v>0</v>
      </c>
      <c r="E1338" s="190">
        <v>0</v>
      </c>
      <c r="F1338" s="190">
        <v>0</v>
      </c>
      <c r="G1338" s="190">
        <v>0</v>
      </c>
      <c r="H1338" s="190">
        <v>0</v>
      </c>
      <c r="I1338" s="102">
        <v>1E-4</v>
      </c>
      <c r="J1338" s="107">
        <v>0</v>
      </c>
      <c r="K1338" s="102">
        <v>0</v>
      </c>
      <c r="L1338" s="102">
        <v>0</v>
      </c>
      <c r="M1338" s="199">
        <v>0</v>
      </c>
      <c r="N1338" s="199">
        <v>0</v>
      </c>
      <c r="O1338" s="199">
        <v>0</v>
      </c>
      <c r="P1338" s="200">
        <v>0</v>
      </c>
      <c r="Q1338" s="200">
        <v>0</v>
      </c>
      <c r="R1338" s="200">
        <v>0</v>
      </c>
      <c r="S1338" s="200">
        <v>0</v>
      </c>
      <c r="T1338" s="92"/>
      <c r="U1338" s="31"/>
    </row>
    <row r="1339" spans="1:21" ht="48.75" customHeight="1" x14ac:dyDescent="0.2">
      <c r="A1339" s="10" t="str">
        <f>IF(OR(LEFT(B1339,1)="Y", LEFT(B1339,1)="A"),CONCATENATE(#REF!,"-",B1339),"")</f>
        <v/>
      </c>
      <c r="B1339" s="89"/>
      <c r="C1339" s="101" t="s">
        <v>42</v>
      </c>
      <c r="D1339" s="190">
        <v>5.6000000000000001E-2</v>
      </c>
      <c r="E1339" s="190">
        <v>0.09</v>
      </c>
      <c r="F1339" s="190">
        <v>0.17949999999999999</v>
      </c>
      <c r="G1339" s="190">
        <v>5.07</v>
      </c>
      <c r="H1339" s="190">
        <v>0.58299999999999996</v>
      </c>
      <c r="I1339" s="102">
        <v>0.81579999999999997</v>
      </c>
      <c r="J1339" s="107">
        <v>0.11059999999999999</v>
      </c>
      <c r="K1339" s="102">
        <v>5.0999999999999995E-3</v>
      </c>
      <c r="L1339" s="102">
        <v>2.68</v>
      </c>
      <c r="M1339" s="201">
        <v>6.2</v>
      </c>
      <c r="N1339" s="201">
        <v>1.7</v>
      </c>
      <c r="O1339" s="201">
        <v>0</v>
      </c>
      <c r="P1339" s="200">
        <v>0.1</v>
      </c>
      <c r="Q1339" s="200">
        <v>0</v>
      </c>
      <c r="R1339" s="200">
        <v>0</v>
      </c>
      <c r="S1339" s="200">
        <v>0</v>
      </c>
      <c r="T1339" s="91"/>
      <c r="U1339" s="30"/>
    </row>
    <row r="1340" spans="1:21" ht="48.75" customHeight="1" x14ac:dyDescent="0.2">
      <c r="A1340" s="10" t="str">
        <f>IF(OR(LEFT(B1340,1)="Y", LEFT(B1340,1)="A"),CONCATENATE(#REF!,"-",B1340),"")</f>
        <v/>
      </c>
      <c r="B1340" s="89"/>
      <c r="C1340" s="101" t="s">
        <v>41</v>
      </c>
      <c r="D1340" s="190">
        <v>0</v>
      </c>
      <c r="E1340" s="190">
        <v>0</v>
      </c>
      <c r="F1340" s="190">
        <v>0</v>
      </c>
      <c r="G1340" s="190">
        <v>0</v>
      </c>
      <c r="H1340" s="190">
        <v>0.86899999999999999</v>
      </c>
      <c r="I1340" s="102">
        <v>0</v>
      </c>
      <c r="J1340" s="107">
        <v>0</v>
      </c>
      <c r="K1340" s="102">
        <v>8.8499999999999995E-2</v>
      </c>
      <c r="L1340" s="102">
        <v>1.7000000000000001E-2</v>
      </c>
      <c r="M1340" s="201">
        <v>1</v>
      </c>
      <c r="N1340" s="201">
        <v>2.1</v>
      </c>
      <c r="O1340" s="201">
        <v>0.5</v>
      </c>
      <c r="P1340" s="200">
        <v>0</v>
      </c>
      <c r="Q1340" s="200">
        <v>0</v>
      </c>
      <c r="R1340" s="200">
        <v>0</v>
      </c>
      <c r="S1340" s="200">
        <v>0</v>
      </c>
      <c r="T1340" s="91"/>
      <c r="U1340" s="30"/>
    </row>
    <row r="1341" spans="1:21" ht="48.75" customHeight="1" x14ac:dyDescent="0.2">
      <c r="A1341" s="10" t="str">
        <f>IF(OR(LEFT(B1341,1)="Y", LEFT(B1341,1)="A"),CONCATENATE(#REF!,"-",B1341),"")</f>
        <v/>
      </c>
      <c r="B1341" s="89"/>
      <c r="C1341" s="101" t="s">
        <v>104</v>
      </c>
      <c r="D1341" s="190">
        <v>0</v>
      </c>
      <c r="E1341" s="190">
        <v>0</v>
      </c>
      <c r="F1341" s="190">
        <v>8.0000000000000002E-3</v>
      </c>
      <c r="G1341" s="190">
        <v>1.212</v>
      </c>
      <c r="H1341" s="190">
        <v>1.6225999999999998</v>
      </c>
      <c r="I1341" s="102">
        <v>3.5351099999999995</v>
      </c>
      <c r="J1341" s="107">
        <v>17.351970000000001</v>
      </c>
      <c r="K1341" s="102">
        <v>5.3658900000000003</v>
      </c>
      <c r="L1341" s="102">
        <v>4.775430000000001</v>
      </c>
      <c r="M1341" s="201">
        <v>1.8</v>
      </c>
      <c r="N1341" s="201">
        <v>13.9</v>
      </c>
      <c r="O1341" s="201">
        <v>4.7</v>
      </c>
      <c r="P1341" s="200">
        <v>1.1000000000000001</v>
      </c>
      <c r="Q1341" s="200">
        <v>0</v>
      </c>
      <c r="R1341" s="200">
        <v>0</v>
      </c>
      <c r="S1341" s="200">
        <v>0</v>
      </c>
      <c r="T1341" s="91"/>
      <c r="U1341" s="30"/>
    </row>
    <row r="1342" spans="1:21" ht="48.75" customHeight="1" x14ac:dyDescent="0.2">
      <c r="A1342" s="10" t="str">
        <f>IF(OR(LEFT(B1342,1)="Y", LEFT(B1342,1)="A"),CONCATENATE(#REF!,"-",B1342),"")</f>
        <v/>
      </c>
      <c r="B1342" s="89"/>
      <c r="C1342" s="101" t="s">
        <v>40</v>
      </c>
      <c r="D1342" s="190">
        <v>0</v>
      </c>
      <c r="E1342" s="190">
        <v>4.8000000000000001E-2</v>
      </c>
      <c r="F1342" s="190">
        <v>5.0000000000000001E-3</v>
      </c>
      <c r="G1342" s="190">
        <v>1.2E-2</v>
      </c>
      <c r="H1342" s="190">
        <v>6.0100000000000001E-2</v>
      </c>
      <c r="I1342" s="102">
        <v>1.38774</v>
      </c>
      <c r="J1342" s="107">
        <v>1.66221</v>
      </c>
      <c r="K1342" s="102">
        <v>1.02799</v>
      </c>
      <c r="L1342" s="102">
        <v>8.3099999999999993E-2</v>
      </c>
      <c r="M1342" s="201">
        <v>0.1</v>
      </c>
      <c r="N1342" s="201">
        <v>0.4</v>
      </c>
      <c r="O1342" s="201">
        <v>0.1</v>
      </c>
      <c r="P1342" s="200">
        <v>0</v>
      </c>
      <c r="Q1342" s="200">
        <v>0</v>
      </c>
      <c r="R1342" s="200">
        <v>0</v>
      </c>
      <c r="S1342" s="200">
        <v>0</v>
      </c>
      <c r="T1342" s="91"/>
      <c r="U1342" s="30"/>
    </row>
    <row r="1343" spans="1:21" ht="48.75" customHeight="1" x14ac:dyDescent="0.2">
      <c r="A1343" s="10" t="str">
        <f>IF(OR(LEFT(B1343,1)="Y", LEFT(B1343,1)="A"),CONCATENATE(#REF!,"-",B1343),"")</f>
        <v/>
      </c>
      <c r="B1343" s="89"/>
      <c r="C1343" s="101" t="s">
        <v>39</v>
      </c>
      <c r="D1343" s="190">
        <v>0</v>
      </c>
      <c r="E1343" s="190">
        <v>0</v>
      </c>
      <c r="F1343" s="190">
        <v>0</v>
      </c>
      <c r="G1343" s="190">
        <v>0.02</v>
      </c>
      <c r="H1343" s="190">
        <v>0</v>
      </c>
      <c r="I1343" s="102">
        <v>0</v>
      </c>
      <c r="J1343" s="107">
        <v>0</v>
      </c>
      <c r="K1343" s="102">
        <v>1E-3</v>
      </c>
      <c r="L1343" s="102">
        <v>1E-3</v>
      </c>
      <c r="M1343" s="201">
        <v>0</v>
      </c>
      <c r="N1343" s="201">
        <v>0</v>
      </c>
      <c r="O1343" s="201">
        <v>0</v>
      </c>
      <c r="P1343" s="200">
        <v>0</v>
      </c>
      <c r="Q1343" s="200">
        <v>0</v>
      </c>
      <c r="R1343" s="200">
        <v>0</v>
      </c>
      <c r="S1343" s="200">
        <v>0</v>
      </c>
      <c r="T1343" s="91"/>
      <c r="U1343" s="30"/>
    </row>
    <row r="1344" spans="1:21" ht="48.75" customHeight="1" x14ac:dyDescent="0.2">
      <c r="A1344" s="10" t="str">
        <f>IF(OR(LEFT(B1344,1)="Y", LEFT(B1344,1)="A"),CONCATENATE(#REF!,"-",B1344),"")</f>
        <v/>
      </c>
      <c r="B1344" s="89"/>
      <c r="C1344" s="101" t="s">
        <v>38</v>
      </c>
      <c r="D1344" s="190">
        <v>0</v>
      </c>
      <c r="E1344" s="190">
        <v>0</v>
      </c>
      <c r="F1344" s="190">
        <v>0</v>
      </c>
      <c r="G1344" s="190">
        <v>0</v>
      </c>
      <c r="H1344" s="190">
        <v>0</v>
      </c>
      <c r="I1344" s="102">
        <v>0</v>
      </c>
      <c r="J1344" s="107">
        <v>0</v>
      </c>
      <c r="K1344" s="102">
        <v>0</v>
      </c>
      <c r="L1344" s="102">
        <v>0</v>
      </c>
      <c r="M1344" s="199">
        <v>0</v>
      </c>
      <c r="N1344" s="199">
        <v>0</v>
      </c>
      <c r="O1344" s="199">
        <v>0</v>
      </c>
      <c r="P1344" s="200">
        <v>0</v>
      </c>
      <c r="Q1344" s="200">
        <v>0</v>
      </c>
      <c r="R1344" s="200">
        <v>0</v>
      </c>
      <c r="S1344" s="200">
        <v>0</v>
      </c>
      <c r="T1344" s="92"/>
      <c r="U1344" s="31"/>
    </row>
    <row r="1345" spans="1:21" ht="48.75" customHeight="1" x14ac:dyDescent="0.2">
      <c r="A1345" s="10" t="str">
        <f>IF(OR(LEFT(B1345,1)="Y", LEFT(B1345,1)="A"),CONCATENATE(#REF!,"-",B1345),"")</f>
        <v/>
      </c>
      <c r="B1345" s="89"/>
      <c r="C1345" s="101" t="s">
        <v>37</v>
      </c>
      <c r="D1345" s="190">
        <v>0</v>
      </c>
      <c r="E1345" s="190">
        <v>0</v>
      </c>
      <c r="F1345" s="190">
        <v>0</v>
      </c>
      <c r="G1345" s="190">
        <v>0</v>
      </c>
      <c r="H1345" s="190">
        <v>0</v>
      </c>
      <c r="I1345" s="102">
        <v>0</v>
      </c>
      <c r="J1345" s="107">
        <v>0</v>
      </c>
      <c r="K1345" s="102">
        <v>0</v>
      </c>
      <c r="L1345" s="102">
        <v>1.01E-3</v>
      </c>
      <c r="M1345" s="201">
        <v>0</v>
      </c>
      <c r="N1345" s="201">
        <v>0</v>
      </c>
      <c r="O1345" s="201">
        <v>0</v>
      </c>
      <c r="P1345" s="200">
        <v>0</v>
      </c>
      <c r="Q1345" s="200">
        <v>0</v>
      </c>
      <c r="R1345" s="200">
        <v>0</v>
      </c>
      <c r="S1345" s="200">
        <v>0</v>
      </c>
      <c r="T1345" s="91"/>
      <c r="U1345" s="30"/>
    </row>
    <row r="1346" spans="1:21" ht="48.75" customHeight="1" x14ac:dyDescent="0.2">
      <c r="A1346" s="10" t="str">
        <f>IF(OR(LEFT(B1346,1)="Y", LEFT(B1346,1)="A"),CONCATENATE(#REF!,"-",B1346),"")</f>
        <v/>
      </c>
      <c r="B1346" s="89"/>
      <c r="C1346" s="101" t="s">
        <v>36</v>
      </c>
      <c r="D1346" s="190">
        <v>0</v>
      </c>
      <c r="E1346" s="190">
        <v>4.0000000000000001E-3</v>
      </c>
      <c r="F1346" s="190">
        <v>0</v>
      </c>
      <c r="G1346" s="190">
        <v>7.5</v>
      </c>
      <c r="H1346" s="190">
        <v>1.1900000000000001E-2</v>
      </c>
      <c r="I1346" s="102">
        <v>0</v>
      </c>
      <c r="J1346" s="107">
        <v>0</v>
      </c>
      <c r="K1346" s="102">
        <v>0</v>
      </c>
      <c r="L1346" s="102">
        <v>2.0750000000000002</v>
      </c>
      <c r="M1346" s="201">
        <v>0.1</v>
      </c>
      <c r="N1346" s="201">
        <v>0</v>
      </c>
      <c r="O1346" s="201">
        <v>0</v>
      </c>
      <c r="P1346" s="200">
        <v>0</v>
      </c>
      <c r="Q1346" s="200">
        <v>0</v>
      </c>
      <c r="R1346" s="200">
        <v>0</v>
      </c>
      <c r="S1346" s="200">
        <v>0</v>
      </c>
      <c r="T1346" s="91"/>
      <c r="U1346" s="30"/>
    </row>
    <row r="1347" spans="1:21" ht="48.75" customHeight="1" x14ac:dyDescent="0.2">
      <c r="A1347" s="10" t="str">
        <f>IF(OR(LEFT(B1347,1)="Y", LEFT(B1347,1)="A"),CONCATENATE(#REF!,"-",B1347),"")</f>
        <v/>
      </c>
      <c r="B1347" s="89"/>
      <c r="C1347" s="101" t="s">
        <v>35</v>
      </c>
      <c r="D1347" s="190">
        <v>0</v>
      </c>
      <c r="E1347" s="190">
        <v>0</v>
      </c>
      <c r="F1347" s="190">
        <v>0</v>
      </c>
      <c r="G1347" s="190">
        <v>0</v>
      </c>
      <c r="H1347" s="190">
        <v>0</v>
      </c>
      <c r="I1347" s="102">
        <v>0</v>
      </c>
      <c r="J1347" s="107">
        <v>1E-3</v>
      </c>
      <c r="K1347" s="102">
        <v>4.4953000000000003</v>
      </c>
      <c r="L1347" s="102">
        <v>0</v>
      </c>
      <c r="M1347" s="199">
        <v>0</v>
      </c>
      <c r="N1347" s="199">
        <v>0</v>
      </c>
      <c r="O1347" s="199">
        <v>0</v>
      </c>
      <c r="P1347" s="200">
        <v>0</v>
      </c>
      <c r="Q1347" s="200">
        <v>0</v>
      </c>
      <c r="R1347" s="200">
        <v>0</v>
      </c>
      <c r="S1347" s="200">
        <v>0</v>
      </c>
      <c r="T1347" s="92"/>
      <c r="U1347" s="31"/>
    </row>
    <row r="1348" spans="1:21" ht="48.75" customHeight="1" x14ac:dyDescent="0.2">
      <c r="A1348" s="10" t="str">
        <f>IF(OR(LEFT(B1348,1)="Y", LEFT(B1348,1)="A"),CONCATENATE(#REF!,"-",B1348),"")</f>
        <v/>
      </c>
      <c r="B1348" s="89"/>
      <c r="C1348" s="101" t="s">
        <v>34</v>
      </c>
      <c r="D1348" s="190">
        <v>0</v>
      </c>
      <c r="E1348" s="190">
        <v>0</v>
      </c>
      <c r="F1348" s="190">
        <v>231</v>
      </c>
      <c r="G1348" s="190">
        <v>0</v>
      </c>
      <c r="H1348" s="190">
        <v>0</v>
      </c>
      <c r="I1348" s="102">
        <v>1.2999999999999999E-2</v>
      </c>
      <c r="J1348" s="107">
        <v>0</v>
      </c>
      <c r="K1348" s="102">
        <v>0.159</v>
      </c>
      <c r="L1348" s="102">
        <v>0</v>
      </c>
      <c r="M1348" s="199">
        <v>0</v>
      </c>
      <c r="N1348" s="199">
        <v>0</v>
      </c>
      <c r="O1348" s="199">
        <v>0</v>
      </c>
      <c r="P1348" s="200">
        <v>0</v>
      </c>
      <c r="Q1348" s="200">
        <v>0</v>
      </c>
      <c r="R1348" s="200">
        <v>0</v>
      </c>
      <c r="S1348" s="200">
        <v>0</v>
      </c>
      <c r="T1348" s="92"/>
      <c r="U1348" s="31"/>
    </row>
    <row r="1349" spans="1:21" ht="48.75" customHeight="1" x14ac:dyDescent="0.2">
      <c r="A1349" s="10" t="str">
        <f>IF(OR(LEFT(B1349,1)="Y", LEFT(B1349,1)="A"),CONCATENATE(#REF!,"-",B1349),"")</f>
        <v/>
      </c>
      <c r="B1349" s="89"/>
      <c r="C1349" s="101" t="s">
        <v>33</v>
      </c>
      <c r="D1349" s="190">
        <v>1.429</v>
      </c>
      <c r="E1349" s="190">
        <v>492.47550000000001</v>
      </c>
      <c r="F1349" s="190">
        <v>24.77308</v>
      </c>
      <c r="G1349" s="190">
        <v>216.66221999999999</v>
      </c>
      <c r="H1349" s="190">
        <v>14.38739</v>
      </c>
      <c r="I1349" s="102">
        <v>9.1181200000000011</v>
      </c>
      <c r="J1349" s="107">
        <v>20.32471</v>
      </c>
      <c r="K1349" s="102">
        <v>52.213099999999997</v>
      </c>
      <c r="L1349" s="102">
        <v>7.995210000000001</v>
      </c>
      <c r="M1349" s="201">
        <v>20.5</v>
      </c>
      <c r="N1349" s="201">
        <v>54.9</v>
      </c>
      <c r="O1349" s="201">
        <v>10.199999999999999</v>
      </c>
      <c r="P1349" s="200">
        <v>83.8</v>
      </c>
      <c r="Q1349" s="200">
        <v>0</v>
      </c>
      <c r="R1349" s="200">
        <v>0</v>
      </c>
      <c r="S1349" s="200">
        <v>0</v>
      </c>
      <c r="T1349" s="91"/>
      <c r="U1349" s="30"/>
    </row>
    <row r="1350" spans="1:21" ht="48.75" customHeight="1" x14ac:dyDescent="0.2">
      <c r="A1350" s="10" t="str">
        <f>IF(OR(LEFT(B1350,1)="Y", LEFT(B1350,1)="A"),CONCATENATE(#REF!,"-",B1350),"")</f>
        <v/>
      </c>
      <c r="B1350" s="89"/>
      <c r="C1350" s="101" t="s">
        <v>32</v>
      </c>
      <c r="D1350" s="190">
        <v>0</v>
      </c>
      <c r="E1350" s="190">
        <v>0</v>
      </c>
      <c r="F1350" s="190">
        <v>0</v>
      </c>
      <c r="G1350" s="190">
        <v>0</v>
      </c>
      <c r="H1350" s="190">
        <v>0</v>
      </c>
      <c r="I1350" s="102">
        <v>0</v>
      </c>
      <c r="J1350" s="107">
        <v>0</v>
      </c>
      <c r="K1350" s="102">
        <v>0</v>
      </c>
      <c r="L1350" s="102">
        <v>0</v>
      </c>
      <c r="M1350" s="199">
        <v>0</v>
      </c>
      <c r="N1350" s="199">
        <v>0</v>
      </c>
      <c r="O1350" s="199">
        <v>0</v>
      </c>
      <c r="P1350" s="200">
        <v>0</v>
      </c>
      <c r="Q1350" s="200">
        <v>0</v>
      </c>
      <c r="R1350" s="200">
        <v>0</v>
      </c>
      <c r="S1350" s="200">
        <v>0</v>
      </c>
      <c r="T1350" s="92"/>
      <c r="U1350" s="31"/>
    </row>
    <row r="1351" spans="1:21" ht="48.75" customHeight="1" x14ac:dyDescent="0.2">
      <c r="A1351" s="10" t="str">
        <f>IF(OR(LEFT(B1351,1)="Y", LEFT(B1351,1)="A"),CONCATENATE(#REF!,"-",B1351),"")</f>
        <v/>
      </c>
      <c r="B1351" s="89"/>
      <c r="C1351" s="101" t="s">
        <v>31</v>
      </c>
      <c r="D1351" s="190">
        <v>0</v>
      </c>
      <c r="E1351" s="190">
        <v>0</v>
      </c>
      <c r="F1351" s="190">
        <v>0</v>
      </c>
      <c r="G1351" s="190">
        <v>0</v>
      </c>
      <c r="H1351" s="190">
        <v>0</v>
      </c>
      <c r="I1351" s="102">
        <v>0</v>
      </c>
      <c r="J1351" s="107">
        <v>0</v>
      </c>
      <c r="K1351" s="102">
        <v>0.3201</v>
      </c>
      <c r="L1351" s="102">
        <v>1E-3</v>
      </c>
      <c r="M1351" s="201">
        <v>0</v>
      </c>
      <c r="N1351" s="201">
        <v>0</v>
      </c>
      <c r="O1351" s="201">
        <v>0</v>
      </c>
      <c r="P1351" s="200">
        <v>0</v>
      </c>
      <c r="Q1351" s="200">
        <v>0</v>
      </c>
      <c r="R1351" s="200">
        <v>0</v>
      </c>
      <c r="S1351" s="200">
        <v>0</v>
      </c>
      <c r="T1351" s="91"/>
      <c r="U1351" s="30"/>
    </row>
    <row r="1352" spans="1:21" ht="48.75" customHeight="1" x14ac:dyDescent="0.2">
      <c r="A1352" s="10" t="str">
        <f>IF(OR(LEFT(B1352,1)="Y", LEFT(B1352,1)="A"),CONCATENATE(#REF!,"-",B1352),"")</f>
        <v/>
      </c>
      <c r="B1352" s="89"/>
      <c r="C1352" s="101" t="s">
        <v>30</v>
      </c>
      <c r="D1352" s="190">
        <v>0</v>
      </c>
      <c r="E1352" s="190">
        <v>0</v>
      </c>
      <c r="F1352" s="190">
        <v>1.0000000000000001E-5</v>
      </c>
      <c r="G1352" s="190">
        <v>2.4</v>
      </c>
      <c r="H1352" s="190">
        <v>2.7000000000000001E-3</v>
      </c>
      <c r="I1352" s="102">
        <v>2E-3</v>
      </c>
      <c r="J1352" s="107">
        <v>1.3720000000000001</v>
      </c>
      <c r="K1352" s="102">
        <v>1E-3</v>
      </c>
      <c r="L1352" s="102">
        <v>8.0000000000000002E-3</v>
      </c>
      <c r="M1352" s="201">
        <v>0</v>
      </c>
      <c r="N1352" s="201">
        <v>0</v>
      </c>
      <c r="O1352" s="201">
        <v>0</v>
      </c>
      <c r="P1352" s="200">
        <v>0</v>
      </c>
      <c r="Q1352" s="200">
        <v>0</v>
      </c>
      <c r="R1352" s="200">
        <v>0</v>
      </c>
      <c r="S1352" s="200">
        <v>0</v>
      </c>
      <c r="T1352" s="91"/>
      <c r="U1352" s="30"/>
    </row>
    <row r="1353" spans="1:21" ht="48.75" customHeight="1" x14ac:dyDescent="0.2">
      <c r="A1353" s="10" t="str">
        <f>IF(OR(LEFT(B1353,1)="Y", LEFT(B1353,1)="A"),CONCATENATE(#REF!,"-",B1353),"")</f>
        <v/>
      </c>
      <c r="B1353" s="89"/>
      <c r="C1353" s="101" t="s">
        <v>29</v>
      </c>
      <c r="D1353" s="190">
        <v>0</v>
      </c>
      <c r="E1353" s="190">
        <v>0</v>
      </c>
      <c r="F1353" s="190">
        <v>0</v>
      </c>
      <c r="G1353" s="190">
        <v>0</v>
      </c>
      <c r="H1353" s="190">
        <v>0</v>
      </c>
      <c r="I1353" s="102">
        <v>0</v>
      </c>
      <c r="J1353" s="107">
        <v>0</v>
      </c>
      <c r="K1353" s="102">
        <v>0</v>
      </c>
      <c r="L1353" s="102">
        <v>0</v>
      </c>
      <c r="M1353" s="199">
        <v>0</v>
      </c>
      <c r="N1353" s="199">
        <v>0</v>
      </c>
      <c r="O1353" s="199">
        <v>0</v>
      </c>
      <c r="P1353" s="200">
        <v>0</v>
      </c>
      <c r="Q1353" s="200">
        <v>0</v>
      </c>
      <c r="R1353" s="200">
        <v>0</v>
      </c>
      <c r="S1353" s="200">
        <v>0</v>
      </c>
      <c r="T1353" s="92"/>
      <c r="U1353" s="31"/>
    </row>
    <row r="1354" spans="1:21" ht="48.75" customHeight="1" x14ac:dyDescent="0.2">
      <c r="A1354" s="10" t="str">
        <f>IF(OR(LEFT(B1354,1)="Y", LEFT(B1354,1)="A"),CONCATENATE(#REF!,"-",B1354),"")</f>
        <v/>
      </c>
      <c r="B1354" s="89"/>
      <c r="C1354" s="101" t="s">
        <v>28</v>
      </c>
      <c r="D1354" s="190">
        <v>0</v>
      </c>
      <c r="E1354" s="190">
        <v>0</v>
      </c>
      <c r="F1354" s="190">
        <v>0</v>
      </c>
      <c r="G1354" s="190">
        <v>0</v>
      </c>
      <c r="H1354" s="190">
        <v>0</v>
      </c>
      <c r="I1354" s="102">
        <v>0</v>
      </c>
      <c r="J1354" s="107">
        <v>0</v>
      </c>
      <c r="K1354" s="102">
        <v>0</v>
      </c>
      <c r="L1354" s="102">
        <v>0.11700000000000001</v>
      </c>
      <c r="M1354" s="201">
        <v>0</v>
      </c>
      <c r="N1354" s="201">
        <v>0</v>
      </c>
      <c r="O1354" s="201">
        <v>0</v>
      </c>
      <c r="P1354" s="200">
        <v>0</v>
      </c>
      <c r="Q1354" s="200">
        <v>0</v>
      </c>
      <c r="R1354" s="200">
        <v>0</v>
      </c>
      <c r="S1354" s="200">
        <v>0</v>
      </c>
      <c r="T1354" s="91"/>
      <c r="U1354" s="30"/>
    </row>
    <row r="1355" spans="1:21" ht="48.75" customHeight="1" x14ac:dyDescent="0.2">
      <c r="A1355" s="10" t="str">
        <f>IF(OR(LEFT(B1355,1)="Y", LEFT(B1355,1)="A"),CONCATENATE(#REF!,"-",B1355),"")</f>
        <v/>
      </c>
      <c r="B1355" s="89"/>
      <c r="C1355" s="101" t="s">
        <v>27</v>
      </c>
      <c r="D1355" s="190">
        <v>0</v>
      </c>
      <c r="E1355" s="190">
        <v>0</v>
      </c>
      <c r="F1355" s="190">
        <v>0.3</v>
      </c>
      <c r="G1355" s="190">
        <v>0</v>
      </c>
      <c r="H1355" s="190">
        <v>17.19013</v>
      </c>
      <c r="I1355" s="102">
        <v>0.316</v>
      </c>
      <c r="J1355" s="107">
        <v>0</v>
      </c>
      <c r="K1355" s="102">
        <v>0</v>
      </c>
      <c r="L1355" s="102">
        <v>0</v>
      </c>
      <c r="M1355" s="199">
        <v>0</v>
      </c>
      <c r="N1355" s="199">
        <v>0</v>
      </c>
      <c r="O1355" s="199">
        <v>0</v>
      </c>
      <c r="P1355" s="200">
        <v>0</v>
      </c>
      <c r="Q1355" s="200">
        <v>0</v>
      </c>
      <c r="R1355" s="200">
        <v>0</v>
      </c>
      <c r="S1355" s="200">
        <v>0</v>
      </c>
      <c r="T1355" s="92"/>
      <c r="U1355" s="31"/>
    </row>
    <row r="1356" spans="1:21" ht="48.75" customHeight="1" x14ac:dyDescent="0.2">
      <c r="A1356" s="10" t="str">
        <f>IF(OR(LEFT(B1356,1)="Y", LEFT(B1356,1)="A"),CONCATENATE(#REF!,"-",B1356),"")</f>
        <v/>
      </c>
      <c r="B1356" s="89"/>
      <c r="C1356" s="101" t="s">
        <v>26</v>
      </c>
      <c r="D1356" s="190">
        <v>0.6</v>
      </c>
      <c r="E1356" s="190">
        <v>0</v>
      </c>
      <c r="F1356" s="190">
        <v>0</v>
      </c>
      <c r="G1356" s="190">
        <v>4.18</v>
      </c>
      <c r="H1356" s="190">
        <v>4.2439999999999998</v>
      </c>
      <c r="I1356" s="102">
        <v>0.99399999999999999</v>
      </c>
      <c r="J1356" s="107">
        <v>1E-3</v>
      </c>
      <c r="K1356" s="102">
        <v>1E-3</v>
      </c>
      <c r="L1356" s="102">
        <v>0</v>
      </c>
      <c r="M1356" s="201">
        <v>0</v>
      </c>
      <c r="N1356" s="201">
        <v>0</v>
      </c>
      <c r="O1356" s="201">
        <v>0</v>
      </c>
      <c r="P1356" s="200">
        <v>0</v>
      </c>
      <c r="Q1356" s="200">
        <v>0</v>
      </c>
      <c r="R1356" s="200">
        <v>0</v>
      </c>
      <c r="S1356" s="200">
        <v>0</v>
      </c>
      <c r="T1356" s="91"/>
      <c r="U1356" s="30"/>
    </row>
    <row r="1357" spans="1:21" ht="48.75" customHeight="1" x14ac:dyDescent="0.2">
      <c r="A1357" s="10" t="str">
        <f>IF(OR(LEFT(B1357,1)="Y", LEFT(B1357,1)="A"),CONCATENATE(#REF!,"-",B1357),"")</f>
        <v/>
      </c>
      <c r="B1357" s="89"/>
      <c r="C1357" s="101" t="s">
        <v>25</v>
      </c>
      <c r="D1357" s="190">
        <v>0</v>
      </c>
      <c r="E1357" s="190">
        <v>0</v>
      </c>
      <c r="F1357" s="190">
        <v>17.236000000000001</v>
      </c>
      <c r="G1357" s="190">
        <v>0</v>
      </c>
      <c r="H1357" s="190">
        <v>7.9009999999999998</v>
      </c>
      <c r="I1357" s="102">
        <v>1.0000000000000001E-5</v>
      </c>
      <c r="J1357" s="107">
        <v>1.0000000000000001E-5</v>
      </c>
      <c r="K1357" s="102">
        <v>0</v>
      </c>
      <c r="L1357" s="102">
        <v>1E-3</v>
      </c>
      <c r="M1357" s="199">
        <v>0</v>
      </c>
      <c r="N1357" s="199">
        <v>0</v>
      </c>
      <c r="O1357" s="199">
        <v>0</v>
      </c>
      <c r="P1357" s="200">
        <v>0</v>
      </c>
      <c r="Q1357" s="200">
        <v>0</v>
      </c>
      <c r="R1357" s="200">
        <v>0</v>
      </c>
      <c r="S1357" s="200">
        <v>0</v>
      </c>
      <c r="T1357" s="92"/>
      <c r="U1357" s="31"/>
    </row>
    <row r="1358" spans="1:21" ht="48.75" customHeight="1" x14ac:dyDescent="0.2">
      <c r="A1358" s="10" t="str">
        <f>IF(OR(LEFT(B1358,1)="Y", LEFT(B1358,1)="A"),CONCATENATE(#REF!,"-",B1358),"")</f>
        <v/>
      </c>
      <c r="B1358" s="89"/>
      <c r="C1358" s="101" t="s">
        <v>24</v>
      </c>
      <c r="D1358" s="190">
        <v>0</v>
      </c>
      <c r="E1358" s="190">
        <v>0</v>
      </c>
      <c r="F1358" s="190">
        <v>0</v>
      </c>
      <c r="G1358" s="190">
        <v>4.83</v>
      </c>
      <c r="H1358" s="190">
        <v>0</v>
      </c>
      <c r="I1358" s="102">
        <v>0</v>
      </c>
      <c r="J1358" s="107">
        <v>0</v>
      </c>
      <c r="K1358" s="102">
        <v>0</v>
      </c>
      <c r="L1358" s="102">
        <v>1E-3</v>
      </c>
      <c r="M1358" s="199">
        <v>0</v>
      </c>
      <c r="N1358" s="199">
        <v>0</v>
      </c>
      <c r="O1358" s="199">
        <v>0</v>
      </c>
      <c r="P1358" s="200">
        <v>0</v>
      </c>
      <c r="Q1358" s="200">
        <v>0</v>
      </c>
      <c r="R1358" s="200">
        <v>0</v>
      </c>
      <c r="S1358" s="200">
        <v>0</v>
      </c>
      <c r="T1358" s="92"/>
      <c r="U1358" s="31"/>
    </row>
    <row r="1359" spans="1:21" ht="48.75" customHeight="1" x14ac:dyDescent="0.2">
      <c r="A1359" s="10" t="str">
        <f>IF(OR(LEFT(B1359,1)="Y", LEFT(B1359,1)="A"),CONCATENATE(#REF!,"-",B1359),"")</f>
        <v/>
      </c>
      <c r="B1359" s="89"/>
      <c r="C1359" s="101" t="s">
        <v>23</v>
      </c>
      <c r="D1359" s="190">
        <v>0</v>
      </c>
      <c r="E1359" s="190">
        <v>0</v>
      </c>
      <c r="F1359" s="190">
        <v>0</v>
      </c>
      <c r="G1359" s="190">
        <v>0</v>
      </c>
      <c r="H1359" s="190">
        <v>0</v>
      </c>
      <c r="I1359" s="102">
        <v>0</v>
      </c>
      <c r="J1359" s="107">
        <v>0</v>
      </c>
      <c r="K1359" s="102">
        <v>0</v>
      </c>
      <c r="L1359" s="102">
        <v>0</v>
      </c>
      <c r="M1359" s="201">
        <v>0</v>
      </c>
      <c r="N1359" s="201">
        <v>0</v>
      </c>
      <c r="O1359" s="201">
        <v>0</v>
      </c>
      <c r="P1359" s="200">
        <v>0</v>
      </c>
      <c r="Q1359" s="200">
        <v>0</v>
      </c>
      <c r="R1359" s="200">
        <v>0</v>
      </c>
      <c r="S1359" s="200">
        <v>0</v>
      </c>
      <c r="T1359" s="91"/>
      <c r="U1359" s="30"/>
    </row>
    <row r="1360" spans="1:21" ht="48.75" customHeight="1" x14ac:dyDescent="0.2">
      <c r="A1360" s="10" t="str">
        <f>IF(OR(LEFT(B1360,1)="Y", LEFT(B1360,1)="A"),CONCATENATE(#REF!,"-",B1360),"")</f>
        <v/>
      </c>
      <c r="B1360" s="89"/>
      <c r="C1360" s="101" t="s">
        <v>22</v>
      </c>
      <c r="D1360" s="190">
        <v>0</v>
      </c>
      <c r="E1360" s="190">
        <v>0.249</v>
      </c>
      <c r="F1360" s="190">
        <v>0</v>
      </c>
      <c r="G1360" s="190">
        <v>0</v>
      </c>
      <c r="H1360" s="190">
        <v>11.37593</v>
      </c>
      <c r="I1360" s="102">
        <v>12.923999999999999</v>
      </c>
      <c r="J1360" s="107">
        <v>3.44E-2</v>
      </c>
      <c r="K1360" s="102">
        <v>2.2006799999999997</v>
      </c>
      <c r="L1360" s="102">
        <v>0</v>
      </c>
      <c r="M1360" s="201">
        <v>0.1</v>
      </c>
      <c r="N1360" s="201">
        <v>0</v>
      </c>
      <c r="O1360" s="201">
        <v>0</v>
      </c>
      <c r="P1360" s="200">
        <v>0</v>
      </c>
      <c r="Q1360" s="200">
        <v>0</v>
      </c>
      <c r="R1360" s="200">
        <v>0</v>
      </c>
      <c r="S1360" s="200">
        <v>0</v>
      </c>
      <c r="T1360" s="91"/>
      <c r="U1360" s="30"/>
    </row>
    <row r="1361" spans="1:21" ht="48.75" customHeight="1" x14ac:dyDescent="0.2">
      <c r="A1361" s="10" t="str">
        <f>IF(OR(LEFT(B1361,1)="Y", LEFT(B1361,1)="A"),CONCATENATE(#REF!,"-",B1361),"")</f>
        <v/>
      </c>
      <c r="B1361" s="89"/>
      <c r="C1361" s="101" t="s">
        <v>21</v>
      </c>
      <c r="D1361" s="190">
        <v>0</v>
      </c>
      <c r="E1361" s="190">
        <v>0</v>
      </c>
      <c r="F1361" s="190">
        <v>0</v>
      </c>
      <c r="G1361" s="190">
        <v>0</v>
      </c>
      <c r="H1361" s="190">
        <v>0</v>
      </c>
      <c r="I1361" s="102">
        <v>0</v>
      </c>
      <c r="J1361" s="107">
        <v>0</v>
      </c>
      <c r="K1361" s="102">
        <v>0</v>
      </c>
      <c r="L1361" s="102">
        <v>0</v>
      </c>
      <c r="M1361" s="201">
        <v>0</v>
      </c>
      <c r="N1361" s="201">
        <v>0</v>
      </c>
      <c r="O1361" s="201">
        <v>0</v>
      </c>
      <c r="P1361" s="200">
        <v>0</v>
      </c>
      <c r="Q1361" s="200">
        <v>0</v>
      </c>
      <c r="R1361" s="200">
        <v>0</v>
      </c>
      <c r="S1361" s="200">
        <v>0</v>
      </c>
      <c r="T1361" s="91"/>
      <c r="U1361" s="30"/>
    </row>
    <row r="1362" spans="1:21" ht="48.75" customHeight="1" x14ac:dyDescent="0.2">
      <c r="A1362" s="10" t="str">
        <f>IF(OR(LEFT(B1362,1)="Y", LEFT(B1362,1)="A"),CONCATENATE(#REF!,"-",B1362),"")</f>
        <v/>
      </c>
      <c r="B1362" s="89"/>
      <c r="C1362" s="101" t="s">
        <v>20</v>
      </c>
      <c r="D1362" s="190">
        <v>0</v>
      </c>
      <c r="E1362" s="190">
        <v>0</v>
      </c>
      <c r="F1362" s="190">
        <v>0</v>
      </c>
      <c r="G1362" s="190">
        <v>0</v>
      </c>
      <c r="H1362" s="190">
        <v>0</v>
      </c>
      <c r="I1362" s="102">
        <v>0</v>
      </c>
      <c r="J1362" s="107">
        <v>0</v>
      </c>
      <c r="K1362" s="102">
        <v>0</v>
      </c>
      <c r="L1362" s="102">
        <v>9.0999999999999998E-2</v>
      </c>
      <c r="M1362" s="199">
        <v>0</v>
      </c>
      <c r="N1362" s="199">
        <v>0</v>
      </c>
      <c r="O1362" s="199">
        <v>225.3</v>
      </c>
      <c r="P1362" s="200">
        <v>246.1</v>
      </c>
      <c r="Q1362" s="200">
        <v>0</v>
      </c>
      <c r="R1362" s="200">
        <v>0</v>
      </c>
      <c r="S1362" s="200">
        <v>0</v>
      </c>
      <c r="T1362" s="92"/>
      <c r="U1362" s="31"/>
    </row>
    <row r="1363" spans="1:21" ht="48.75" customHeight="1" x14ac:dyDescent="0.2">
      <c r="A1363" s="10" t="str">
        <f>IF(OR(LEFT(B1363,1)="Y", LEFT(B1363,1)="A"),CONCATENATE(#REF!,"-",B1363),"")</f>
        <v/>
      </c>
      <c r="B1363" s="89"/>
      <c r="C1363" s="101" t="s">
        <v>19</v>
      </c>
      <c r="D1363" s="190">
        <v>0</v>
      </c>
      <c r="E1363" s="190">
        <v>0</v>
      </c>
      <c r="F1363" s="190">
        <v>0</v>
      </c>
      <c r="G1363" s="190">
        <v>0</v>
      </c>
      <c r="H1363" s="190">
        <v>0.1278</v>
      </c>
      <c r="I1363" s="102">
        <v>1.1000000000000001E-3</v>
      </c>
      <c r="J1363" s="107">
        <v>0</v>
      </c>
      <c r="K1363" s="102">
        <v>0</v>
      </c>
      <c r="L1363" s="102">
        <v>0</v>
      </c>
      <c r="M1363" s="199">
        <v>0</v>
      </c>
      <c r="N1363" s="199">
        <v>0</v>
      </c>
      <c r="O1363" s="199">
        <v>0.9</v>
      </c>
      <c r="P1363" s="200">
        <v>0</v>
      </c>
      <c r="Q1363" s="200">
        <v>0</v>
      </c>
      <c r="R1363" s="200">
        <v>0</v>
      </c>
      <c r="S1363" s="200">
        <v>0</v>
      </c>
      <c r="T1363" s="92"/>
      <c r="U1363" s="31"/>
    </row>
    <row r="1364" spans="1:21" ht="48.75" customHeight="1" x14ac:dyDescent="0.2">
      <c r="A1364" s="10" t="str">
        <f>IF(OR(LEFT(B1364,1)="Y", LEFT(B1364,1)="A"),CONCATENATE(#REF!,"-",B1364),"")</f>
        <v/>
      </c>
      <c r="B1364" s="89"/>
      <c r="C1364" s="101" t="s">
        <v>105</v>
      </c>
      <c r="D1364" s="190">
        <v>0</v>
      </c>
      <c r="E1364" s="190">
        <v>0</v>
      </c>
      <c r="F1364" s="190">
        <v>0</v>
      </c>
      <c r="G1364" s="190">
        <v>3.9E-2</v>
      </c>
      <c r="H1364" s="190">
        <v>0</v>
      </c>
      <c r="I1364" s="102">
        <v>0.48949999999999999</v>
      </c>
      <c r="J1364" s="107">
        <v>0.28299999999999997</v>
      </c>
      <c r="K1364" s="102">
        <v>0.37260000000000004</v>
      </c>
      <c r="L1364" s="102">
        <v>1E-4</v>
      </c>
      <c r="M1364" s="201">
        <v>0</v>
      </c>
      <c r="N1364" s="201">
        <v>0.3</v>
      </c>
      <c r="O1364" s="201">
        <v>0</v>
      </c>
      <c r="P1364" s="200">
        <v>0</v>
      </c>
      <c r="Q1364" s="200">
        <v>0</v>
      </c>
      <c r="R1364" s="200">
        <v>0</v>
      </c>
      <c r="S1364" s="200">
        <v>0</v>
      </c>
      <c r="T1364" s="91"/>
      <c r="U1364" s="30"/>
    </row>
    <row r="1365" spans="1:21" ht="48.75" customHeight="1" x14ac:dyDescent="0.2">
      <c r="A1365" s="10" t="str">
        <f>IF(OR(LEFT(B1365,1)="Y", LEFT(B1365,1)="A"),CONCATENATE(#REF!,"-",B1365),"")</f>
        <v/>
      </c>
      <c r="B1365" s="89"/>
      <c r="C1365" s="101" t="s">
        <v>18</v>
      </c>
      <c r="D1365" s="190">
        <v>0</v>
      </c>
      <c r="E1365" s="190">
        <v>0</v>
      </c>
      <c r="F1365" s="190">
        <v>0</v>
      </c>
      <c r="G1365" s="190">
        <v>0</v>
      </c>
      <c r="H1365" s="190">
        <v>0</v>
      </c>
      <c r="I1365" s="102">
        <v>0</v>
      </c>
      <c r="J1365" s="107">
        <v>0</v>
      </c>
      <c r="K1365" s="102">
        <v>0</v>
      </c>
      <c r="L1365" s="102">
        <v>0</v>
      </c>
      <c r="M1365" s="199">
        <v>0</v>
      </c>
      <c r="N1365" s="199">
        <v>0</v>
      </c>
      <c r="O1365" s="199">
        <v>0</v>
      </c>
      <c r="P1365" s="200">
        <v>0</v>
      </c>
      <c r="Q1365" s="200">
        <v>0</v>
      </c>
      <c r="R1365" s="200">
        <v>0</v>
      </c>
      <c r="S1365" s="200">
        <v>0</v>
      </c>
      <c r="T1365" s="92"/>
      <c r="U1365" s="31"/>
    </row>
    <row r="1366" spans="1:21" ht="48.75" customHeight="1" x14ac:dyDescent="0.2">
      <c r="A1366" s="10" t="str">
        <f>IF(OR(LEFT(B1366,1)="Y", LEFT(B1366,1)="A"),CONCATENATE(#REF!,"-",B1366),"")</f>
        <v/>
      </c>
      <c r="B1366" s="89"/>
      <c r="C1366" s="101" t="s">
        <v>17</v>
      </c>
      <c r="D1366" s="190">
        <v>0</v>
      </c>
      <c r="E1366" s="190">
        <v>0</v>
      </c>
      <c r="F1366" s="190">
        <v>0</v>
      </c>
      <c r="G1366" s="190">
        <v>0</v>
      </c>
      <c r="H1366" s="190">
        <v>0</v>
      </c>
      <c r="I1366" s="102">
        <v>45.908000000000001</v>
      </c>
      <c r="J1366" s="107">
        <v>0</v>
      </c>
      <c r="K1366" s="102">
        <v>0</v>
      </c>
      <c r="L1366" s="102">
        <v>2E-3</v>
      </c>
      <c r="M1366" s="201">
        <v>0.1</v>
      </c>
      <c r="N1366" s="201">
        <v>0</v>
      </c>
      <c r="O1366" s="201">
        <v>0</v>
      </c>
      <c r="P1366" s="200">
        <v>0</v>
      </c>
      <c r="Q1366" s="200">
        <v>0</v>
      </c>
      <c r="R1366" s="200">
        <v>0</v>
      </c>
      <c r="S1366" s="200">
        <v>0</v>
      </c>
      <c r="T1366" s="91"/>
      <c r="U1366" s="30"/>
    </row>
    <row r="1367" spans="1:21" ht="48.75" customHeight="1" x14ac:dyDescent="0.2">
      <c r="A1367" s="10" t="str">
        <f>IF(OR(LEFT(B1367,1)="Y", LEFT(B1367,1)="A"),CONCATENATE(#REF!,"-",B1367),"")</f>
        <v/>
      </c>
      <c r="B1367" s="89"/>
      <c r="C1367" s="101" t="s">
        <v>16</v>
      </c>
      <c r="D1367" s="190">
        <v>0</v>
      </c>
      <c r="E1367" s="190">
        <v>0</v>
      </c>
      <c r="F1367" s="190">
        <v>0</v>
      </c>
      <c r="G1367" s="190">
        <v>0</v>
      </c>
      <c r="H1367" s="190">
        <v>1E-3</v>
      </c>
      <c r="I1367" s="102">
        <v>1.1999999999999999E-3</v>
      </c>
      <c r="J1367" s="107">
        <v>1E-3</v>
      </c>
      <c r="K1367" s="102">
        <v>1.5E-3</v>
      </c>
      <c r="L1367" s="102">
        <v>1E-4</v>
      </c>
      <c r="M1367" s="201">
        <v>0</v>
      </c>
      <c r="N1367" s="201">
        <v>0.1</v>
      </c>
      <c r="O1367" s="201">
        <v>0</v>
      </c>
      <c r="P1367" s="200">
        <v>0</v>
      </c>
      <c r="Q1367" s="200">
        <v>0</v>
      </c>
      <c r="R1367" s="200">
        <v>0</v>
      </c>
      <c r="S1367" s="200">
        <v>0</v>
      </c>
      <c r="T1367" s="91"/>
      <c r="U1367" s="30"/>
    </row>
    <row r="1368" spans="1:21" ht="48.75" customHeight="1" x14ac:dyDescent="0.2">
      <c r="A1368" s="10" t="str">
        <f>IF(OR(LEFT(B1368,1)="Y", LEFT(B1368,1)="A"),CONCATENATE(#REF!,"-",B1368),"")</f>
        <v/>
      </c>
      <c r="B1368" s="89"/>
      <c r="C1368" s="101" t="s">
        <v>15</v>
      </c>
      <c r="D1368" s="190">
        <v>0.06</v>
      </c>
      <c r="E1368" s="190">
        <v>0</v>
      </c>
      <c r="F1368" s="190">
        <v>1.2359</v>
      </c>
      <c r="G1368" s="190">
        <v>1.8651</v>
      </c>
      <c r="H1368" s="190">
        <v>1.3699300000000001</v>
      </c>
      <c r="I1368" s="102">
        <v>1.6599000000000002</v>
      </c>
      <c r="J1368" s="107">
        <v>21.421619999999997</v>
      </c>
      <c r="K1368" s="102">
        <v>1.5946599999999997</v>
      </c>
      <c r="L1368" s="102">
        <v>2158.7777900000006</v>
      </c>
      <c r="M1368" s="201">
        <v>8.8000000000000007</v>
      </c>
      <c r="N1368" s="201">
        <v>3.8</v>
      </c>
      <c r="O1368" s="201">
        <v>0.1</v>
      </c>
      <c r="P1368" s="200">
        <v>0</v>
      </c>
      <c r="Q1368" s="200">
        <v>0</v>
      </c>
      <c r="R1368" s="200">
        <v>0</v>
      </c>
      <c r="S1368" s="200">
        <v>0</v>
      </c>
      <c r="T1368" s="91"/>
      <c r="U1368" s="30"/>
    </row>
    <row r="1369" spans="1:21" ht="48.75" customHeight="1" x14ac:dyDescent="0.2">
      <c r="A1369" s="10" t="str">
        <f>IF(OR(LEFT(B1369,1)="Y", LEFT(B1369,1)="A"),CONCATENATE(#REF!,"-",B1369),"")</f>
        <v/>
      </c>
      <c r="B1369" s="89"/>
      <c r="C1369" s="101" t="s">
        <v>106</v>
      </c>
      <c r="D1369" s="190">
        <v>0</v>
      </c>
      <c r="E1369" s="190">
        <v>0.127</v>
      </c>
      <c r="F1369" s="190">
        <v>0.214</v>
      </c>
      <c r="G1369" s="190">
        <v>38.89819</v>
      </c>
      <c r="H1369" s="190">
        <v>1.228</v>
      </c>
      <c r="I1369" s="102">
        <v>0.76910000000000001</v>
      </c>
      <c r="J1369" s="107">
        <v>1.8817000000000002</v>
      </c>
      <c r="K1369" s="102">
        <v>6.1753400000000012</v>
      </c>
      <c r="L1369" s="102">
        <v>7.5188500000000005</v>
      </c>
      <c r="M1369" s="201">
        <v>1.9</v>
      </c>
      <c r="N1369" s="201">
        <v>618.79999999999995</v>
      </c>
      <c r="O1369" s="201">
        <v>0.6</v>
      </c>
      <c r="P1369" s="200">
        <v>1</v>
      </c>
      <c r="Q1369" s="200">
        <v>0</v>
      </c>
      <c r="R1369" s="200">
        <v>0</v>
      </c>
      <c r="S1369" s="200">
        <v>0</v>
      </c>
      <c r="T1369" s="91"/>
      <c r="U1369" s="30"/>
    </row>
    <row r="1370" spans="1:21" ht="48.75" customHeight="1" x14ac:dyDescent="0.2">
      <c r="A1370" s="10" t="str">
        <f>IF(OR(LEFT(B1370,1)="Y", LEFT(B1370,1)="A"),CONCATENATE(#REF!,"-",B1370),"")</f>
        <v/>
      </c>
      <c r="B1370" s="89"/>
      <c r="C1370" s="101" t="s">
        <v>14</v>
      </c>
      <c r="D1370" s="190">
        <v>0.57499999999999996</v>
      </c>
      <c r="E1370" s="190">
        <v>0.31900000000000001</v>
      </c>
      <c r="F1370" s="190">
        <v>1.1775</v>
      </c>
      <c r="G1370" s="190">
        <v>1.1279999999999999</v>
      </c>
      <c r="H1370" s="190">
        <v>0.67200000000000004</v>
      </c>
      <c r="I1370" s="102">
        <v>0</v>
      </c>
      <c r="J1370" s="107">
        <v>0.6</v>
      </c>
      <c r="K1370" s="102">
        <v>0</v>
      </c>
      <c r="L1370" s="102">
        <v>0</v>
      </c>
      <c r="M1370" s="199">
        <v>0</v>
      </c>
      <c r="N1370" s="199">
        <v>0</v>
      </c>
      <c r="O1370" s="199">
        <v>0</v>
      </c>
      <c r="P1370" s="200">
        <v>0</v>
      </c>
      <c r="Q1370" s="200">
        <v>0</v>
      </c>
      <c r="R1370" s="200">
        <v>0</v>
      </c>
      <c r="S1370" s="200">
        <v>0</v>
      </c>
      <c r="T1370" s="92"/>
      <c r="U1370" s="31"/>
    </row>
    <row r="1371" spans="1:21" ht="48.75" customHeight="1" x14ac:dyDescent="0.2">
      <c r="A1371" s="10" t="str">
        <f>IF(OR(LEFT(B1371,1)="Y", LEFT(B1371,1)="A"),CONCATENATE(#REF!,"-",B1371),"")</f>
        <v/>
      </c>
      <c r="B1371" s="89"/>
      <c r="C1371" s="101" t="s">
        <v>13</v>
      </c>
      <c r="D1371" s="190">
        <v>0</v>
      </c>
      <c r="E1371" s="190">
        <v>0</v>
      </c>
      <c r="F1371" s="190">
        <v>0</v>
      </c>
      <c r="G1371" s="190">
        <v>0</v>
      </c>
      <c r="H1371" s="190">
        <v>0</v>
      </c>
      <c r="I1371" s="102">
        <v>0</v>
      </c>
      <c r="J1371" s="107">
        <v>0</v>
      </c>
      <c r="K1371" s="102">
        <v>0</v>
      </c>
      <c r="L1371" s="102">
        <v>0</v>
      </c>
      <c r="M1371" s="201">
        <v>0</v>
      </c>
      <c r="N1371" s="201">
        <v>0</v>
      </c>
      <c r="O1371" s="201">
        <v>0</v>
      </c>
      <c r="P1371" s="200">
        <v>0</v>
      </c>
      <c r="Q1371" s="200">
        <v>0</v>
      </c>
      <c r="R1371" s="200">
        <v>0</v>
      </c>
      <c r="S1371" s="200">
        <v>0</v>
      </c>
      <c r="T1371" s="91"/>
      <c r="U1371" s="30"/>
    </row>
    <row r="1372" spans="1:21" ht="48.75" customHeight="1" x14ac:dyDescent="0.2">
      <c r="A1372" s="10" t="str">
        <f>IF(OR(LEFT(B1372,1)="Y", LEFT(B1372,1)="A"),CONCATENATE(#REF!,"-",B1372),"")</f>
        <v/>
      </c>
      <c r="B1372" s="89"/>
      <c r="C1372" s="101" t="s">
        <v>12</v>
      </c>
      <c r="D1372" s="190">
        <v>4.6017399999999995</v>
      </c>
      <c r="E1372" s="190">
        <v>16.6768</v>
      </c>
      <c r="F1372" s="190">
        <v>2.8353000000000002</v>
      </c>
      <c r="G1372" s="190">
        <v>4.4980000000000002</v>
      </c>
      <c r="H1372" s="190">
        <v>8.4649999999999999</v>
      </c>
      <c r="I1372" s="102">
        <v>104.46855000000001</v>
      </c>
      <c r="J1372" s="107">
        <v>370.56695999999999</v>
      </c>
      <c r="K1372" s="102">
        <v>8.7915200000000002</v>
      </c>
      <c r="L1372" s="102">
        <v>60.203360000000004</v>
      </c>
      <c r="M1372" s="201">
        <v>553.70000000000005</v>
      </c>
      <c r="N1372" s="201">
        <v>12.2</v>
      </c>
      <c r="O1372" s="201">
        <v>20.399999999999999</v>
      </c>
      <c r="P1372" s="200">
        <v>10.3</v>
      </c>
      <c r="Q1372" s="200">
        <v>0.4</v>
      </c>
      <c r="R1372" s="200">
        <v>0</v>
      </c>
      <c r="S1372" s="200">
        <v>0</v>
      </c>
      <c r="T1372" s="91"/>
      <c r="U1372" s="30"/>
    </row>
    <row r="1373" spans="1:21" ht="48.75" customHeight="1" x14ac:dyDescent="0.2">
      <c r="A1373" s="10" t="str">
        <f>IF(OR(LEFT(B1373,1)="Y", LEFT(B1373,1)="A"),CONCATENATE(#REF!,"-",B1373),"")</f>
        <v/>
      </c>
      <c r="B1373" s="89"/>
      <c r="C1373" s="101" t="s">
        <v>11</v>
      </c>
      <c r="D1373" s="190">
        <v>4.2500000000000003E-2</v>
      </c>
      <c r="E1373" s="190">
        <v>1.0714999999999999</v>
      </c>
      <c r="F1373" s="190">
        <v>2.5972</v>
      </c>
      <c r="G1373" s="190">
        <v>11.552</v>
      </c>
      <c r="H1373" s="190">
        <v>5.5255000000000001</v>
      </c>
      <c r="I1373" s="102">
        <v>20.763099999999998</v>
      </c>
      <c r="J1373" s="107">
        <v>3.0848499999999999</v>
      </c>
      <c r="K1373" s="102">
        <v>0.40755999999999992</v>
      </c>
      <c r="L1373" s="102">
        <v>2.9983200000000001</v>
      </c>
      <c r="M1373" s="201">
        <v>1.3</v>
      </c>
      <c r="N1373" s="201">
        <v>0</v>
      </c>
      <c r="O1373" s="201">
        <v>0.4</v>
      </c>
      <c r="P1373" s="200">
        <v>0</v>
      </c>
      <c r="Q1373" s="200">
        <v>0</v>
      </c>
      <c r="R1373" s="200">
        <v>0</v>
      </c>
      <c r="S1373" s="200">
        <v>0</v>
      </c>
      <c r="T1373" s="91"/>
      <c r="U1373" s="30"/>
    </row>
    <row r="1374" spans="1:21" ht="48.75" customHeight="1" x14ac:dyDescent="0.2">
      <c r="A1374" s="10" t="str">
        <f>IF(OR(LEFT(B1374,1)="Y", LEFT(B1374,1)="A"),CONCATENATE(#REF!,"-",B1374),"")</f>
        <v/>
      </c>
      <c r="B1374" s="89"/>
      <c r="C1374" s="101" t="s">
        <v>10</v>
      </c>
      <c r="D1374" s="190">
        <v>0</v>
      </c>
      <c r="E1374" s="190">
        <v>0</v>
      </c>
      <c r="F1374" s="190">
        <v>0</v>
      </c>
      <c r="G1374" s="190">
        <v>0</v>
      </c>
      <c r="H1374" s="190">
        <v>2.4E-2</v>
      </c>
      <c r="I1374" s="102">
        <v>0</v>
      </c>
      <c r="J1374" s="107">
        <v>0</v>
      </c>
      <c r="K1374" s="102">
        <v>0</v>
      </c>
      <c r="L1374" s="102">
        <v>0</v>
      </c>
      <c r="M1374" s="201">
        <v>0.6</v>
      </c>
      <c r="N1374" s="201">
        <v>0</v>
      </c>
      <c r="O1374" s="201">
        <v>0</v>
      </c>
      <c r="P1374" s="200">
        <v>0</v>
      </c>
      <c r="Q1374" s="200">
        <v>0</v>
      </c>
      <c r="R1374" s="200">
        <v>0</v>
      </c>
      <c r="S1374" s="200">
        <v>0</v>
      </c>
      <c r="T1374" s="91"/>
      <c r="U1374" s="30"/>
    </row>
    <row r="1375" spans="1:21" ht="48.75" customHeight="1" x14ac:dyDescent="0.2">
      <c r="A1375" s="10" t="str">
        <f>IF(OR(LEFT(B1375,1)="Y", LEFT(B1375,1)="A"),CONCATENATE(#REF!,"-",B1375),"")</f>
        <v/>
      </c>
      <c r="B1375" s="89"/>
      <c r="C1375" s="101" t="s">
        <v>9</v>
      </c>
      <c r="D1375" s="190">
        <v>0</v>
      </c>
      <c r="E1375" s="190">
        <v>1.4E-2</v>
      </c>
      <c r="F1375" s="190">
        <v>96</v>
      </c>
      <c r="G1375" s="190">
        <v>1.2889999999999999</v>
      </c>
      <c r="H1375" s="190">
        <v>0.30199999999999999</v>
      </c>
      <c r="I1375" s="102">
        <v>0.47112999999999999</v>
      </c>
      <c r="J1375" s="107">
        <v>84.771959999999993</v>
      </c>
      <c r="K1375" s="102">
        <v>14.612219999999999</v>
      </c>
      <c r="L1375" s="102">
        <v>0.47399999999999998</v>
      </c>
      <c r="M1375" s="201">
        <v>22.4</v>
      </c>
      <c r="N1375" s="201">
        <v>77.8</v>
      </c>
      <c r="O1375" s="201">
        <v>133</v>
      </c>
      <c r="P1375" s="200">
        <v>0</v>
      </c>
      <c r="Q1375" s="200">
        <v>0</v>
      </c>
      <c r="R1375" s="200">
        <v>0</v>
      </c>
      <c r="S1375" s="200">
        <v>0</v>
      </c>
      <c r="T1375" s="91"/>
      <c r="U1375" s="30"/>
    </row>
    <row r="1376" spans="1:21" ht="48.75" customHeight="1" x14ac:dyDescent="0.2">
      <c r="A1376" s="10" t="str">
        <f>IF(OR(LEFT(B1376,1)="Y", LEFT(B1376,1)="A"),CONCATENATE(#REF!,"-",B1376),"")</f>
        <v/>
      </c>
      <c r="B1376" s="89"/>
      <c r="C1376" s="101" t="s">
        <v>8</v>
      </c>
      <c r="D1376" s="190">
        <v>0</v>
      </c>
      <c r="E1376" s="190">
        <v>0</v>
      </c>
      <c r="F1376" s="190">
        <v>0.16650000000000001</v>
      </c>
      <c r="G1376" s="190">
        <v>0.23749999999999999</v>
      </c>
      <c r="H1376" s="190">
        <v>0</v>
      </c>
      <c r="I1376" s="102">
        <v>1E-3</v>
      </c>
      <c r="J1376" s="107">
        <v>0</v>
      </c>
      <c r="K1376" s="102">
        <v>8.5990000000000002</v>
      </c>
      <c r="L1376" s="102">
        <v>0</v>
      </c>
      <c r="M1376" s="201">
        <v>0</v>
      </c>
      <c r="N1376" s="201">
        <v>0</v>
      </c>
      <c r="O1376" s="201">
        <v>0</v>
      </c>
      <c r="P1376" s="200">
        <v>0</v>
      </c>
      <c r="Q1376" s="200">
        <v>0</v>
      </c>
      <c r="R1376" s="200">
        <v>0</v>
      </c>
      <c r="S1376" s="200">
        <v>0</v>
      </c>
      <c r="T1376" s="91"/>
      <c r="U1376" s="30"/>
    </row>
    <row r="1377" spans="1:22" ht="48.75" customHeight="1" x14ac:dyDescent="0.2">
      <c r="A1377" s="10" t="str">
        <f>IF(OR(LEFT(B1377,1)="Y", LEFT(B1377,1)="A"),CONCATENATE(#REF!,"-",B1377),"")</f>
        <v/>
      </c>
      <c r="B1377" s="89"/>
      <c r="C1377" s="101" t="s">
        <v>7</v>
      </c>
      <c r="D1377" s="190">
        <v>0</v>
      </c>
      <c r="E1377" s="190">
        <v>0</v>
      </c>
      <c r="F1377" s="190">
        <v>0</v>
      </c>
      <c r="G1377" s="190">
        <v>0</v>
      </c>
      <c r="H1377" s="190">
        <v>0</v>
      </c>
      <c r="I1377" s="102">
        <v>0</v>
      </c>
      <c r="J1377" s="107">
        <v>0</v>
      </c>
      <c r="K1377" s="102">
        <v>0</v>
      </c>
      <c r="L1377" s="102">
        <v>0</v>
      </c>
      <c r="M1377" s="199">
        <v>0</v>
      </c>
      <c r="N1377" s="199">
        <v>0</v>
      </c>
      <c r="O1377" s="199">
        <v>0</v>
      </c>
      <c r="P1377" s="200">
        <v>0</v>
      </c>
      <c r="Q1377" s="200">
        <v>0</v>
      </c>
      <c r="R1377" s="200">
        <v>0</v>
      </c>
      <c r="S1377" s="200">
        <v>0</v>
      </c>
      <c r="T1377" s="92"/>
      <c r="U1377" s="31"/>
    </row>
    <row r="1378" spans="1:22" ht="48.75" customHeight="1" x14ac:dyDescent="0.2">
      <c r="A1378" s="10" t="str">
        <f>IF(OR(LEFT(B1378,1)="Y", LEFT(B1378,1)="A"),CONCATENATE(#REF!,"-",B1378),"")</f>
        <v/>
      </c>
      <c r="B1378" s="89"/>
      <c r="C1378" s="101" t="s">
        <v>6</v>
      </c>
      <c r="D1378" s="190">
        <v>0</v>
      </c>
      <c r="E1378" s="190">
        <v>0</v>
      </c>
      <c r="F1378" s="190">
        <v>0.03</v>
      </c>
      <c r="G1378" s="190">
        <v>5.0000000000000001E-3</v>
      </c>
      <c r="H1378" s="190">
        <v>0</v>
      </c>
      <c r="I1378" s="102">
        <v>9.7449999999999992</v>
      </c>
      <c r="J1378" s="107">
        <v>7.1362800000000002</v>
      </c>
      <c r="K1378" s="102">
        <v>4.2877799999999997</v>
      </c>
      <c r="L1378" s="102">
        <v>6.14</v>
      </c>
      <c r="M1378" s="201">
        <v>10</v>
      </c>
      <c r="N1378" s="201">
        <v>0.2</v>
      </c>
      <c r="O1378" s="201">
        <v>0</v>
      </c>
      <c r="P1378" s="200">
        <v>1.7</v>
      </c>
      <c r="Q1378" s="200">
        <v>0</v>
      </c>
      <c r="R1378" s="200">
        <v>0</v>
      </c>
      <c r="S1378" s="200">
        <v>0</v>
      </c>
      <c r="T1378" s="91"/>
      <c r="U1378" s="30"/>
    </row>
    <row r="1379" spans="1:22" ht="48.75" customHeight="1" x14ac:dyDescent="0.2">
      <c r="A1379" s="10" t="str">
        <f>IF(OR(LEFT(B1379,1)="Y", LEFT(B1379,1)="A"),CONCATENATE(#REF!,"-",B1379),"")</f>
        <v/>
      </c>
      <c r="B1379" s="89"/>
      <c r="C1379" s="101" t="s">
        <v>5</v>
      </c>
      <c r="D1379" s="190">
        <v>19.813040000000001</v>
      </c>
      <c r="E1379" s="190">
        <v>324.74959999999999</v>
      </c>
      <c r="F1379" s="190">
        <v>211.82113000000001</v>
      </c>
      <c r="G1379" s="190">
        <v>107.70872</v>
      </c>
      <c r="H1379" s="190">
        <v>36.736890000000002</v>
      </c>
      <c r="I1379" s="102">
        <v>45.112809999999996</v>
      </c>
      <c r="J1379" s="107">
        <v>66.935810000000004</v>
      </c>
      <c r="K1379" s="102">
        <v>74.914450000000002</v>
      </c>
      <c r="L1379" s="102">
        <v>417.28929999999997</v>
      </c>
      <c r="M1379" s="201">
        <v>92</v>
      </c>
      <c r="N1379" s="201">
        <v>56.7</v>
      </c>
      <c r="O1379" s="201">
        <v>100.8</v>
      </c>
      <c r="P1379" s="200">
        <v>19992.900000000001</v>
      </c>
      <c r="Q1379" s="200">
        <v>1.1000000000000001</v>
      </c>
      <c r="R1379" s="200">
        <v>0</v>
      </c>
      <c r="S1379" s="200">
        <v>0</v>
      </c>
      <c r="T1379" s="91"/>
      <c r="U1379" s="30"/>
    </row>
    <row r="1380" spans="1:22" ht="48.75" customHeight="1" x14ac:dyDescent="0.2">
      <c r="A1380" s="10" t="str">
        <f>IF(OR(LEFT(B1380,1)="Y", LEFT(B1380,1)="A"),CONCATENATE(#REF!,"-",B1380),"")</f>
        <v/>
      </c>
      <c r="B1380" s="89"/>
      <c r="C1380" s="101" t="s">
        <v>4</v>
      </c>
      <c r="D1380" s="190">
        <v>0.2</v>
      </c>
      <c r="E1380" s="190">
        <v>2.028</v>
      </c>
      <c r="F1380" s="190">
        <v>3.2509999999999999</v>
      </c>
      <c r="G1380" s="190">
        <v>0.25780000000000003</v>
      </c>
      <c r="H1380" s="190">
        <v>1.0860000000000001</v>
      </c>
      <c r="I1380" s="102">
        <v>6.806</v>
      </c>
      <c r="J1380" s="107">
        <v>7.1116599999999996</v>
      </c>
      <c r="K1380" s="102">
        <v>4.7584</v>
      </c>
      <c r="L1380" s="102">
        <v>100.14935</v>
      </c>
      <c r="M1380" s="201">
        <v>6.2</v>
      </c>
      <c r="N1380" s="201">
        <v>7.9</v>
      </c>
      <c r="O1380" s="201">
        <v>7.4</v>
      </c>
      <c r="P1380" s="200">
        <v>0</v>
      </c>
      <c r="Q1380" s="200">
        <v>0</v>
      </c>
      <c r="R1380" s="200">
        <v>0</v>
      </c>
      <c r="S1380" s="200">
        <v>0</v>
      </c>
      <c r="T1380" s="91"/>
      <c r="U1380" s="30"/>
    </row>
    <row r="1381" spans="1:22" ht="48.75" customHeight="1" x14ac:dyDescent="0.2">
      <c r="A1381" s="10" t="str">
        <f>IF(OR(LEFT(B1381,1)="Y", LEFT(B1381,1)="A"),CONCATENATE(#REF!,"-",B1381),"")</f>
        <v/>
      </c>
      <c r="B1381" s="89"/>
      <c r="C1381" s="101" t="s">
        <v>3</v>
      </c>
      <c r="D1381" s="190">
        <v>0</v>
      </c>
      <c r="E1381" s="190">
        <v>1.0000000000000001E-5</v>
      </c>
      <c r="F1381" s="190">
        <v>1.2E-2</v>
      </c>
      <c r="G1381" s="190">
        <v>0</v>
      </c>
      <c r="H1381" s="190">
        <v>0</v>
      </c>
      <c r="I1381" s="102">
        <v>0.27</v>
      </c>
      <c r="J1381" s="107">
        <v>0</v>
      </c>
      <c r="K1381" s="102">
        <v>0.01</v>
      </c>
      <c r="L1381" s="102">
        <v>1.0000000000000001E-5</v>
      </c>
      <c r="M1381" s="201">
        <v>0</v>
      </c>
      <c r="N1381" s="201">
        <v>0</v>
      </c>
      <c r="O1381" s="201">
        <v>0</v>
      </c>
      <c r="P1381" s="200">
        <v>0</v>
      </c>
      <c r="Q1381" s="200">
        <v>0</v>
      </c>
      <c r="R1381" s="200">
        <v>0</v>
      </c>
      <c r="S1381" s="200">
        <v>0</v>
      </c>
      <c r="T1381" s="91"/>
      <c r="U1381" s="30"/>
    </row>
    <row r="1382" spans="1:22" ht="48.75" customHeight="1" x14ac:dyDescent="0.2">
      <c r="A1382" s="10" t="str">
        <f>IF(OR(LEFT(B1382,1)="Y", LEFT(B1382,1)="A"),CONCATENATE(#REF!,"-",B1382),"")</f>
        <v/>
      </c>
      <c r="B1382" s="89"/>
      <c r="C1382" s="101" t="s">
        <v>2</v>
      </c>
      <c r="D1382" s="190">
        <v>0</v>
      </c>
      <c r="E1382" s="190">
        <v>0</v>
      </c>
      <c r="F1382" s="190">
        <v>0</v>
      </c>
      <c r="G1382" s="190">
        <v>0</v>
      </c>
      <c r="H1382" s="190">
        <v>0</v>
      </c>
      <c r="I1382" s="102">
        <v>6.0000000000000001E-3</v>
      </c>
      <c r="J1382" s="107">
        <v>0</v>
      </c>
      <c r="K1382" s="102">
        <v>5.0000000000000001E-3</v>
      </c>
      <c r="L1382" s="102">
        <v>7.0000000000000001E-3</v>
      </c>
      <c r="M1382" s="199">
        <v>0</v>
      </c>
      <c r="N1382" s="199">
        <v>0</v>
      </c>
      <c r="O1382" s="199">
        <v>0</v>
      </c>
      <c r="P1382" s="200">
        <v>0</v>
      </c>
      <c r="Q1382" s="200">
        <v>0</v>
      </c>
      <c r="R1382" s="200">
        <v>0</v>
      </c>
      <c r="S1382" s="200">
        <v>0</v>
      </c>
      <c r="T1382" s="92"/>
      <c r="U1382" s="31"/>
    </row>
    <row r="1383" spans="1:22" ht="30" customHeight="1" x14ac:dyDescent="0.2">
      <c r="A1383" s="10" t="str">
        <f>IF(OR(LEFT(B1383,1)="Y", LEFT(B1383,1)="A"),CONCATENATE(#REF!,"-",B1383),"")</f>
        <v/>
      </c>
      <c r="B1383" s="89"/>
      <c r="C1383" s="104" t="s">
        <v>132</v>
      </c>
      <c r="D1383" s="105">
        <f>SUM(D1279:D1382)</f>
        <v>190.49913000000001</v>
      </c>
      <c r="E1383" s="105">
        <f t="shared" ref="E1383:M1383" si="24">SUM(E1279:E1382)</f>
        <v>1276.0919799999999</v>
      </c>
      <c r="F1383" s="105">
        <f t="shared" si="24"/>
        <v>1392.8051899999998</v>
      </c>
      <c r="G1383" s="105">
        <f t="shared" si="24"/>
        <v>1460.9444599999999</v>
      </c>
      <c r="H1383" s="105">
        <f t="shared" si="24"/>
        <v>139332.82152999996</v>
      </c>
      <c r="I1383" s="105">
        <f t="shared" si="24"/>
        <v>161017.38428999996</v>
      </c>
      <c r="J1383" s="105">
        <f t="shared" si="24"/>
        <v>3519.4146100000007</v>
      </c>
      <c r="K1383" s="105">
        <f t="shared" si="24"/>
        <v>21901.312109999992</v>
      </c>
      <c r="L1383" s="105">
        <f t="shared" si="24"/>
        <v>4287.1644699999997</v>
      </c>
      <c r="M1383" s="214">
        <f t="shared" si="24"/>
        <v>34053.599999999999</v>
      </c>
      <c r="N1383" s="214">
        <f>SUM(N1279:N1382)</f>
        <v>3043.8999999999992</v>
      </c>
      <c r="O1383" s="214">
        <f>SUM(O1279:O1382)</f>
        <v>2436.5</v>
      </c>
      <c r="P1383" s="214">
        <f>SUM(P1279:P1382)</f>
        <v>20858.300000000003</v>
      </c>
      <c r="Q1383" s="214">
        <v>1163.8999999999999</v>
      </c>
      <c r="R1383" s="216">
        <v>0</v>
      </c>
      <c r="S1383" s="216">
        <v>0</v>
      </c>
      <c r="T1383" s="93"/>
      <c r="U1383" s="32"/>
      <c r="V1383" s="23"/>
    </row>
    <row r="1384" spans="1:22" ht="27" customHeight="1" x14ac:dyDescent="0.2">
      <c r="A1384" s="10" t="str">
        <f>IF(OR(LEFT(B1384,1)="Y", LEFT(B1384,1)="A"),CONCATENATE(#REF!,"-",B1384),"")</f>
        <v/>
      </c>
      <c r="B1384" s="89"/>
      <c r="C1384" s="106" t="s">
        <v>155</v>
      </c>
      <c r="D1384" s="197"/>
      <c r="E1384" s="197"/>
      <c r="F1384" s="197"/>
      <c r="G1384" s="197"/>
      <c r="H1384" s="197"/>
      <c r="I1384" s="198"/>
      <c r="J1384" s="108"/>
      <c r="K1384" s="198"/>
      <c r="L1384" s="198"/>
      <c r="M1384" s="215"/>
      <c r="N1384" s="215"/>
      <c r="O1384" s="215"/>
      <c r="P1384" s="215"/>
      <c r="Q1384" s="215"/>
      <c r="R1384" s="215"/>
      <c r="S1384" s="215"/>
      <c r="T1384" s="94"/>
      <c r="U1384" s="33"/>
    </row>
    <row r="1385" spans="1:22" ht="48.75" customHeight="1" x14ac:dyDescent="0.2">
      <c r="A1385" s="10" t="str">
        <f>IF(OR(LEFT(B1385,1)="Y", LEFT(B1385,1)="A"),CONCATENATE(#REF!,"-",B1385),"")</f>
        <v/>
      </c>
      <c r="B1385" s="89"/>
      <c r="C1385" s="101" t="s">
        <v>100</v>
      </c>
      <c r="D1385" s="190">
        <v>0</v>
      </c>
      <c r="E1385" s="190">
        <v>5721.4070000000002</v>
      </c>
      <c r="F1385" s="190">
        <v>0</v>
      </c>
      <c r="G1385" s="190">
        <v>0.41049999999999998</v>
      </c>
      <c r="H1385" s="190">
        <v>3.5724</v>
      </c>
      <c r="I1385" s="102">
        <v>42.790210000000002</v>
      </c>
      <c r="J1385" s="107">
        <v>0.3</v>
      </c>
      <c r="K1385" s="102">
        <v>1.2471300000000001</v>
      </c>
      <c r="L1385" s="102">
        <v>3.3455100000000004</v>
      </c>
      <c r="M1385" s="201">
        <v>0.1</v>
      </c>
      <c r="N1385" s="201">
        <v>178.7</v>
      </c>
      <c r="O1385" s="201">
        <v>0</v>
      </c>
      <c r="P1385" s="200">
        <v>0</v>
      </c>
      <c r="Q1385" s="200">
        <v>0</v>
      </c>
      <c r="R1385" s="200">
        <v>0</v>
      </c>
      <c r="S1385" s="200">
        <v>0</v>
      </c>
      <c r="T1385" s="91"/>
      <c r="U1385" s="30"/>
    </row>
    <row r="1386" spans="1:22" ht="48.75" customHeight="1" x14ac:dyDescent="0.2">
      <c r="A1386" s="10" t="str">
        <f>IF(OR(LEFT(B1386,1)="Y", LEFT(B1386,1)="A"),CONCATENATE(#REF!,"-",B1386),"")</f>
        <v/>
      </c>
      <c r="B1386" s="89"/>
      <c r="C1386" s="101" t="s">
        <v>99</v>
      </c>
      <c r="D1386" s="190">
        <v>0</v>
      </c>
      <c r="E1386" s="190">
        <v>0</v>
      </c>
      <c r="F1386" s="190">
        <v>0</v>
      </c>
      <c r="G1386" s="190">
        <v>0</v>
      </c>
      <c r="H1386" s="190">
        <v>0</v>
      </c>
      <c r="I1386" s="102">
        <v>4.4261299999999997</v>
      </c>
      <c r="J1386" s="107">
        <v>0</v>
      </c>
      <c r="K1386" s="102">
        <v>0</v>
      </c>
      <c r="L1386" s="102">
        <v>0</v>
      </c>
      <c r="M1386" s="199">
        <v>0</v>
      </c>
      <c r="N1386" s="199">
        <v>0.1</v>
      </c>
      <c r="O1386" s="199">
        <v>0</v>
      </c>
      <c r="P1386" s="200">
        <v>0</v>
      </c>
      <c r="Q1386" s="200">
        <v>0</v>
      </c>
      <c r="R1386" s="200">
        <v>0</v>
      </c>
      <c r="S1386" s="200">
        <v>0</v>
      </c>
      <c r="T1386" s="92"/>
      <c r="U1386" s="31"/>
    </row>
    <row r="1387" spans="1:22" ht="48.75" customHeight="1" x14ac:dyDescent="0.2">
      <c r="A1387" s="10" t="str">
        <f>IF(OR(LEFT(B1387,1)="Y", LEFT(B1387,1)="A"),CONCATENATE(#REF!,"-",B1387),"")</f>
        <v/>
      </c>
      <c r="B1387" s="89"/>
      <c r="C1387" s="101" t="s">
        <v>98</v>
      </c>
      <c r="D1387" s="190">
        <v>0</v>
      </c>
      <c r="E1387" s="190">
        <v>0</v>
      </c>
      <c r="F1387" s="190">
        <v>0</v>
      </c>
      <c r="G1387" s="190">
        <v>0</v>
      </c>
      <c r="H1387" s="190">
        <v>0</v>
      </c>
      <c r="I1387" s="102">
        <v>0.79820000000000002</v>
      </c>
      <c r="J1387" s="107">
        <v>0.87039999999999995</v>
      </c>
      <c r="K1387" s="102">
        <v>0</v>
      </c>
      <c r="L1387" s="102">
        <v>14.7988</v>
      </c>
      <c r="M1387" s="199">
        <v>0</v>
      </c>
      <c r="N1387" s="199">
        <v>8.1</v>
      </c>
      <c r="O1387" s="199">
        <v>0</v>
      </c>
      <c r="P1387" s="200">
        <v>0</v>
      </c>
      <c r="Q1387" s="200">
        <v>0</v>
      </c>
      <c r="R1387" s="200">
        <v>0</v>
      </c>
      <c r="S1387" s="200">
        <v>0</v>
      </c>
      <c r="T1387" s="92"/>
      <c r="U1387" s="31"/>
    </row>
    <row r="1388" spans="1:22" ht="48.75" customHeight="1" x14ac:dyDescent="0.2">
      <c r="A1388" s="10" t="str">
        <f>IF(OR(LEFT(B1388,1)="Y", LEFT(B1388,1)="A"),CONCATENATE(#REF!,"-",B1388),"")</f>
        <v/>
      </c>
      <c r="B1388" s="89"/>
      <c r="C1388" s="101" t="s">
        <v>97</v>
      </c>
      <c r="D1388" s="190">
        <v>0</v>
      </c>
      <c r="E1388" s="190">
        <v>0</v>
      </c>
      <c r="F1388" s="190">
        <v>0</v>
      </c>
      <c r="G1388" s="190">
        <v>0</v>
      </c>
      <c r="H1388" s="190">
        <v>0</v>
      </c>
      <c r="I1388" s="102">
        <v>1.1E-4</v>
      </c>
      <c r="J1388" s="107">
        <v>0</v>
      </c>
      <c r="K1388" s="102">
        <v>0</v>
      </c>
      <c r="L1388" s="102">
        <v>0</v>
      </c>
      <c r="M1388" s="201">
        <v>0</v>
      </c>
      <c r="N1388" s="201">
        <v>0</v>
      </c>
      <c r="O1388" s="201">
        <v>1.9</v>
      </c>
      <c r="P1388" s="200">
        <v>0</v>
      </c>
      <c r="Q1388" s="200">
        <v>0</v>
      </c>
      <c r="R1388" s="200">
        <v>0</v>
      </c>
      <c r="S1388" s="200">
        <v>0</v>
      </c>
      <c r="T1388" s="91"/>
      <c r="U1388" s="30"/>
    </row>
    <row r="1389" spans="1:22" ht="48.75" customHeight="1" x14ac:dyDescent="0.2">
      <c r="A1389" s="10" t="str">
        <f>IF(OR(LEFT(B1389,1)="Y", LEFT(B1389,1)="A"),CONCATENATE(#REF!,"-",B1389),"")</f>
        <v/>
      </c>
      <c r="B1389" s="89"/>
      <c r="C1389" s="101" t="s">
        <v>96</v>
      </c>
      <c r="D1389" s="190">
        <v>0</v>
      </c>
      <c r="E1389" s="190">
        <v>0</v>
      </c>
      <c r="F1389" s="190">
        <v>0</v>
      </c>
      <c r="G1389" s="190">
        <v>0</v>
      </c>
      <c r="H1389" s="190">
        <v>0</v>
      </c>
      <c r="I1389" s="102">
        <v>0.67149999999999999</v>
      </c>
      <c r="J1389" s="107">
        <v>0</v>
      </c>
      <c r="K1389" s="102">
        <v>0</v>
      </c>
      <c r="L1389" s="102">
        <v>0</v>
      </c>
      <c r="M1389" s="199">
        <v>0</v>
      </c>
      <c r="N1389" s="199">
        <v>0</v>
      </c>
      <c r="O1389" s="199">
        <v>0</v>
      </c>
      <c r="P1389" s="200">
        <v>0</v>
      </c>
      <c r="Q1389" s="200">
        <v>0</v>
      </c>
      <c r="R1389" s="200">
        <v>0</v>
      </c>
      <c r="S1389" s="200">
        <v>0</v>
      </c>
      <c r="T1389" s="92"/>
      <c r="U1389" s="31"/>
    </row>
    <row r="1390" spans="1:22" ht="48.75" customHeight="1" x14ac:dyDescent="0.2">
      <c r="A1390" s="10" t="str">
        <f>IF(OR(LEFT(B1390,1)="Y", LEFT(B1390,1)="A"),CONCATENATE(#REF!,"-",B1390),"")</f>
        <v/>
      </c>
      <c r="B1390" s="89"/>
      <c r="C1390" s="101" t="s">
        <v>95</v>
      </c>
      <c r="D1390" s="190">
        <v>0</v>
      </c>
      <c r="E1390" s="190">
        <v>0</v>
      </c>
      <c r="F1390" s="190">
        <v>0</v>
      </c>
      <c r="G1390" s="190">
        <v>90.781899999999993</v>
      </c>
      <c r="H1390" s="190">
        <v>97.688999999999993</v>
      </c>
      <c r="I1390" s="102">
        <v>1.2999999999999999E-2</v>
      </c>
      <c r="J1390" s="107">
        <v>0</v>
      </c>
      <c r="K1390" s="102">
        <v>0</v>
      </c>
      <c r="L1390" s="102">
        <v>0</v>
      </c>
      <c r="M1390" s="201">
        <v>7.3</v>
      </c>
      <c r="N1390" s="201">
        <v>0</v>
      </c>
      <c r="O1390" s="201">
        <v>0</v>
      </c>
      <c r="P1390" s="200">
        <v>0.2011</v>
      </c>
      <c r="Q1390" s="200">
        <v>0</v>
      </c>
      <c r="R1390" s="200">
        <v>0</v>
      </c>
      <c r="S1390" s="200">
        <v>0</v>
      </c>
      <c r="T1390" s="91"/>
      <c r="U1390" s="30"/>
    </row>
    <row r="1391" spans="1:22" ht="48.75" customHeight="1" x14ac:dyDescent="0.2">
      <c r="A1391" s="10" t="str">
        <f>IF(OR(LEFT(B1391,1)="Y", LEFT(B1391,1)="A"),CONCATENATE(#REF!,"-",B1391),"")</f>
        <v/>
      </c>
      <c r="B1391" s="89"/>
      <c r="C1391" s="101" t="s">
        <v>94</v>
      </c>
      <c r="D1391" s="190">
        <v>0</v>
      </c>
      <c r="E1391" s="190">
        <v>0</v>
      </c>
      <c r="F1391" s="190">
        <v>0</v>
      </c>
      <c r="G1391" s="190">
        <v>0</v>
      </c>
      <c r="H1391" s="190">
        <v>0</v>
      </c>
      <c r="I1391" s="102">
        <v>0</v>
      </c>
      <c r="J1391" s="107">
        <v>0</v>
      </c>
      <c r="K1391" s="102">
        <v>0</v>
      </c>
      <c r="L1391" s="102">
        <v>0</v>
      </c>
      <c r="M1391" s="199">
        <v>0</v>
      </c>
      <c r="N1391" s="199">
        <v>0</v>
      </c>
      <c r="O1391" s="199">
        <v>0</v>
      </c>
      <c r="P1391" s="200">
        <v>0</v>
      </c>
      <c r="Q1391" s="200">
        <v>0</v>
      </c>
      <c r="R1391" s="200">
        <v>0</v>
      </c>
      <c r="S1391" s="200">
        <v>0</v>
      </c>
      <c r="T1391" s="92"/>
      <c r="U1391" s="31"/>
    </row>
    <row r="1392" spans="1:22" ht="48.75" customHeight="1" x14ac:dyDescent="0.2">
      <c r="A1392" s="10" t="str">
        <f>IF(OR(LEFT(B1392,1)="Y", LEFT(B1392,1)="A"),CONCATENATE(#REF!,"-",B1392),"")</f>
        <v/>
      </c>
      <c r="B1392" s="89"/>
      <c r="C1392" s="101" t="s">
        <v>93</v>
      </c>
      <c r="D1392" s="190">
        <v>0</v>
      </c>
      <c r="E1392" s="190">
        <v>1.4132400000000001</v>
      </c>
      <c r="F1392" s="190">
        <v>5.2330000000000002E-2</v>
      </c>
      <c r="G1392" s="190">
        <v>49.933970000000002</v>
      </c>
      <c r="H1392" s="190">
        <v>71.916699999999992</v>
      </c>
      <c r="I1392" s="102">
        <v>6.3198600000000003</v>
      </c>
      <c r="J1392" s="107">
        <v>0</v>
      </c>
      <c r="K1392" s="102">
        <v>1.5021</v>
      </c>
      <c r="L1392" s="102">
        <v>7.056</v>
      </c>
      <c r="M1392" s="201">
        <v>22.5</v>
      </c>
      <c r="N1392" s="201">
        <v>17.3</v>
      </c>
      <c r="O1392" s="201">
        <v>19.899999999999999</v>
      </c>
      <c r="P1392" s="200">
        <v>6.9481099999999998</v>
      </c>
      <c r="Q1392" s="200">
        <v>0</v>
      </c>
      <c r="R1392" s="200">
        <v>0</v>
      </c>
      <c r="S1392" s="200">
        <v>0</v>
      </c>
      <c r="T1392" s="91"/>
      <c r="U1392" s="30"/>
    </row>
    <row r="1393" spans="1:21" ht="48.75" customHeight="1" x14ac:dyDescent="0.2">
      <c r="A1393" s="10" t="str">
        <f>IF(OR(LEFT(B1393,1)="Y", LEFT(B1393,1)="A"),CONCATENATE(#REF!,"-",B1393),"")</f>
        <v/>
      </c>
      <c r="B1393" s="89"/>
      <c r="C1393" s="101" t="s">
        <v>92</v>
      </c>
      <c r="D1393" s="190">
        <v>7.1879999999999997</v>
      </c>
      <c r="E1393" s="190">
        <v>0</v>
      </c>
      <c r="F1393" s="190">
        <v>0.01</v>
      </c>
      <c r="G1393" s="190">
        <v>4.23264</v>
      </c>
      <c r="H1393" s="190">
        <v>0.23163999999999998</v>
      </c>
      <c r="I1393" s="102">
        <v>7.0499100009999998</v>
      </c>
      <c r="J1393" s="107">
        <v>1.1679999999999999</v>
      </c>
      <c r="K1393" s="102">
        <v>1.4118799999999998</v>
      </c>
      <c r="L1393" s="102">
        <v>15926.011</v>
      </c>
      <c r="M1393" s="201">
        <v>0.8</v>
      </c>
      <c r="N1393" s="201">
        <v>0.4</v>
      </c>
      <c r="O1393" s="201">
        <v>0</v>
      </c>
      <c r="P1393" s="200">
        <v>5.6100000000000004E-2</v>
      </c>
      <c r="Q1393" s="200">
        <v>0</v>
      </c>
      <c r="R1393" s="200">
        <v>0</v>
      </c>
      <c r="S1393" s="200">
        <v>0</v>
      </c>
      <c r="T1393" s="91"/>
      <c r="U1393" s="30"/>
    </row>
    <row r="1394" spans="1:21" ht="48.75" customHeight="1" x14ac:dyDescent="0.2">
      <c r="A1394" s="10" t="str">
        <f>IF(OR(LEFT(B1394,1)="Y", LEFT(B1394,1)="A"),CONCATENATE(#REF!,"-",B1394),"")</f>
        <v/>
      </c>
      <c r="B1394" s="89"/>
      <c r="C1394" s="101" t="s">
        <v>91</v>
      </c>
      <c r="D1394" s="190">
        <v>0</v>
      </c>
      <c r="E1394" s="190">
        <v>0</v>
      </c>
      <c r="F1394" s="190">
        <v>0</v>
      </c>
      <c r="G1394" s="190">
        <v>0</v>
      </c>
      <c r="H1394" s="190">
        <v>0</v>
      </c>
      <c r="I1394" s="102">
        <v>0</v>
      </c>
      <c r="J1394" s="107">
        <v>0</v>
      </c>
      <c r="K1394" s="102">
        <v>0</v>
      </c>
      <c r="L1394" s="102">
        <v>0</v>
      </c>
      <c r="M1394" s="199">
        <v>0</v>
      </c>
      <c r="N1394" s="199">
        <v>0</v>
      </c>
      <c r="O1394" s="199">
        <v>0</v>
      </c>
      <c r="P1394" s="200">
        <v>0</v>
      </c>
      <c r="Q1394" s="200">
        <v>0</v>
      </c>
      <c r="R1394" s="200">
        <v>0</v>
      </c>
      <c r="S1394" s="200">
        <v>0</v>
      </c>
      <c r="T1394" s="92"/>
      <c r="U1394" s="31"/>
    </row>
    <row r="1395" spans="1:21" ht="48.75" customHeight="1" x14ac:dyDescent="0.2">
      <c r="A1395" s="10" t="str">
        <f>IF(OR(LEFT(B1395,1)="Y", LEFT(B1395,1)="A"),CONCATENATE(#REF!,"-",B1395),"")</f>
        <v/>
      </c>
      <c r="B1395" s="89"/>
      <c r="C1395" s="101" t="s">
        <v>90</v>
      </c>
      <c r="D1395" s="190">
        <v>584</v>
      </c>
      <c r="E1395" s="190">
        <v>0</v>
      </c>
      <c r="F1395" s="190">
        <v>0</v>
      </c>
      <c r="G1395" s="190">
        <v>0</v>
      </c>
      <c r="H1395" s="190">
        <v>0</v>
      </c>
      <c r="I1395" s="102">
        <v>0</v>
      </c>
      <c r="J1395" s="107">
        <v>0</v>
      </c>
      <c r="K1395" s="102">
        <v>0</v>
      </c>
      <c r="L1395" s="102">
        <v>0</v>
      </c>
      <c r="M1395" s="199">
        <v>0</v>
      </c>
      <c r="N1395" s="199">
        <v>0</v>
      </c>
      <c r="O1395" s="199">
        <v>0</v>
      </c>
      <c r="P1395" s="200">
        <v>0</v>
      </c>
      <c r="Q1395" s="200">
        <v>0</v>
      </c>
      <c r="R1395" s="200">
        <v>0</v>
      </c>
      <c r="S1395" s="200">
        <v>0</v>
      </c>
      <c r="T1395" s="92"/>
      <c r="U1395" s="31"/>
    </row>
    <row r="1396" spans="1:21" ht="48.75" customHeight="1" x14ac:dyDescent="0.2">
      <c r="A1396" s="10" t="str">
        <f>IF(OR(LEFT(B1396,1)="Y", LEFT(B1396,1)="A"),CONCATENATE(#REF!,"-",B1396),"")</f>
        <v/>
      </c>
      <c r="B1396" s="89"/>
      <c r="C1396" s="101" t="s">
        <v>89</v>
      </c>
      <c r="D1396" s="190">
        <v>0</v>
      </c>
      <c r="E1396" s="190">
        <v>0</v>
      </c>
      <c r="F1396" s="190">
        <v>1.51</v>
      </c>
      <c r="G1396" s="190">
        <v>0</v>
      </c>
      <c r="H1396" s="190">
        <v>27.811</v>
      </c>
      <c r="I1396" s="102">
        <v>7.9777700000000014</v>
      </c>
      <c r="J1396" s="107">
        <v>0.04</v>
      </c>
      <c r="K1396" s="102">
        <v>1.4E-2</v>
      </c>
      <c r="L1396" s="102">
        <v>10.8865</v>
      </c>
      <c r="M1396" s="201">
        <v>0</v>
      </c>
      <c r="N1396" s="201">
        <v>0</v>
      </c>
      <c r="O1396" s="201">
        <v>0</v>
      </c>
      <c r="P1396" s="200">
        <v>1.711E-2</v>
      </c>
      <c r="Q1396" s="200">
        <v>0</v>
      </c>
      <c r="R1396" s="200">
        <v>0</v>
      </c>
      <c r="S1396" s="200">
        <v>0</v>
      </c>
      <c r="T1396" s="91"/>
      <c r="U1396" s="30"/>
    </row>
    <row r="1397" spans="1:21" ht="48.75" customHeight="1" x14ac:dyDescent="0.2">
      <c r="A1397" s="10" t="str">
        <f>IF(OR(LEFT(B1397,1)="Y", LEFT(B1397,1)="A"),CONCATENATE(#REF!,"-",B1397),"")</f>
        <v/>
      </c>
      <c r="B1397" s="89"/>
      <c r="C1397" s="101" t="s">
        <v>88</v>
      </c>
      <c r="D1397" s="190">
        <v>0</v>
      </c>
      <c r="E1397" s="190">
        <v>0</v>
      </c>
      <c r="F1397" s="190">
        <v>0</v>
      </c>
      <c r="G1397" s="190">
        <v>0</v>
      </c>
      <c r="H1397" s="190">
        <v>0</v>
      </c>
      <c r="I1397" s="102">
        <v>0.14511000000000002</v>
      </c>
      <c r="J1397" s="107">
        <v>0</v>
      </c>
      <c r="K1397" s="102">
        <v>0</v>
      </c>
      <c r="L1397" s="102">
        <v>0</v>
      </c>
      <c r="M1397" s="199">
        <v>0</v>
      </c>
      <c r="N1397" s="199">
        <v>0</v>
      </c>
      <c r="O1397" s="199">
        <v>0</v>
      </c>
      <c r="P1397" s="200">
        <v>0</v>
      </c>
      <c r="Q1397" s="200">
        <v>0</v>
      </c>
      <c r="R1397" s="200">
        <v>0</v>
      </c>
      <c r="S1397" s="200">
        <v>0</v>
      </c>
      <c r="T1397" s="92"/>
      <c r="U1397" s="31"/>
    </row>
    <row r="1398" spans="1:21" ht="48.75" customHeight="1" x14ac:dyDescent="0.2">
      <c r="A1398" s="10" t="str">
        <f>IF(OR(LEFT(B1398,1)="Y", LEFT(B1398,1)="A"),CONCATENATE(#REF!,"-",B1398),"")</f>
        <v/>
      </c>
      <c r="B1398" s="89"/>
      <c r="C1398" s="101" t="s">
        <v>87</v>
      </c>
      <c r="D1398" s="190">
        <v>0</v>
      </c>
      <c r="E1398" s="190">
        <v>0</v>
      </c>
      <c r="F1398" s="190">
        <v>0</v>
      </c>
      <c r="G1398" s="190">
        <v>0</v>
      </c>
      <c r="H1398" s="190">
        <v>0</v>
      </c>
      <c r="I1398" s="102">
        <v>0</v>
      </c>
      <c r="J1398" s="107">
        <v>0</v>
      </c>
      <c r="K1398" s="102">
        <v>0</v>
      </c>
      <c r="L1398" s="102">
        <v>0</v>
      </c>
      <c r="M1398" s="199">
        <v>0</v>
      </c>
      <c r="N1398" s="199">
        <v>0</v>
      </c>
      <c r="O1398" s="199">
        <v>0</v>
      </c>
      <c r="P1398" s="200">
        <v>0</v>
      </c>
      <c r="Q1398" s="200">
        <v>0</v>
      </c>
      <c r="R1398" s="200">
        <v>0</v>
      </c>
      <c r="S1398" s="200">
        <v>0</v>
      </c>
      <c r="T1398" s="92"/>
      <c r="U1398" s="31"/>
    </row>
    <row r="1399" spans="1:21" ht="48.75" customHeight="1" x14ac:dyDescent="0.2">
      <c r="A1399" s="10" t="str">
        <f>IF(OR(LEFT(B1399,1)="Y", LEFT(B1399,1)="A"),CONCATENATE(#REF!,"-",B1399),"")</f>
        <v/>
      </c>
      <c r="B1399" s="89"/>
      <c r="C1399" s="101" t="s">
        <v>86</v>
      </c>
      <c r="D1399" s="190">
        <v>0</v>
      </c>
      <c r="E1399" s="190">
        <v>0</v>
      </c>
      <c r="F1399" s="190">
        <v>0</v>
      </c>
      <c r="G1399" s="190">
        <v>0</v>
      </c>
      <c r="H1399" s="190">
        <v>0</v>
      </c>
      <c r="I1399" s="102">
        <v>0.01</v>
      </c>
      <c r="J1399" s="107">
        <v>0</v>
      </c>
      <c r="K1399" s="102">
        <v>0</v>
      </c>
      <c r="L1399" s="102">
        <v>0</v>
      </c>
      <c r="M1399" s="199">
        <v>0</v>
      </c>
      <c r="N1399" s="199">
        <v>0</v>
      </c>
      <c r="O1399" s="199">
        <v>0</v>
      </c>
      <c r="P1399" s="200">
        <v>0</v>
      </c>
      <c r="Q1399" s="200">
        <v>0</v>
      </c>
      <c r="R1399" s="200">
        <v>0</v>
      </c>
      <c r="S1399" s="200">
        <v>0</v>
      </c>
      <c r="T1399" s="92"/>
      <c r="U1399" s="31"/>
    </row>
    <row r="1400" spans="1:21" ht="48.75" customHeight="1" x14ac:dyDescent="0.2">
      <c r="A1400" s="10" t="str">
        <f>IF(OR(LEFT(B1400,1)="Y", LEFT(B1400,1)="A"),CONCATENATE(#REF!,"-",B1400),"")</f>
        <v/>
      </c>
      <c r="B1400" s="89"/>
      <c r="C1400" s="101" t="s">
        <v>85</v>
      </c>
      <c r="D1400" s="190">
        <v>0</v>
      </c>
      <c r="E1400" s="190">
        <v>0</v>
      </c>
      <c r="F1400" s="190">
        <v>0</v>
      </c>
      <c r="G1400" s="190">
        <v>0</v>
      </c>
      <c r="H1400" s="190">
        <v>0</v>
      </c>
      <c r="I1400" s="102">
        <v>0.1186</v>
      </c>
      <c r="J1400" s="107">
        <v>0</v>
      </c>
      <c r="K1400" s="102">
        <v>0</v>
      </c>
      <c r="L1400" s="102">
        <v>0</v>
      </c>
      <c r="M1400" s="199">
        <v>0</v>
      </c>
      <c r="N1400" s="199">
        <v>0</v>
      </c>
      <c r="O1400" s="199">
        <v>0</v>
      </c>
      <c r="P1400" s="200">
        <v>0</v>
      </c>
      <c r="Q1400" s="200">
        <v>0</v>
      </c>
      <c r="R1400" s="200">
        <v>0</v>
      </c>
      <c r="S1400" s="200">
        <v>0</v>
      </c>
      <c r="T1400" s="92"/>
      <c r="U1400" s="31"/>
    </row>
    <row r="1401" spans="1:21" ht="48.75" customHeight="1" x14ac:dyDescent="0.2">
      <c r="A1401" s="10" t="str">
        <f>IF(OR(LEFT(B1401,1)="Y", LEFT(B1401,1)="A"),CONCATENATE(#REF!,"-",B1401),"")</f>
        <v/>
      </c>
      <c r="B1401" s="89"/>
      <c r="C1401" s="101" t="s">
        <v>84</v>
      </c>
      <c r="D1401" s="190">
        <v>0</v>
      </c>
      <c r="E1401" s="190">
        <v>0</v>
      </c>
      <c r="F1401" s="190">
        <v>0</v>
      </c>
      <c r="G1401" s="190">
        <v>0</v>
      </c>
      <c r="H1401" s="190">
        <v>0</v>
      </c>
      <c r="I1401" s="102">
        <v>3.0000000000000001E-3</v>
      </c>
      <c r="J1401" s="107">
        <v>0.30399999999999999</v>
      </c>
      <c r="K1401" s="102">
        <v>0</v>
      </c>
      <c r="L1401" s="102">
        <v>4.7</v>
      </c>
      <c r="M1401" s="201">
        <v>0</v>
      </c>
      <c r="N1401" s="201">
        <v>0</v>
      </c>
      <c r="O1401" s="201">
        <v>0</v>
      </c>
      <c r="P1401" s="200">
        <v>1E-3</v>
      </c>
      <c r="Q1401" s="200">
        <v>0</v>
      </c>
      <c r="R1401" s="200">
        <v>0</v>
      </c>
      <c r="S1401" s="200">
        <v>0</v>
      </c>
      <c r="T1401" s="91"/>
      <c r="U1401" s="30"/>
    </row>
    <row r="1402" spans="1:21" ht="48.75" customHeight="1" x14ac:dyDescent="0.2">
      <c r="A1402" s="10" t="str">
        <f>IF(OR(LEFT(B1402,1)="Y", LEFT(B1402,1)="A"),CONCATENATE(#REF!,"-",B1402),"")</f>
        <v/>
      </c>
      <c r="B1402" s="89"/>
      <c r="C1402" s="101" t="s">
        <v>83</v>
      </c>
      <c r="D1402" s="190">
        <v>0</v>
      </c>
      <c r="E1402" s="190">
        <v>0</v>
      </c>
      <c r="F1402" s="190">
        <v>8</v>
      </c>
      <c r="G1402" s="190">
        <v>9.3000000000000007</v>
      </c>
      <c r="H1402" s="190">
        <v>0</v>
      </c>
      <c r="I1402" s="102">
        <v>5.5728100000000005</v>
      </c>
      <c r="J1402" s="107">
        <v>1E-3</v>
      </c>
      <c r="K1402" s="102">
        <v>2.335</v>
      </c>
      <c r="L1402" s="102">
        <v>1.5499999999999999E-3</v>
      </c>
      <c r="M1402" s="201">
        <v>2</v>
      </c>
      <c r="N1402" s="201">
        <v>0.1</v>
      </c>
      <c r="O1402" s="201">
        <v>10.5</v>
      </c>
      <c r="P1402" s="200">
        <v>0</v>
      </c>
      <c r="Q1402" s="200">
        <v>0</v>
      </c>
      <c r="R1402" s="200">
        <v>0</v>
      </c>
      <c r="S1402" s="200">
        <v>0</v>
      </c>
      <c r="T1402" s="91"/>
      <c r="U1402" s="30"/>
    </row>
    <row r="1403" spans="1:21" ht="48.75" customHeight="1" x14ac:dyDescent="0.2">
      <c r="A1403" s="10" t="str">
        <f>IF(OR(LEFT(B1403,1)="Y", LEFT(B1403,1)="A"),CONCATENATE(#REF!,"-",B1403),"")</f>
        <v/>
      </c>
      <c r="B1403" s="89"/>
      <c r="C1403" s="101" t="s">
        <v>82</v>
      </c>
      <c r="D1403" s="190">
        <v>0</v>
      </c>
      <c r="E1403" s="190">
        <v>0</v>
      </c>
      <c r="F1403" s="190">
        <v>0</v>
      </c>
      <c r="G1403" s="190">
        <v>0</v>
      </c>
      <c r="H1403" s="190">
        <v>0</v>
      </c>
      <c r="I1403" s="102">
        <v>0</v>
      </c>
      <c r="J1403" s="107">
        <v>0</v>
      </c>
      <c r="K1403" s="102">
        <v>0</v>
      </c>
      <c r="L1403" s="102">
        <v>0</v>
      </c>
      <c r="M1403" s="199">
        <v>0</v>
      </c>
      <c r="N1403" s="199">
        <v>0</v>
      </c>
      <c r="O1403" s="199">
        <v>0</v>
      </c>
      <c r="P1403" s="200">
        <v>0</v>
      </c>
      <c r="Q1403" s="200">
        <v>0</v>
      </c>
      <c r="R1403" s="200">
        <v>0</v>
      </c>
      <c r="S1403" s="200">
        <v>0</v>
      </c>
      <c r="T1403" s="92"/>
      <c r="U1403" s="31"/>
    </row>
    <row r="1404" spans="1:21" ht="48.75" customHeight="1" x14ac:dyDescent="0.2">
      <c r="A1404" s="10" t="str">
        <f>IF(OR(LEFT(B1404,1)="Y", LEFT(B1404,1)="A"),CONCATENATE(#REF!,"-",B1404),"")</f>
        <v/>
      </c>
      <c r="B1404" s="89"/>
      <c r="C1404" s="101" t="s">
        <v>81</v>
      </c>
      <c r="D1404" s="190">
        <v>0</v>
      </c>
      <c r="E1404" s="190">
        <v>0</v>
      </c>
      <c r="F1404" s="190">
        <v>0</v>
      </c>
      <c r="G1404" s="190">
        <v>0</v>
      </c>
      <c r="H1404" s="190">
        <v>0</v>
      </c>
      <c r="I1404" s="102">
        <v>0</v>
      </c>
      <c r="J1404" s="107">
        <v>0</v>
      </c>
      <c r="K1404" s="102">
        <v>0</v>
      </c>
      <c r="L1404" s="102">
        <v>0</v>
      </c>
      <c r="M1404" s="199">
        <v>0</v>
      </c>
      <c r="N1404" s="199">
        <v>0</v>
      </c>
      <c r="O1404" s="199">
        <v>0</v>
      </c>
      <c r="P1404" s="200">
        <v>0</v>
      </c>
      <c r="Q1404" s="200">
        <v>0</v>
      </c>
      <c r="R1404" s="200">
        <v>0</v>
      </c>
      <c r="S1404" s="200">
        <v>0</v>
      </c>
      <c r="T1404" s="92"/>
      <c r="U1404" s="31"/>
    </row>
    <row r="1405" spans="1:21" ht="48.75" customHeight="1" x14ac:dyDescent="0.2">
      <c r="A1405" s="10" t="str">
        <f>IF(OR(LEFT(B1405,1)="Y", LEFT(B1405,1)="A"),CONCATENATE(#REF!,"-",B1405),"")</f>
        <v/>
      </c>
      <c r="B1405" s="89"/>
      <c r="C1405" s="101" t="s">
        <v>80</v>
      </c>
      <c r="D1405" s="190">
        <v>0</v>
      </c>
      <c r="E1405" s="190">
        <v>0</v>
      </c>
      <c r="F1405" s="190">
        <v>0</v>
      </c>
      <c r="G1405" s="190">
        <v>0</v>
      </c>
      <c r="H1405" s="190">
        <v>0</v>
      </c>
      <c r="I1405" s="102">
        <v>0</v>
      </c>
      <c r="J1405" s="107">
        <v>0</v>
      </c>
      <c r="K1405" s="102">
        <v>0</v>
      </c>
      <c r="L1405" s="102">
        <v>0</v>
      </c>
      <c r="M1405" s="199">
        <v>0</v>
      </c>
      <c r="N1405" s="199">
        <v>0</v>
      </c>
      <c r="O1405" s="199">
        <v>0</v>
      </c>
      <c r="P1405" s="200">
        <v>0</v>
      </c>
      <c r="Q1405" s="200">
        <v>0</v>
      </c>
      <c r="R1405" s="200">
        <v>0</v>
      </c>
      <c r="S1405" s="200">
        <v>0</v>
      </c>
      <c r="T1405" s="92"/>
      <c r="U1405" s="31"/>
    </row>
    <row r="1406" spans="1:21" ht="48.75" customHeight="1" x14ac:dyDescent="0.2">
      <c r="A1406" s="10" t="str">
        <f>IF(OR(LEFT(B1406,1)="Y", LEFT(B1406,1)="A"),CONCATENATE(#REF!,"-",B1406),"")</f>
        <v/>
      </c>
      <c r="B1406" s="89"/>
      <c r="C1406" s="101" t="s">
        <v>79</v>
      </c>
      <c r="D1406" s="190">
        <v>0</v>
      </c>
      <c r="E1406" s="190">
        <v>4.2106400000000006</v>
      </c>
      <c r="F1406" s="190">
        <v>0</v>
      </c>
      <c r="G1406" s="190">
        <v>0</v>
      </c>
      <c r="H1406" s="190">
        <v>0</v>
      </c>
      <c r="I1406" s="102">
        <v>1.01E-3</v>
      </c>
      <c r="J1406" s="107">
        <v>0</v>
      </c>
      <c r="K1406" s="102">
        <v>0</v>
      </c>
      <c r="L1406" s="102">
        <v>0</v>
      </c>
      <c r="M1406" s="199">
        <v>0</v>
      </c>
      <c r="N1406" s="199">
        <v>0</v>
      </c>
      <c r="O1406" s="199">
        <v>0</v>
      </c>
      <c r="P1406" s="200">
        <v>0</v>
      </c>
      <c r="Q1406" s="200">
        <v>0</v>
      </c>
      <c r="R1406" s="200">
        <v>0</v>
      </c>
      <c r="S1406" s="200">
        <v>0</v>
      </c>
      <c r="T1406" s="92"/>
      <c r="U1406" s="31"/>
    </row>
    <row r="1407" spans="1:21" ht="48.75" customHeight="1" x14ac:dyDescent="0.2">
      <c r="A1407" s="10" t="str">
        <f>IF(OR(LEFT(B1407,1)="Y", LEFT(B1407,1)="A"),CONCATENATE(#REF!,"-",B1407),"")</f>
        <v/>
      </c>
      <c r="B1407" s="89"/>
      <c r="C1407" s="101" t="s">
        <v>78</v>
      </c>
      <c r="D1407" s="190">
        <v>0</v>
      </c>
      <c r="E1407" s="190">
        <v>0</v>
      </c>
      <c r="F1407" s="190">
        <v>0</v>
      </c>
      <c r="G1407" s="190">
        <v>0</v>
      </c>
      <c r="H1407" s="190">
        <v>0</v>
      </c>
      <c r="I1407" s="102">
        <v>1.01E-3</v>
      </c>
      <c r="J1407" s="107">
        <v>0</v>
      </c>
      <c r="K1407" s="102">
        <v>0</v>
      </c>
      <c r="L1407" s="102">
        <v>1.4999999999999999E-2</v>
      </c>
      <c r="M1407" s="199">
        <v>0</v>
      </c>
      <c r="N1407" s="199">
        <v>0</v>
      </c>
      <c r="O1407" s="199">
        <v>0</v>
      </c>
      <c r="P1407" s="200">
        <v>0</v>
      </c>
      <c r="Q1407" s="200">
        <v>0</v>
      </c>
      <c r="R1407" s="200">
        <v>0</v>
      </c>
      <c r="S1407" s="200">
        <v>0</v>
      </c>
      <c r="T1407" s="92"/>
      <c r="U1407" s="31"/>
    </row>
    <row r="1408" spans="1:21" ht="48.75" customHeight="1" x14ac:dyDescent="0.2">
      <c r="A1408" s="10" t="str">
        <f>IF(OR(LEFT(B1408,1)="Y", LEFT(B1408,1)="A"),CONCATENATE(#REF!,"-",B1408),"")</f>
        <v/>
      </c>
      <c r="B1408" s="89"/>
      <c r="C1408" s="101" t="s">
        <v>77</v>
      </c>
      <c r="D1408" s="190">
        <v>0</v>
      </c>
      <c r="E1408" s="190">
        <v>0</v>
      </c>
      <c r="F1408" s="190">
        <v>0</v>
      </c>
      <c r="G1408" s="190">
        <v>0</v>
      </c>
      <c r="H1408" s="190">
        <v>0</v>
      </c>
      <c r="I1408" s="102">
        <v>0</v>
      </c>
      <c r="J1408" s="107">
        <v>0</v>
      </c>
      <c r="K1408" s="102">
        <v>0</v>
      </c>
      <c r="L1408" s="102">
        <v>0</v>
      </c>
      <c r="M1408" s="199">
        <v>0</v>
      </c>
      <c r="N1408" s="199">
        <v>0</v>
      </c>
      <c r="O1408" s="199">
        <v>0</v>
      </c>
      <c r="P1408" s="200">
        <v>0</v>
      </c>
      <c r="Q1408" s="200">
        <v>0</v>
      </c>
      <c r="R1408" s="200">
        <v>0</v>
      </c>
      <c r="S1408" s="200">
        <v>0</v>
      </c>
      <c r="T1408" s="92"/>
      <c r="U1408" s="31"/>
    </row>
    <row r="1409" spans="1:21" ht="48.75" customHeight="1" x14ac:dyDescent="0.2">
      <c r="A1409" s="10" t="str">
        <f>IF(OR(LEFT(B1409,1)="Y", LEFT(B1409,1)="A"),CONCATENATE(#REF!,"-",B1409),"")</f>
        <v/>
      </c>
      <c r="B1409" s="89"/>
      <c r="C1409" s="101" t="s">
        <v>76</v>
      </c>
      <c r="D1409" s="190">
        <v>0</v>
      </c>
      <c r="E1409" s="190">
        <v>0</v>
      </c>
      <c r="F1409" s="190">
        <v>0</v>
      </c>
      <c r="G1409" s="190">
        <v>0</v>
      </c>
      <c r="H1409" s="190">
        <v>0</v>
      </c>
      <c r="I1409" s="102">
        <v>0</v>
      </c>
      <c r="J1409" s="107">
        <v>0</v>
      </c>
      <c r="K1409" s="102">
        <v>0</v>
      </c>
      <c r="L1409" s="102">
        <v>0</v>
      </c>
      <c r="M1409" s="199">
        <v>0</v>
      </c>
      <c r="N1409" s="199">
        <v>0</v>
      </c>
      <c r="O1409" s="199">
        <v>0</v>
      </c>
      <c r="P1409" s="200">
        <v>0</v>
      </c>
      <c r="Q1409" s="200">
        <v>0</v>
      </c>
      <c r="R1409" s="200">
        <v>0</v>
      </c>
      <c r="S1409" s="200">
        <v>0</v>
      </c>
      <c r="T1409" s="92"/>
      <c r="U1409" s="31"/>
    </row>
    <row r="1410" spans="1:21" ht="48.75" customHeight="1" x14ac:dyDescent="0.2">
      <c r="A1410" s="10" t="str">
        <f>IF(OR(LEFT(B1410,1)="Y", LEFT(B1410,1)="A"),CONCATENATE(#REF!,"-",B1410),"")</f>
        <v/>
      </c>
      <c r="B1410" s="89"/>
      <c r="C1410" s="101" t="s">
        <v>75</v>
      </c>
      <c r="D1410" s="190">
        <v>0</v>
      </c>
      <c r="E1410" s="190">
        <v>0</v>
      </c>
      <c r="F1410" s="190">
        <v>0</v>
      </c>
      <c r="G1410" s="190">
        <v>0</v>
      </c>
      <c r="H1410" s="190">
        <v>0</v>
      </c>
      <c r="I1410" s="102">
        <v>0</v>
      </c>
      <c r="J1410" s="107">
        <v>0</v>
      </c>
      <c r="K1410" s="102">
        <v>0</v>
      </c>
      <c r="L1410" s="102">
        <v>0</v>
      </c>
      <c r="M1410" s="199">
        <v>0</v>
      </c>
      <c r="N1410" s="199">
        <v>0</v>
      </c>
      <c r="O1410" s="199">
        <v>0</v>
      </c>
      <c r="P1410" s="200">
        <v>0</v>
      </c>
      <c r="Q1410" s="200">
        <v>0</v>
      </c>
      <c r="R1410" s="200">
        <v>0</v>
      </c>
      <c r="S1410" s="200">
        <v>0</v>
      </c>
      <c r="T1410" s="92"/>
      <c r="U1410" s="31"/>
    </row>
    <row r="1411" spans="1:21" ht="48.75" customHeight="1" x14ac:dyDescent="0.2">
      <c r="A1411" s="10" t="str">
        <f>IF(OR(LEFT(B1411,1)="Y", LEFT(B1411,1)="A"),CONCATENATE(#REF!,"-",B1411),"")</f>
        <v/>
      </c>
      <c r="B1411" s="89"/>
      <c r="C1411" s="101" t="s">
        <v>74</v>
      </c>
      <c r="D1411" s="190">
        <v>0</v>
      </c>
      <c r="E1411" s="190">
        <v>0</v>
      </c>
      <c r="F1411" s="190">
        <v>0</v>
      </c>
      <c r="G1411" s="190">
        <v>0</v>
      </c>
      <c r="H1411" s="190">
        <v>0</v>
      </c>
      <c r="I1411" s="102">
        <v>0</v>
      </c>
      <c r="J1411" s="107">
        <v>0</v>
      </c>
      <c r="K1411" s="102">
        <v>0</v>
      </c>
      <c r="L1411" s="102">
        <v>0</v>
      </c>
      <c r="M1411" s="199">
        <v>0</v>
      </c>
      <c r="N1411" s="199">
        <v>0</v>
      </c>
      <c r="O1411" s="199">
        <v>0</v>
      </c>
      <c r="P1411" s="200">
        <v>0</v>
      </c>
      <c r="Q1411" s="200">
        <v>0</v>
      </c>
      <c r="R1411" s="200">
        <v>0</v>
      </c>
      <c r="S1411" s="200">
        <v>0</v>
      </c>
      <c r="T1411" s="92"/>
      <c r="U1411" s="31"/>
    </row>
    <row r="1412" spans="1:21" ht="48.75" customHeight="1" x14ac:dyDescent="0.2">
      <c r="A1412" s="10" t="str">
        <f>IF(OR(LEFT(B1412,1)="Y", LEFT(B1412,1)="A"),CONCATENATE(#REF!,"-",B1412),"")</f>
        <v/>
      </c>
      <c r="B1412" s="89"/>
      <c r="C1412" s="101" t="s">
        <v>73</v>
      </c>
      <c r="D1412" s="190">
        <v>0</v>
      </c>
      <c r="E1412" s="190">
        <v>0</v>
      </c>
      <c r="F1412" s="190">
        <v>0</v>
      </c>
      <c r="G1412" s="190">
        <v>0</v>
      </c>
      <c r="H1412" s="190">
        <v>0</v>
      </c>
      <c r="I1412" s="102">
        <v>0</v>
      </c>
      <c r="J1412" s="107">
        <v>0</v>
      </c>
      <c r="K1412" s="102">
        <v>0</v>
      </c>
      <c r="L1412" s="102">
        <v>0</v>
      </c>
      <c r="M1412" s="199">
        <v>0</v>
      </c>
      <c r="N1412" s="199">
        <v>0</v>
      </c>
      <c r="O1412" s="199">
        <v>0</v>
      </c>
      <c r="P1412" s="200">
        <v>0</v>
      </c>
      <c r="Q1412" s="200">
        <v>0</v>
      </c>
      <c r="R1412" s="200">
        <v>0</v>
      </c>
      <c r="S1412" s="200">
        <v>0</v>
      </c>
      <c r="T1412" s="92"/>
      <c r="U1412" s="31"/>
    </row>
    <row r="1413" spans="1:21" ht="48.75" customHeight="1" x14ac:dyDescent="0.2">
      <c r="A1413" s="10" t="str">
        <f>IF(OR(LEFT(B1413,1)="Y", LEFT(B1413,1)="A"),CONCATENATE(#REF!,"-",B1413),"")</f>
        <v/>
      </c>
      <c r="B1413" s="89"/>
      <c r="C1413" s="101" t="s">
        <v>72</v>
      </c>
      <c r="D1413" s="190">
        <v>0</v>
      </c>
      <c r="E1413" s="190">
        <v>0</v>
      </c>
      <c r="F1413" s="190">
        <v>0</v>
      </c>
      <c r="G1413" s="190">
        <v>0</v>
      </c>
      <c r="H1413" s="190">
        <v>0</v>
      </c>
      <c r="I1413" s="102">
        <v>0.26962000000000003</v>
      </c>
      <c r="J1413" s="107">
        <v>5.0000000000000001E-4</v>
      </c>
      <c r="K1413" s="102">
        <v>8.8000000000000005E-3</v>
      </c>
      <c r="L1413" s="102">
        <v>0.10735000000000001</v>
      </c>
      <c r="M1413" s="199">
        <v>0</v>
      </c>
      <c r="N1413" s="199">
        <v>0</v>
      </c>
      <c r="O1413" s="199">
        <v>0</v>
      </c>
      <c r="P1413" s="200">
        <v>1E-4</v>
      </c>
      <c r="Q1413" s="200">
        <v>0</v>
      </c>
      <c r="R1413" s="200">
        <v>0</v>
      </c>
      <c r="S1413" s="200">
        <v>0</v>
      </c>
      <c r="T1413" s="92"/>
      <c r="U1413" s="31"/>
    </row>
    <row r="1414" spans="1:21" ht="48.75" customHeight="1" x14ac:dyDescent="0.2">
      <c r="A1414" s="10" t="str">
        <f>IF(OR(LEFT(B1414,1)="Y", LEFT(B1414,1)="A"),CONCATENATE(#REF!,"-",B1414),"")</f>
        <v/>
      </c>
      <c r="B1414" s="89"/>
      <c r="C1414" s="101" t="s">
        <v>71</v>
      </c>
      <c r="D1414" s="190">
        <v>0</v>
      </c>
      <c r="E1414" s="190">
        <v>0</v>
      </c>
      <c r="F1414" s="190">
        <v>0</v>
      </c>
      <c r="G1414" s="190">
        <v>0</v>
      </c>
      <c r="H1414" s="190">
        <v>0</v>
      </c>
      <c r="I1414" s="102">
        <v>0</v>
      </c>
      <c r="J1414" s="107">
        <v>0</v>
      </c>
      <c r="K1414" s="102">
        <v>0</v>
      </c>
      <c r="L1414" s="102">
        <v>0</v>
      </c>
      <c r="M1414" s="199">
        <v>0</v>
      </c>
      <c r="N1414" s="199">
        <v>0</v>
      </c>
      <c r="O1414" s="199">
        <v>0</v>
      </c>
      <c r="P1414" s="200">
        <v>0</v>
      </c>
      <c r="Q1414" s="200">
        <v>0</v>
      </c>
      <c r="R1414" s="200">
        <v>0</v>
      </c>
      <c r="S1414" s="200">
        <v>0</v>
      </c>
      <c r="T1414" s="92"/>
      <c r="U1414" s="31"/>
    </row>
    <row r="1415" spans="1:21" ht="48.75" customHeight="1" x14ac:dyDescent="0.2">
      <c r="A1415" s="10" t="str">
        <f>IF(OR(LEFT(B1415,1)="Y", LEFT(B1415,1)="A"),CONCATENATE(#REF!,"-",B1415),"")</f>
        <v/>
      </c>
      <c r="B1415" s="89"/>
      <c r="C1415" s="101" t="s">
        <v>70</v>
      </c>
      <c r="D1415" s="190">
        <v>0</v>
      </c>
      <c r="E1415" s="190">
        <v>1.6363599999999998</v>
      </c>
      <c r="F1415" s="190">
        <v>1.6363699999999999</v>
      </c>
      <c r="G1415" s="190">
        <v>1.6363699999999999</v>
      </c>
      <c r="H1415" s="190">
        <v>1.63635</v>
      </c>
      <c r="I1415" s="102">
        <v>3.0099999999999997E-3</v>
      </c>
      <c r="J1415" s="107">
        <v>0</v>
      </c>
      <c r="K1415" s="102">
        <v>0</v>
      </c>
      <c r="L1415" s="102">
        <v>2.1700000000000001E-3</v>
      </c>
      <c r="M1415" s="201">
        <v>0</v>
      </c>
      <c r="N1415" s="201">
        <v>0</v>
      </c>
      <c r="O1415" s="201">
        <v>0</v>
      </c>
      <c r="P1415" s="200">
        <v>0</v>
      </c>
      <c r="Q1415" s="200">
        <v>0</v>
      </c>
      <c r="R1415" s="200">
        <v>0</v>
      </c>
      <c r="S1415" s="200">
        <v>0</v>
      </c>
      <c r="T1415" s="91"/>
      <c r="U1415" s="30"/>
    </row>
    <row r="1416" spans="1:21" ht="48.75" customHeight="1" x14ac:dyDescent="0.2">
      <c r="A1416" s="10" t="str">
        <f>IF(OR(LEFT(B1416,1)="Y", LEFT(B1416,1)="A"),CONCATENATE(#REF!,"-",B1416),"")</f>
        <v/>
      </c>
      <c r="B1416" s="89"/>
      <c r="C1416" s="101" t="s">
        <v>69</v>
      </c>
      <c r="D1416" s="190">
        <v>0</v>
      </c>
      <c r="E1416" s="190">
        <v>0</v>
      </c>
      <c r="F1416" s="190">
        <v>0</v>
      </c>
      <c r="G1416" s="190">
        <v>0</v>
      </c>
      <c r="H1416" s="190">
        <v>0</v>
      </c>
      <c r="I1416" s="102">
        <v>0</v>
      </c>
      <c r="J1416" s="107">
        <v>0</v>
      </c>
      <c r="K1416" s="102">
        <v>0</v>
      </c>
      <c r="L1416" s="102">
        <v>0</v>
      </c>
      <c r="M1416" s="199">
        <v>0</v>
      </c>
      <c r="N1416" s="199">
        <v>0</v>
      </c>
      <c r="O1416" s="199">
        <v>0</v>
      </c>
      <c r="P1416" s="200">
        <v>0</v>
      </c>
      <c r="Q1416" s="200">
        <v>0</v>
      </c>
      <c r="R1416" s="200">
        <v>0</v>
      </c>
      <c r="S1416" s="200">
        <v>0</v>
      </c>
      <c r="T1416" s="92"/>
      <c r="U1416" s="31"/>
    </row>
    <row r="1417" spans="1:21" ht="48.75" customHeight="1" x14ac:dyDescent="0.2">
      <c r="A1417" s="10" t="str">
        <f>IF(OR(LEFT(B1417,1)="Y", LEFT(B1417,1)="A"),CONCATENATE(#REF!,"-",B1417),"")</f>
        <v/>
      </c>
      <c r="B1417" s="89"/>
      <c r="C1417" s="101" t="s">
        <v>68</v>
      </c>
      <c r="D1417" s="190">
        <v>0</v>
      </c>
      <c r="E1417" s="190">
        <v>0</v>
      </c>
      <c r="F1417" s="190">
        <v>0</v>
      </c>
      <c r="G1417" s="190">
        <v>0</v>
      </c>
      <c r="H1417" s="190">
        <v>0</v>
      </c>
      <c r="I1417" s="102">
        <v>0</v>
      </c>
      <c r="J1417" s="107">
        <v>0</v>
      </c>
      <c r="K1417" s="102">
        <v>0</v>
      </c>
      <c r="L1417" s="102">
        <v>0</v>
      </c>
      <c r="M1417" s="199">
        <v>0</v>
      </c>
      <c r="N1417" s="199">
        <v>0</v>
      </c>
      <c r="O1417" s="199">
        <v>0</v>
      </c>
      <c r="P1417" s="200">
        <v>0</v>
      </c>
      <c r="Q1417" s="200">
        <v>0</v>
      </c>
      <c r="R1417" s="200">
        <v>0</v>
      </c>
      <c r="S1417" s="200">
        <v>0</v>
      </c>
      <c r="T1417" s="92"/>
      <c r="U1417" s="31"/>
    </row>
    <row r="1418" spans="1:21" ht="48.75" customHeight="1" x14ac:dyDescent="0.2">
      <c r="A1418" s="10" t="str">
        <f>IF(OR(LEFT(B1418,1)="Y", LEFT(B1418,1)="A"),CONCATENATE(#REF!,"-",B1418),"")</f>
        <v/>
      </c>
      <c r="B1418" s="89"/>
      <c r="C1418" s="101" t="s">
        <v>67</v>
      </c>
      <c r="D1418" s="190">
        <v>0</v>
      </c>
      <c r="E1418" s="190">
        <v>0</v>
      </c>
      <c r="F1418" s="190">
        <v>0</v>
      </c>
      <c r="G1418" s="190">
        <v>0</v>
      </c>
      <c r="H1418" s="190">
        <v>0.42199999999999999</v>
      </c>
      <c r="I1418" s="102">
        <v>2E-3</v>
      </c>
      <c r="J1418" s="107">
        <v>0</v>
      </c>
      <c r="K1418" s="102">
        <v>0</v>
      </c>
      <c r="L1418" s="102">
        <v>0</v>
      </c>
      <c r="M1418" s="199">
        <v>0</v>
      </c>
      <c r="N1418" s="199">
        <v>0.1</v>
      </c>
      <c r="O1418" s="199">
        <v>0</v>
      </c>
      <c r="P1418" s="200">
        <v>0</v>
      </c>
      <c r="Q1418" s="200">
        <v>0</v>
      </c>
      <c r="R1418" s="200">
        <v>0</v>
      </c>
      <c r="S1418" s="200">
        <v>0</v>
      </c>
      <c r="T1418" s="92"/>
      <c r="U1418" s="31"/>
    </row>
    <row r="1419" spans="1:21" ht="48.75" customHeight="1" x14ac:dyDescent="0.2">
      <c r="A1419" s="10" t="str">
        <f>IF(OR(LEFT(B1419,1)="Y", LEFT(B1419,1)="A"),CONCATENATE(#REF!,"-",B1419),"")</f>
        <v/>
      </c>
      <c r="B1419" s="89"/>
      <c r="C1419" s="101" t="s">
        <v>66</v>
      </c>
      <c r="D1419" s="190">
        <v>1.9350000000000001</v>
      </c>
      <c r="E1419" s="190">
        <v>13.98</v>
      </c>
      <c r="F1419" s="190">
        <v>5.2439999999999998</v>
      </c>
      <c r="G1419" s="190">
        <v>0</v>
      </c>
      <c r="H1419" s="190">
        <v>0</v>
      </c>
      <c r="I1419" s="102">
        <v>1.0000000000000001E-5</v>
      </c>
      <c r="J1419" s="107">
        <v>0</v>
      </c>
      <c r="K1419" s="102">
        <v>0</v>
      </c>
      <c r="L1419" s="102">
        <v>0</v>
      </c>
      <c r="M1419" s="199">
        <v>0</v>
      </c>
      <c r="N1419" s="199">
        <v>0</v>
      </c>
      <c r="O1419" s="199">
        <v>0</v>
      </c>
      <c r="P1419" s="200">
        <v>1.329</v>
      </c>
      <c r="Q1419" s="200">
        <v>0</v>
      </c>
      <c r="R1419" s="200">
        <v>0</v>
      </c>
      <c r="S1419" s="200">
        <v>0</v>
      </c>
      <c r="T1419" s="92"/>
      <c r="U1419" s="31"/>
    </row>
    <row r="1420" spans="1:21" ht="48.75" customHeight="1" x14ac:dyDescent="0.2">
      <c r="A1420" s="10" t="str">
        <f>IF(OR(LEFT(B1420,1)="Y", LEFT(B1420,1)="A"),CONCATENATE(#REF!,"-",B1420),"")</f>
        <v/>
      </c>
      <c r="B1420" s="89"/>
      <c r="C1420" s="101" t="s">
        <v>65</v>
      </c>
      <c r="D1420" s="190">
        <v>0</v>
      </c>
      <c r="E1420" s="190">
        <v>0</v>
      </c>
      <c r="F1420" s="190">
        <v>0</v>
      </c>
      <c r="G1420" s="190">
        <v>3.28</v>
      </c>
      <c r="H1420" s="190">
        <v>0</v>
      </c>
      <c r="I1420" s="102">
        <v>2E-3</v>
      </c>
      <c r="J1420" s="107">
        <v>0</v>
      </c>
      <c r="K1420" s="102">
        <v>0</v>
      </c>
      <c r="L1420" s="102">
        <v>0</v>
      </c>
      <c r="M1420" s="199">
        <v>0</v>
      </c>
      <c r="N1420" s="199">
        <v>0</v>
      </c>
      <c r="O1420" s="199">
        <v>0</v>
      </c>
      <c r="P1420" s="200">
        <v>0</v>
      </c>
      <c r="Q1420" s="200">
        <v>0</v>
      </c>
      <c r="R1420" s="200">
        <v>0</v>
      </c>
      <c r="S1420" s="200">
        <v>0</v>
      </c>
      <c r="T1420" s="92"/>
      <c r="U1420" s="31"/>
    </row>
    <row r="1421" spans="1:21" ht="48.75" customHeight="1" x14ac:dyDescent="0.2">
      <c r="A1421" s="10" t="str">
        <f>IF(OR(LEFT(B1421,1)="Y", LEFT(B1421,1)="A"),CONCATENATE(#REF!,"-",B1421),"")</f>
        <v/>
      </c>
      <c r="B1421" s="89"/>
      <c r="C1421" s="101" t="s">
        <v>64</v>
      </c>
      <c r="D1421" s="190">
        <v>0</v>
      </c>
      <c r="E1421" s="190">
        <v>0</v>
      </c>
      <c r="F1421" s="190">
        <v>0</v>
      </c>
      <c r="G1421" s="190">
        <v>0</v>
      </c>
      <c r="H1421" s="190">
        <v>0</v>
      </c>
      <c r="I1421" s="102">
        <v>0</v>
      </c>
      <c r="J1421" s="107">
        <v>0</v>
      </c>
      <c r="K1421" s="102">
        <v>0</v>
      </c>
      <c r="L1421" s="102">
        <v>6.3209999999999997</v>
      </c>
      <c r="M1421" s="199">
        <v>0</v>
      </c>
      <c r="N1421" s="199">
        <v>0</v>
      </c>
      <c r="O1421" s="199">
        <v>0</v>
      </c>
      <c r="P1421" s="200">
        <v>0</v>
      </c>
      <c r="Q1421" s="200">
        <v>0</v>
      </c>
      <c r="R1421" s="200">
        <v>0</v>
      </c>
      <c r="S1421" s="200">
        <v>0</v>
      </c>
      <c r="T1421" s="92"/>
      <c r="U1421" s="31"/>
    </row>
    <row r="1422" spans="1:21" ht="48.75" customHeight="1" x14ac:dyDescent="0.2">
      <c r="A1422" s="10" t="str">
        <f>IF(OR(LEFT(B1422,1)="Y", LEFT(B1422,1)="A"),CONCATENATE(#REF!,"-",B1422),"")</f>
        <v/>
      </c>
      <c r="B1422" s="89"/>
      <c r="C1422" s="101" t="s">
        <v>63</v>
      </c>
      <c r="D1422" s="190">
        <v>0</v>
      </c>
      <c r="E1422" s="190">
        <v>0</v>
      </c>
      <c r="F1422" s="190">
        <v>0</v>
      </c>
      <c r="G1422" s="190">
        <v>0</v>
      </c>
      <c r="H1422" s="190">
        <v>0</v>
      </c>
      <c r="I1422" s="102">
        <v>0</v>
      </c>
      <c r="J1422" s="107">
        <v>0</v>
      </c>
      <c r="K1422" s="102">
        <v>0</v>
      </c>
      <c r="L1422" s="102">
        <v>0</v>
      </c>
      <c r="M1422" s="199">
        <v>0</v>
      </c>
      <c r="N1422" s="199">
        <v>0</v>
      </c>
      <c r="O1422" s="199">
        <v>0</v>
      </c>
      <c r="P1422" s="200">
        <v>0</v>
      </c>
      <c r="Q1422" s="200">
        <v>0</v>
      </c>
      <c r="R1422" s="200">
        <v>0</v>
      </c>
      <c r="S1422" s="200">
        <v>0</v>
      </c>
      <c r="T1422" s="92"/>
      <c r="U1422" s="31"/>
    </row>
    <row r="1423" spans="1:21" ht="48.75" customHeight="1" x14ac:dyDescent="0.2">
      <c r="A1423" s="10" t="str">
        <f>IF(OR(LEFT(B1423,1)="Y", LEFT(B1423,1)="A"),CONCATENATE(#REF!,"-",B1423),"")</f>
        <v/>
      </c>
      <c r="B1423" s="89"/>
      <c r="C1423" s="101" t="s">
        <v>62</v>
      </c>
      <c r="D1423" s="190">
        <v>0</v>
      </c>
      <c r="E1423" s="190">
        <v>0</v>
      </c>
      <c r="F1423" s="190">
        <v>0</v>
      </c>
      <c r="G1423" s="190">
        <v>0</v>
      </c>
      <c r="H1423" s="190">
        <v>0</v>
      </c>
      <c r="I1423" s="102">
        <v>0</v>
      </c>
      <c r="J1423" s="107">
        <v>0</v>
      </c>
      <c r="K1423" s="102">
        <v>0</v>
      </c>
      <c r="L1423" s="102">
        <v>0</v>
      </c>
      <c r="M1423" s="199">
        <v>0</v>
      </c>
      <c r="N1423" s="199">
        <v>0</v>
      </c>
      <c r="O1423" s="199">
        <v>0</v>
      </c>
      <c r="P1423" s="200">
        <v>0</v>
      </c>
      <c r="Q1423" s="200">
        <v>0</v>
      </c>
      <c r="R1423" s="200">
        <v>0</v>
      </c>
      <c r="S1423" s="200">
        <v>0</v>
      </c>
      <c r="T1423" s="92"/>
      <c r="U1423" s="31"/>
    </row>
    <row r="1424" spans="1:21" ht="48.75" customHeight="1" x14ac:dyDescent="0.2">
      <c r="A1424" s="10" t="str">
        <f>IF(OR(LEFT(B1424,1)="Y", LEFT(B1424,1)="A"),CONCATENATE(#REF!,"-",B1424),"")</f>
        <v/>
      </c>
      <c r="B1424" s="89"/>
      <c r="C1424" s="101" t="s">
        <v>61</v>
      </c>
      <c r="D1424" s="190">
        <v>0</v>
      </c>
      <c r="E1424" s="190">
        <v>0</v>
      </c>
      <c r="F1424" s="190">
        <v>0</v>
      </c>
      <c r="G1424" s="190">
        <v>0</v>
      </c>
      <c r="H1424" s="190">
        <v>0</v>
      </c>
      <c r="I1424" s="102">
        <v>0</v>
      </c>
      <c r="J1424" s="107">
        <v>0</v>
      </c>
      <c r="K1424" s="102">
        <v>0</v>
      </c>
      <c r="L1424" s="102">
        <v>0</v>
      </c>
      <c r="M1424" s="199">
        <v>0</v>
      </c>
      <c r="N1424" s="199">
        <v>0</v>
      </c>
      <c r="O1424" s="199">
        <v>0</v>
      </c>
      <c r="P1424" s="200">
        <v>0</v>
      </c>
      <c r="Q1424" s="200">
        <v>0</v>
      </c>
      <c r="R1424" s="200">
        <v>0</v>
      </c>
      <c r="S1424" s="200">
        <v>0</v>
      </c>
      <c r="T1424" s="92"/>
      <c r="U1424" s="31"/>
    </row>
    <row r="1425" spans="1:21" ht="48.75" customHeight="1" x14ac:dyDescent="0.2">
      <c r="A1425" s="10" t="str">
        <f>IF(OR(LEFT(B1425,1)="Y", LEFT(B1425,1)="A"),CONCATENATE(#REF!,"-",B1425),"")</f>
        <v/>
      </c>
      <c r="B1425" s="89"/>
      <c r="C1425" s="101" t="s">
        <v>60</v>
      </c>
      <c r="D1425" s="190">
        <v>0</v>
      </c>
      <c r="E1425" s="190">
        <v>0</v>
      </c>
      <c r="F1425" s="190">
        <v>0</v>
      </c>
      <c r="G1425" s="190">
        <v>0</v>
      </c>
      <c r="H1425" s="190">
        <v>0</v>
      </c>
      <c r="I1425" s="102">
        <v>0</v>
      </c>
      <c r="J1425" s="107">
        <v>0</v>
      </c>
      <c r="K1425" s="102">
        <v>0</v>
      </c>
      <c r="L1425" s="102">
        <v>0</v>
      </c>
      <c r="M1425" s="199">
        <v>0</v>
      </c>
      <c r="N1425" s="199">
        <v>0</v>
      </c>
      <c r="O1425" s="199">
        <v>0</v>
      </c>
      <c r="P1425" s="200">
        <v>0</v>
      </c>
      <c r="Q1425" s="200">
        <v>0</v>
      </c>
      <c r="R1425" s="200">
        <v>0</v>
      </c>
      <c r="S1425" s="200">
        <v>0</v>
      </c>
      <c r="T1425" s="92"/>
      <c r="U1425" s="31"/>
    </row>
    <row r="1426" spans="1:21" ht="48.75" customHeight="1" x14ac:dyDescent="0.2">
      <c r="A1426" s="10" t="str">
        <f>IF(OR(LEFT(B1426,1)="Y", LEFT(B1426,1)="A"),CONCATENATE(#REF!,"-",B1426),"")</f>
        <v/>
      </c>
      <c r="B1426" s="89"/>
      <c r="C1426" s="101" t="s">
        <v>59</v>
      </c>
      <c r="D1426" s="190">
        <v>0</v>
      </c>
      <c r="E1426" s="190">
        <v>0</v>
      </c>
      <c r="F1426" s="190">
        <v>0</v>
      </c>
      <c r="G1426" s="190">
        <v>1.62</v>
      </c>
      <c r="H1426" s="190">
        <v>0</v>
      </c>
      <c r="I1426" s="102">
        <v>0</v>
      </c>
      <c r="J1426" s="107">
        <v>0</v>
      </c>
      <c r="K1426" s="102">
        <v>0</v>
      </c>
      <c r="L1426" s="102">
        <v>0</v>
      </c>
      <c r="M1426" s="199">
        <v>0</v>
      </c>
      <c r="N1426" s="199">
        <v>0</v>
      </c>
      <c r="O1426" s="199">
        <v>0</v>
      </c>
      <c r="P1426" s="200">
        <v>0</v>
      </c>
      <c r="Q1426" s="200">
        <v>0</v>
      </c>
      <c r="R1426" s="200">
        <v>0</v>
      </c>
      <c r="S1426" s="200">
        <v>0</v>
      </c>
      <c r="T1426" s="92"/>
      <c r="U1426" s="31"/>
    </row>
    <row r="1427" spans="1:21" ht="48.75" customHeight="1" x14ac:dyDescent="0.2">
      <c r="A1427" s="10" t="str">
        <f>IF(OR(LEFT(B1427,1)="Y", LEFT(B1427,1)="A"),CONCATENATE(#REF!,"-",B1427),"")</f>
        <v/>
      </c>
      <c r="B1427" s="89"/>
      <c r="C1427" s="101" t="s">
        <v>58</v>
      </c>
      <c r="D1427" s="190">
        <v>0</v>
      </c>
      <c r="E1427" s="190">
        <v>0</v>
      </c>
      <c r="F1427" s="190">
        <v>0</v>
      </c>
      <c r="G1427" s="190">
        <v>0</v>
      </c>
      <c r="H1427" s="190">
        <v>0</v>
      </c>
      <c r="I1427" s="102">
        <v>0</v>
      </c>
      <c r="J1427" s="107">
        <v>0</v>
      </c>
      <c r="K1427" s="102">
        <v>0</v>
      </c>
      <c r="L1427" s="102">
        <v>0</v>
      </c>
      <c r="M1427" s="199">
        <v>0</v>
      </c>
      <c r="N1427" s="199">
        <v>0</v>
      </c>
      <c r="O1427" s="199">
        <v>0</v>
      </c>
      <c r="P1427" s="200">
        <v>0</v>
      </c>
      <c r="Q1427" s="200">
        <v>0</v>
      </c>
      <c r="R1427" s="200">
        <v>0</v>
      </c>
      <c r="S1427" s="200">
        <v>0</v>
      </c>
      <c r="T1427" s="92"/>
      <c r="U1427" s="31"/>
    </row>
    <row r="1428" spans="1:21" ht="48.75" customHeight="1" x14ac:dyDescent="0.2">
      <c r="A1428" s="10" t="str">
        <f>IF(OR(LEFT(B1428,1)="Y", LEFT(B1428,1)="A"),CONCATENATE(#REF!,"-",B1428),"")</f>
        <v/>
      </c>
      <c r="B1428" s="89"/>
      <c r="C1428" s="101" t="s">
        <v>57</v>
      </c>
      <c r="D1428" s="190">
        <v>0</v>
      </c>
      <c r="E1428" s="190">
        <v>0</v>
      </c>
      <c r="F1428" s="190">
        <v>0</v>
      </c>
      <c r="G1428" s="190">
        <v>0</v>
      </c>
      <c r="H1428" s="190">
        <v>0</v>
      </c>
      <c r="I1428" s="102">
        <v>0</v>
      </c>
      <c r="J1428" s="107">
        <v>0</v>
      </c>
      <c r="K1428" s="102">
        <v>0</v>
      </c>
      <c r="L1428" s="102">
        <v>0</v>
      </c>
      <c r="M1428" s="199">
        <v>0</v>
      </c>
      <c r="N1428" s="199">
        <v>0</v>
      </c>
      <c r="O1428" s="199">
        <v>0</v>
      </c>
      <c r="P1428" s="200">
        <v>0</v>
      </c>
      <c r="Q1428" s="200">
        <v>0</v>
      </c>
      <c r="R1428" s="200">
        <v>0</v>
      </c>
      <c r="S1428" s="200">
        <v>0</v>
      </c>
      <c r="T1428" s="92"/>
      <c r="U1428" s="31"/>
    </row>
    <row r="1429" spans="1:21" ht="48.75" customHeight="1" x14ac:dyDescent="0.2">
      <c r="A1429" s="10" t="str">
        <f>IF(OR(LEFT(B1429,1)="Y", LEFT(B1429,1)="A"),CONCATENATE(#REF!,"-",B1429),"")</f>
        <v/>
      </c>
      <c r="B1429" s="89"/>
      <c r="C1429" s="101" t="s">
        <v>56</v>
      </c>
      <c r="D1429" s="190">
        <v>0.28987000000000002</v>
      </c>
      <c r="E1429" s="190">
        <v>8.3350000000000009</v>
      </c>
      <c r="F1429" s="190">
        <v>8.2360000000000007</v>
      </c>
      <c r="G1429" s="190">
        <v>8.1809999999999992</v>
      </c>
      <c r="H1429" s="190">
        <v>9.5444999999999993</v>
      </c>
      <c r="I1429" s="102">
        <v>0</v>
      </c>
      <c r="J1429" s="107">
        <v>0</v>
      </c>
      <c r="K1429" s="102">
        <v>1.2E-2</v>
      </c>
      <c r="L1429" s="102">
        <v>0</v>
      </c>
      <c r="M1429" s="199">
        <v>0</v>
      </c>
      <c r="N1429" s="199">
        <v>0</v>
      </c>
      <c r="O1429" s="199">
        <v>0</v>
      </c>
      <c r="P1429" s="200">
        <v>0</v>
      </c>
      <c r="Q1429" s="200">
        <v>0</v>
      </c>
      <c r="R1429" s="200">
        <v>0</v>
      </c>
      <c r="S1429" s="200">
        <v>0</v>
      </c>
      <c r="T1429" s="92"/>
      <c r="U1429" s="31"/>
    </row>
    <row r="1430" spans="1:21" ht="48.75" customHeight="1" x14ac:dyDescent="0.2">
      <c r="A1430" s="10" t="str">
        <f>IF(OR(LEFT(B1430,1)="Y", LEFT(B1430,1)="A"),CONCATENATE(#REF!,"-",B1430),"")</f>
        <v/>
      </c>
      <c r="B1430" s="89"/>
      <c r="C1430" s="101" t="s">
        <v>103</v>
      </c>
      <c r="D1430" s="190">
        <v>0</v>
      </c>
      <c r="E1430" s="190">
        <v>0</v>
      </c>
      <c r="F1430" s="190">
        <v>0</v>
      </c>
      <c r="G1430" s="190">
        <v>0</v>
      </c>
      <c r="H1430" s="190">
        <v>0</v>
      </c>
      <c r="I1430" s="102">
        <v>1.511E-2</v>
      </c>
      <c r="J1430" s="107">
        <v>6.0000000000000001E-3</v>
      </c>
      <c r="K1430" s="102">
        <v>0</v>
      </c>
      <c r="L1430" s="102">
        <v>0</v>
      </c>
      <c r="M1430" s="199">
        <v>0</v>
      </c>
      <c r="N1430" s="199">
        <v>0</v>
      </c>
      <c r="O1430" s="199">
        <v>0</v>
      </c>
      <c r="P1430" s="200">
        <v>0</v>
      </c>
      <c r="Q1430" s="200">
        <v>0</v>
      </c>
      <c r="R1430" s="200">
        <v>0</v>
      </c>
      <c r="S1430" s="200">
        <v>0</v>
      </c>
      <c r="T1430" s="92"/>
      <c r="U1430" s="31"/>
    </row>
    <row r="1431" spans="1:21" ht="48.75" customHeight="1" x14ac:dyDescent="0.2">
      <c r="A1431" s="10" t="str">
        <f>IF(OR(LEFT(B1431,1)="Y", LEFT(B1431,1)="A"),CONCATENATE(#REF!,"-",B1431),"")</f>
        <v/>
      </c>
      <c r="B1431" s="89"/>
      <c r="C1431" s="101" t="s">
        <v>55</v>
      </c>
      <c r="D1431" s="190">
        <v>0</v>
      </c>
      <c r="E1431" s="190">
        <v>0</v>
      </c>
      <c r="F1431" s="190">
        <v>0</v>
      </c>
      <c r="G1431" s="190">
        <v>0</v>
      </c>
      <c r="H1431" s="190">
        <v>0</v>
      </c>
      <c r="I1431" s="102">
        <v>0</v>
      </c>
      <c r="J1431" s="107">
        <v>0</v>
      </c>
      <c r="K1431" s="102">
        <v>0</v>
      </c>
      <c r="L1431" s="102">
        <v>0</v>
      </c>
      <c r="M1431" s="199">
        <v>0</v>
      </c>
      <c r="N1431" s="199">
        <v>0</v>
      </c>
      <c r="O1431" s="199">
        <v>0</v>
      </c>
      <c r="P1431" s="200">
        <v>0</v>
      </c>
      <c r="Q1431" s="200">
        <v>0</v>
      </c>
      <c r="R1431" s="200">
        <v>0</v>
      </c>
      <c r="S1431" s="200">
        <v>0</v>
      </c>
      <c r="T1431" s="92"/>
      <c r="U1431" s="31"/>
    </row>
    <row r="1432" spans="1:21" ht="48.75" customHeight="1" x14ac:dyDescent="0.2">
      <c r="A1432" s="10" t="str">
        <f>IF(OR(LEFT(B1432,1)="Y", LEFT(B1432,1)="A"),CONCATENATE(#REF!,"-",B1432),"")</f>
        <v/>
      </c>
      <c r="B1432" s="89"/>
      <c r="C1432" s="101" t="s">
        <v>54</v>
      </c>
      <c r="D1432" s="190">
        <v>0</v>
      </c>
      <c r="E1432" s="190">
        <v>0</v>
      </c>
      <c r="F1432" s="190">
        <v>0</v>
      </c>
      <c r="G1432" s="190">
        <v>0</v>
      </c>
      <c r="H1432" s="190">
        <v>0</v>
      </c>
      <c r="I1432" s="102">
        <v>2E-3</v>
      </c>
      <c r="J1432" s="107">
        <v>0</v>
      </c>
      <c r="K1432" s="102">
        <v>0</v>
      </c>
      <c r="L1432" s="102">
        <v>0</v>
      </c>
      <c r="M1432" s="199">
        <v>0</v>
      </c>
      <c r="N1432" s="199">
        <v>0</v>
      </c>
      <c r="O1432" s="199">
        <v>0</v>
      </c>
      <c r="P1432" s="200">
        <v>0</v>
      </c>
      <c r="Q1432" s="200">
        <v>0</v>
      </c>
      <c r="R1432" s="200">
        <v>0</v>
      </c>
      <c r="S1432" s="200">
        <v>0</v>
      </c>
      <c r="T1432" s="92"/>
      <c r="U1432" s="31"/>
    </row>
    <row r="1433" spans="1:21" ht="48.75" customHeight="1" x14ac:dyDescent="0.2">
      <c r="A1433" s="10" t="str">
        <f>IF(OR(LEFT(B1433,1)="Y", LEFT(B1433,1)="A"),CONCATENATE(#REF!,"-",B1433),"")</f>
        <v/>
      </c>
      <c r="B1433" s="89"/>
      <c r="C1433" s="101" t="s">
        <v>53</v>
      </c>
      <c r="D1433" s="190">
        <v>0</v>
      </c>
      <c r="E1433" s="190">
        <v>0</v>
      </c>
      <c r="F1433" s="190">
        <v>0</v>
      </c>
      <c r="G1433" s="190">
        <v>0</v>
      </c>
      <c r="H1433" s="190">
        <v>0</v>
      </c>
      <c r="I1433" s="102">
        <v>0</v>
      </c>
      <c r="J1433" s="107">
        <v>0</v>
      </c>
      <c r="K1433" s="102">
        <v>0</v>
      </c>
      <c r="L1433" s="102">
        <v>0</v>
      </c>
      <c r="M1433" s="199">
        <v>0</v>
      </c>
      <c r="N1433" s="199">
        <v>0</v>
      </c>
      <c r="O1433" s="199">
        <v>0</v>
      </c>
      <c r="P1433" s="200">
        <v>0</v>
      </c>
      <c r="Q1433" s="200">
        <v>0</v>
      </c>
      <c r="R1433" s="200">
        <v>0</v>
      </c>
      <c r="S1433" s="200">
        <v>0</v>
      </c>
      <c r="T1433" s="92"/>
      <c r="U1433" s="31"/>
    </row>
    <row r="1434" spans="1:21" ht="48.75" customHeight="1" x14ac:dyDescent="0.2">
      <c r="A1434" s="10" t="str">
        <f>IF(OR(LEFT(B1434,1)="Y", LEFT(B1434,1)="A"),CONCATENATE(#REF!,"-",B1434),"")</f>
        <v/>
      </c>
      <c r="B1434" s="89"/>
      <c r="C1434" s="101" t="s">
        <v>52</v>
      </c>
      <c r="D1434" s="190">
        <v>0</v>
      </c>
      <c r="E1434" s="190">
        <v>0.31080000000000002</v>
      </c>
      <c r="F1434" s="190">
        <v>0</v>
      </c>
      <c r="G1434" s="190">
        <v>0</v>
      </c>
      <c r="H1434" s="190">
        <v>0</v>
      </c>
      <c r="I1434" s="102">
        <v>3.9660000000000002</v>
      </c>
      <c r="J1434" s="107">
        <v>0</v>
      </c>
      <c r="K1434" s="102">
        <v>0</v>
      </c>
      <c r="L1434" s="102">
        <v>0</v>
      </c>
      <c r="M1434" s="199">
        <v>0</v>
      </c>
      <c r="N1434" s="199">
        <v>0</v>
      </c>
      <c r="O1434" s="199">
        <v>0</v>
      </c>
      <c r="P1434" s="200">
        <v>0</v>
      </c>
      <c r="Q1434" s="200">
        <v>0</v>
      </c>
      <c r="R1434" s="200">
        <v>0</v>
      </c>
      <c r="S1434" s="200">
        <v>0</v>
      </c>
      <c r="T1434" s="92"/>
      <c r="U1434" s="31"/>
    </row>
    <row r="1435" spans="1:21" ht="48.75" customHeight="1" x14ac:dyDescent="0.2">
      <c r="A1435" s="10" t="str">
        <f>IF(OR(LEFT(B1435,1)="Y", LEFT(B1435,1)="A"),CONCATENATE(#REF!,"-",B1435),"")</f>
        <v/>
      </c>
      <c r="B1435" s="89"/>
      <c r="C1435" s="101" t="s">
        <v>51</v>
      </c>
      <c r="D1435" s="190">
        <v>0</v>
      </c>
      <c r="E1435" s="190">
        <v>0</v>
      </c>
      <c r="F1435" s="190">
        <v>0</v>
      </c>
      <c r="G1435" s="190">
        <v>0</v>
      </c>
      <c r="H1435" s="190">
        <v>0</v>
      </c>
      <c r="I1435" s="102">
        <v>0</v>
      </c>
      <c r="J1435" s="107">
        <v>0</v>
      </c>
      <c r="K1435" s="102">
        <v>0</v>
      </c>
      <c r="L1435" s="102">
        <v>0</v>
      </c>
      <c r="M1435" s="199">
        <v>0</v>
      </c>
      <c r="N1435" s="199">
        <v>0</v>
      </c>
      <c r="O1435" s="199">
        <v>0</v>
      </c>
      <c r="P1435" s="200">
        <v>0</v>
      </c>
      <c r="Q1435" s="200">
        <v>0</v>
      </c>
      <c r="R1435" s="200">
        <v>0</v>
      </c>
      <c r="S1435" s="200">
        <v>0</v>
      </c>
      <c r="T1435" s="92"/>
      <c r="U1435" s="31"/>
    </row>
    <row r="1436" spans="1:21" ht="48.75" customHeight="1" x14ac:dyDescent="0.2">
      <c r="A1436" s="10" t="str">
        <f>IF(OR(LEFT(B1436,1)="Y", LEFT(B1436,1)="A"),CONCATENATE(#REF!,"-",B1436),"")</f>
        <v/>
      </c>
      <c r="B1436" s="89"/>
      <c r="C1436" s="101" t="s">
        <v>50</v>
      </c>
      <c r="D1436" s="190">
        <v>0</v>
      </c>
      <c r="E1436" s="190">
        <v>0</v>
      </c>
      <c r="F1436" s="190">
        <v>0</v>
      </c>
      <c r="G1436" s="190">
        <v>0</v>
      </c>
      <c r="H1436" s="190">
        <v>0</v>
      </c>
      <c r="I1436" s="102">
        <v>0</v>
      </c>
      <c r="J1436" s="107">
        <v>0</v>
      </c>
      <c r="K1436" s="102">
        <v>0</v>
      </c>
      <c r="L1436" s="102">
        <v>0</v>
      </c>
      <c r="M1436" s="199">
        <v>0</v>
      </c>
      <c r="N1436" s="199">
        <v>0</v>
      </c>
      <c r="O1436" s="199">
        <v>0</v>
      </c>
      <c r="P1436" s="200">
        <v>0</v>
      </c>
      <c r="Q1436" s="200">
        <v>0</v>
      </c>
      <c r="R1436" s="200">
        <v>0</v>
      </c>
      <c r="S1436" s="200">
        <v>0</v>
      </c>
      <c r="T1436" s="92"/>
      <c r="U1436" s="31"/>
    </row>
    <row r="1437" spans="1:21" ht="48.75" customHeight="1" x14ac:dyDescent="0.2">
      <c r="A1437" s="10" t="str">
        <f>IF(OR(LEFT(B1437,1)="Y", LEFT(B1437,1)="A"),CONCATENATE(#REF!,"-",B1437),"")</f>
        <v/>
      </c>
      <c r="B1437" s="89"/>
      <c r="C1437" s="101" t="s">
        <v>49</v>
      </c>
      <c r="D1437" s="190">
        <v>0</v>
      </c>
      <c r="E1437" s="190">
        <v>0</v>
      </c>
      <c r="F1437" s="190">
        <v>0</v>
      </c>
      <c r="G1437" s="190">
        <v>0</v>
      </c>
      <c r="H1437" s="190">
        <v>0</v>
      </c>
      <c r="I1437" s="102">
        <v>0</v>
      </c>
      <c r="J1437" s="107">
        <v>0</v>
      </c>
      <c r="K1437" s="102">
        <v>0</v>
      </c>
      <c r="L1437" s="102">
        <v>0</v>
      </c>
      <c r="M1437" s="199">
        <v>0</v>
      </c>
      <c r="N1437" s="199">
        <v>0</v>
      </c>
      <c r="O1437" s="199">
        <v>0</v>
      </c>
      <c r="P1437" s="200">
        <v>0</v>
      </c>
      <c r="Q1437" s="200">
        <v>0</v>
      </c>
      <c r="R1437" s="200">
        <v>0</v>
      </c>
      <c r="S1437" s="200">
        <v>0</v>
      </c>
      <c r="T1437" s="92"/>
      <c r="U1437" s="31"/>
    </row>
    <row r="1438" spans="1:21" ht="48.75" customHeight="1" x14ac:dyDescent="0.2">
      <c r="A1438" s="10" t="str">
        <f>IF(OR(LEFT(B1438,1)="Y", LEFT(B1438,1)="A"),CONCATENATE(#REF!,"-",B1438),"")</f>
        <v/>
      </c>
      <c r="B1438" s="89"/>
      <c r="C1438" s="103" t="s">
        <v>1</v>
      </c>
      <c r="D1438" s="190">
        <v>0</v>
      </c>
      <c r="E1438" s="190">
        <v>0</v>
      </c>
      <c r="F1438" s="190">
        <v>0</v>
      </c>
      <c r="G1438" s="190">
        <v>0</v>
      </c>
      <c r="H1438" s="190">
        <v>0</v>
      </c>
      <c r="I1438" s="102">
        <v>0</v>
      </c>
      <c r="J1438" s="107">
        <v>0</v>
      </c>
      <c r="K1438" s="102">
        <v>0</v>
      </c>
      <c r="L1438" s="102">
        <v>0</v>
      </c>
      <c r="M1438" s="199">
        <v>0</v>
      </c>
      <c r="N1438" s="199">
        <v>0</v>
      </c>
      <c r="O1438" s="199">
        <v>0</v>
      </c>
      <c r="P1438" s="200">
        <v>0</v>
      </c>
      <c r="Q1438" s="200">
        <v>0</v>
      </c>
      <c r="R1438" s="200">
        <v>0</v>
      </c>
      <c r="S1438" s="200">
        <v>0</v>
      </c>
      <c r="T1438" s="92"/>
      <c r="U1438" s="31"/>
    </row>
    <row r="1439" spans="1:21" ht="48.75" customHeight="1" x14ac:dyDescent="0.2">
      <c r="A1439" s="10" t="str">
        <f>IF(OR(LEFT(B1439,1)="Y", LEFT(B1439,1)="A"),CONCATENATE(#REF!,"-",B1439),"")</f>
        <v/>
      </c>
      <c r="B1439" s="89"/>
      <c r="C1439" s="101" t="s">
        <v>48</v>
      </c>
      <c r="D1439" s="190">
        <v>0</v>
      </c>
      <c r="E1439" s="190">
        <v>0</v>
      </c>
      <c r="F1439" s="190">
        <v>0</v>
      </c>
      <c r="G1439" s="190">
        <v>0</v>
      </c>
      <c r="H1439" s="190">
        <v>0</v>
      </c>
      <c r="I1439" s="102">
        <v>0</v>
      </c>
      <c r="J1439" s="107">
        <v>0</v>
      </c>
      <c r="K1439" s="102">
        <v>0</v>
      </c>
      <c r="L1439" s="102">
        <v>0</v>
      </c>
      <c r="M1439" s="199">
        <v>0</v>
      </c>
      <c r="N1439" s="199">
        <v>0</v>
      </c>
      <c r="O1439" s="199">
        <v>0</v>
      </c>
      <c r="P1439" s="200">
        <v>0</v>
      </c>
      <c r="Q1439" s="200">
        <v>0</v>
      </c>
      <c r="R1439" s="200">
        <v>0</v>
      </c>
      <c r="S1439" s="200">
        <v>0</v>
      </c>
      <c r="T1439" s="92"/>
      <c r="U1439" s="31"/>
    </row>
    <row r="1440" spans="1:21" ht="48.75" customHeight="1" x14ac:dyDescent="0.2">
      <c r="A1440" s="10" t="str">
        <f>IF(OR(LEFT(B1440,1)="Y", LEFT(B1440,1)="A"),CONCATENATE(#REF!,"-",B1440),"")</f>
        <v/>
      </c>
      <c r="B1440" s="89"/>
      <c r="C1440" s="101" t="s">
        <v>47</v>
      </c>
      <c r="D1440" s="190">
        <v>0</v>
      </c>
      <c r="E1440" s="190">
        <v>0</v>
      </c>
      <c r="F1440" s="190">
        <v>0</v>
      </c>
      <c r="G1440" s="190">
        <v>0</v>
      </c>
      <c r="H1440" s="190">
        <v>0</v>
      </c>
      <c r="I1440" s="102">
        <v>0</v>
      </c>
      <c r="J1440" s="107">
        <v>0</v>
      </c>
      <c r="K1440" s="102">
        <v>0</v>
      </c>
      <c r="L1440" s="102">
        <v>0</v>
      </c>
      <c r="M1440" s="199">
        <v>0</v>
      </c>
      <c r="N1440" s="199">
        <v>0</v>
      </c>
      <c r="O1440" s="199">
        <v>0</v>
      </c>
      <c r="P1440" s="200">
        <v>0</v>
      </c>
      <c r="Q1440" s="200">
        <v>0</v>
      </c>
      <c r="R1440" s="200">
        <v>0</v>
      </c>
      <c r="S1440" s="200">
        <v>0</v>
      </c>
      <c r="T1440" s="92"/>
      <c r="U1440" s="31"/>
    </row>
    <row r="1441" spans="1:21" ht="48.75" customHeight="1" x14ac:dyDescent="0.2">
      <c r="A1441" s="10" t="str">
        <f>IF(OR(LEFT(B1441,1)="Y", LEFT(B1441,1)="A"),CONCATENATE(#REF!,"-",B1441),"")</f>
        <v/>
      </c>
      <c r="B1441" s="89"/>
      <c r="C1441" s="101" t="s">
        <v>46</v>
      </c>
      <c r="D1441" s="190">
        <v>0</v>
      </c>
      <c r="E1441" s="190">
        <v>0</v>
      </c>
      <c r="F1441" s="190">
        <v>0</v>
      </c>
      <c r="G1441" s="190">
        <v>0</v>
      </c>
      <c r="H1441" s="190">
        <v>0</v>
      </c>
      <c r="I1441" s="102">
        <v>0.4</v>
      </c>
      <c r="J1441" s="107">
        <v>1E-3</v>
      </c>
      <c r="K1441" s="102">
        <v>0</v>
      </c>
      <c r="L1441" s="102">
        <v>0</v>
      </c>
      <c r="M1441" s="199">
        <v>0</v>
      </c>
      <c r="N1441" s="199">
        <v>0</v>
      </c>
      <c r="O1441" s="199">
        <v>0</v>
      </c>
      <c r="P1441" s="200">
        <v>0.151</v>
      </c>
      <c r="Q1441" s="200">
        <v>0</v>
      </c>
      <c r="R1441" s="200">
        <v>0</v>
      </c>
      <c r="S1441" s="200">
        <v>0</v>
      </c>
      <c r="T1441" s="92"/>
      <c r="U1441" s="31"/>
    </row>
    <row r="1442" spans="1:21" ht="48.75" customHeight="1" x14ac:dyDescent="0.2">
      <c r="A1442" s="10" t="str">
        <f>IF(OR(LEFT(B1442,1)="Y", LEFT(B1442,1)="A"),CONCATENATE(#REF!,"-",B1442),"")</f>
        <v/>
      </c>
      <c r="B1442" s="89"/>
      <c r="C1442" s="101" t="s">
        <v>45</v>
      </c>
      <c r="D1442" s="190">
        <v>0</v>
      </c>
      <c r="E1442" s="190">
        <v>0</v>
      </c>
      <c r="F1442" s="190">
        <v>0</v>
      </c>
      <c r="G1442" s="190">
        <v>0</v>
      </c>
      <c r="H1442" s="190">
        <v>0</v>
      </c>
      <c r="I1442" s="102">
        <v>0</v>
      </c>
      <c r="J1442" s="107">
        <v>0</v>
      </c>
      <c r="K1442" s="102">
        <v>0</v>
      </c>
      <c r="L1442" s="102">
        <v>0</v>
      </c>
      <c r="M1442" s="199">
        <v>0</v>
      </c>
      <c r="N1442" s="199">
        <v>0</v>
      </c>
      <c r="O1442" s="199">
        <v>0</v>
      </c>
      <c r="P1442" s="200">
        <v>0</v>
      </c>
      <c r="Q1442" s="200">
        <v>0</v>
      </c>
      <c r="R1442" s="200">
        <v>0</v>
      </c>
      <c r="S1442" s="200">
        <v>0</v>
      </c>
      <c r="T1442" s="92"/>
      <c r="U1442" s="31"/>
    </row>
    <row r="1443" spans="1:21" ht="48.75" customHeight="1" x14ac:dyDescent="0.2">
      <c r="A1443" s="10" t="str">
        <f>IF(OR(LEFT(B1443,1)="Y", LEFT(B1443,1)="A"),CONCATENATE(#REF!,"-",B1443),"")</f>
        <v/>
      </c>
      <c r="B1443" s="89"/>
      <c r="C1443" s="101" t="s">
        <v>44</v>
      </c>
      <c r="D1443" s="190">
        <v>0</v>
      </c>
      <c r="E1443" s="190">
        <v>0</v>
      </c>
      <c r="F1443" s="190">
        <v>0</v>
      </c>
      <c r="G1443" s="190">
        <v>0</v>
      </c>
      <c r="H1443" s="190">
        <v>0</v>
      </c>
      <c r="I1443" s="102">
        <v>0</v>
      </c>
      <c r="J1443" s="107">
        <v>0</v>
      </c>
      <c r="K1443" s="102">
        <v>0</v>
      </c>
      <c r="L1443" s="102">
        <v>0</v>
      </c>
      <c r="M1443" s="199">
        <v>0</v>
      </c>
      <c r="N1443" s="199">
        <v>0</v>
      </c>
      <c r="O1443" s="199">
        <v>0</v>
      </c>
      <c r="P1443" s="200">
        <v>0</v>
      </c>
      <c r="Q1443" s="200">
        <v>0</v>
      </c>
      <c r="R1443" s="200">
        <v>0</v>
      </c>
      <c r="S1443" s="200">
        <v>0</v>
      </c>
      <c r="T1443" s="92"/>
      <c r="U1443" s="31"/>
    </row>
    <row r="1444" spans="1:21" ht="48.75" customHeight="1" x14ac:dyDescent="0.2">
      <c r="A1444" s="10" t="str">
        <f>IF(OR(LEFT(B1444,1)="Y", LEFT(B1444,1)="A"),CONCATENATE(#REF!,"-",B1444),"")</f>
        <v/>
      </c>
      <c r="B1444" s="89"/>
      <c r="C1444" s="101" t="s">
        <v>43</v>
      </c>
      <c r="D1444" s="190">
        <v>0</v>
      </c>
      <c r="E1444" s="190">
        <v>0</v>
      </c>
      <c r="F1444" s="190">
        <v>0</v>
      </c>
      <c r="G1444" s="190">
        <v>0</v>
      </c>
      <c r="H1444" s="190">
        <v>0</v>
      </c>
      <c r="I1444" s="102">
        <v>0</v>
      </c>
      <c r="J1444" s="107">
        <v>0</v>
      </c>
      <c r="K1444" s="102">
        <v>0</v>
      </c>
      <c r="L1444" s="102">
        <v>0</v>
      </c>
      <c r="M1444" s="199">
        <v>0</v>
      </c>
      <c r="N1444" s="199">
        <v>0</v>
      </c>
      <c r="O1444" s="199">
        <v>0</v>
      </c>
      <c r="P1444" s="200">
        <v>0</v>
      </c>
      <c r="Q1444" s="200">
        <v>0</v>
      </c>
      <c r="R1444" s="200">
        <v>0</v>
      </c>
      <c r="S1444" s="200">
        <v>0</v>
      </c>
      <c r="T1444" s="92"/>
      <c r="U1444" s="31"/>
    </row>
    <row r="1445" spans="1:21" ht="48.75" customHeight="1" x14ac:dyDescent="0.2">
      <c r="A1445" s="10" t="str">
        <f>IF(OR(LEFT(B1445,1)="Y", LEFT(B1445,1)="A"),CONCATENATE(#REF!,"-",B1445),"")</f>
        <v/>
      </c>
      <c r="B1445" s="89"/>
      <c r="C1445" s="101" t="s">
        <v>42</v>
      </c>
      <c r="D1445" s="190">
        <v>0</v>
      </c>
      <c r="E1445" s="190">
        <v>0</v>
      </c>
      <c r="F1445" s="190">
        <v>0</v>
      </c>
      <c r="G1445" s="190">
        <v>0</v>
      </c>
      <c r="H1445" s="190">
        <v>0</v>
      </c>
      <c r="I1445" s="102">
        <v>1.62</v>
      </c>
      <c r="J1445" s="107">
        <v>0</v>
      </c>
      <c r="K1445" s="102">
        <v>0</v>
      </c>
      <c r="L1445" s="102">
        <v>0</v>
      </c>
      <c r="M1445" s="201">
        <v>0.4</v>
      </c>
      <c r="N1445" s="201">
        <v>0</v>
      </c>
      <c r="O1445" s="201">
        <v>0</v>
      </c>
      <c r="P1445" s="200">
        <v>0</v>
      </c>
      <c r="Q1445" s="200">
        <v>0</v>
      </c>
      <c r="R1445" s="200">
        <v>0</v>
      </c>
      <c r="S1445" s="200">
        <v>0</v>
      </c>
      <c r="T1445" s="91"/>
      <c r="U1445" s="30"/>
    </row>
    <row r="1446" spans="1:21" ht="48.75" customHeight="1" x14ac:dyDescent="0.2">
      <c r="A1446" s="10" t="str">
        <f>IF(OR(LEFT(B1446,1)="Y", LEFT(B1446,1)="A"),CONCATENATE(#REF!,"-",B1446),"")</f>
        <v/>
      </c>
      <c r="B1446" s="89"/>
      <c r="C1446" s="101" t="s">
        <v>41</v>
      </c>
      <c r="D1446" s="190">
        <v>0</v>
      </c>
      <c r="E1446" s="190">
        <v>0</v>
      </c>
      <c r="F1446" s="190">
        <v>0</v>
      </c>
      <c r="G1446" s="190">
        <v>0</v>
      </c>
      <c r="H1446" s="190">
        <v>0</v>
      </c>
      <c r="I1446" s="102">
        <v>0</v>
      </c>
      <c r="J1446" s="107">
        <v>0</v>
      </c>
      <c r="K1446" s="102">
        <v>0</v>
      </c>
      <c r="L1446" s="102">
        <v>0</v>
      </c>
      <c r="M1446" s="199">
        <v>0</v>
      </c>
      <c r="N1446" s="199">
        <v>0</v>
      </c>
      <c r="O1446" s="199">
        <v>0</v>
      </c>
      <c r="P1446" s="200">
        <v>0</v>
      </c>
      <c r="Q1446" s="200">
        <v>0</v>
      </c>
      <c r="R1446" s="200">
        <v>0</v>
      </c>
      <c r="S1446" s="200">
        <v>0</v>
      </c>
      <c r="T1446" s="92"/>
      <c r="U1446" s="31"/>
    </row>
    <row r="1447" spans="1:21" ht="48.75" customHeight="1" x14ac:dyDescent="0.2">
      <c r="A1447" s="10" t="str">
        <f>IF(OR(LEFT(B1447,1)="Y", LEFT(B1447,1)="A"),CONCATENATE(#REF!,"-",B1447),"")</f>
        <v/>
      </c>
      <c r="B1447" s="89"/>
      <c r="C1447" s="101" t="s">
        <v>104</v>
      </c>
      <c r="D1447" s="190">
        <v>0</v>
      </c>
      <c r="E1447" s="190">
        <v>0</v>
      </c>
      <c r="F1447" s="190">
        <v>0</v>
      </c>
      <c r="G1447" s="190">
        <v>3.9</v>
      </c>
      <c r="H1447" s="190">
        <v>0</v>
      </c>
      <c r="I1447" s="102">
        <v>1.6199999999999999E-2</v>
      </c>
      <c r="J1447" s="107">
        <v>0.36699999999999999</v>
      </c>
      <c r="K1447" s="102">
        <v>0.11447</v>
      </c>
      <c r="L1447" s="102">
        <v>2.0920000000000001E-2</v>
      </c>
      <c r="M1447" s="201">
        <v>1.9</v>
      </c>
      <c r="N1447" s="201">
        <v>125</v>
      </c>
      <c r="O1447" s="201">
        <v>0</v>
      </c>
      <c r="P1447" s="200">
        <v>0.214</v>
      </c>
      <c r="Q1447" s="200">
        <v>0</v>
      </c>
      <c r="R1447" s="200">
        <v>0</v>
      </c>
      <c r="S1447" s="200">
        <v>0</v>
      </c>
      <c r="T1447" s="91"/>
      <c r="U1447" s="30"/>
    </row>
    <row r="1448" spans="1:21" ht="48.75" customHeight="1" x14ac:dyDescent="0.2">
      <c r="A1448" s="10" t="str">
        <f>IF(OR(LEFT(B1448,1)="Y", LEFT(B1448,1)="A"),CONCATENATE(#REF!,"-",B1448),"")</f>
        <v/>
      </c>
      <c r="B1448" s="89"/>
      <c r="C1448" s="101" t="s">
        <v>40</v>
      </c>
      <c r="D1448" s="190">
        <v>0</v>
      </c>
      <c r="E1448" s="190">
        <v>0</v>
      </c>
      <c r="F1448" s="190">
        <v>0</v>
      </c>
      <c r="G1448" s="190">
        <v>0</v>
      </c>
      <c r="H1448" s="190">
        <v>0</v>
      </c>
      <c r="I1448" s="102">
        <v>5.7099999999999998E-3</v>
      </c>
      <c r="J1448" s="107">
        <v>0</v>
      </c>
      <c r="K1448" s="102">
        <v>0</v>
      </c>
      <c r="L1448" s="102">
        <v>6.4999999999999997E-3</v>
      </c>
      <c r="M1448" s="201">
        <v>0</v>
      </c>
      <c r="N1448" s="201">
        <v>0</v>
      </c>
      <c r="O1448" s="201">
        <v>0</v>
      </c>
      <c r="P1448" s="200">
        <v>0</v>
      </c>
      <c r="Q1448" s="200">
        <v>0</v>
      </c>
      <c r="R1448" s="200">
        <v>0</v>
      </c>
      <c r="S1448" s="200">
        <v>0</v>
      </c>
      <c r="T1448" s="91"/>
      <c r="U1448" s="30"/>
    </row>
    <row r="1449" spans="1:21" ht="48.75" customHeight="1" x14ac:dyDescent="0.2">
      <c r="A1449" s="10" t="str">
        <f>IF(OR(LEFT(B1449,1)="Y", LEFT(B1449,1)="A"),CONCATENATE(#REF!,"-",B1449),"")</f>
        <v/>
      </c>
      <c r="B1449" s="89"/>
      <c r="C1449" s="101" t="s">
        <v>39</v>
      </c>
      <c r="D1449" s="190">
        <v>0</v>
      </c>
      <c r="E1449" s="190">
        <v>0</v>
      </c>
      <c r="F1449" s="190">
        <v>0</v>
      </c>
      <c r="G1449" s="190">
        <v>0</v>
      </c>
      <c r="H1449" s="190">
        <v>0</v>
      </c>
      <c r="I1449" s="102">
        <v>0</v>
      </c>
      <c r="J1449" s="107">
        <v>0</v>
      </c>
      <c r="K1449" s="102">
        <v>0</v>
      </c>
      <c r="L1449" s="102">
        <v>0</v>
      </c>
      <c r="M1449" s="199">
        <v>0</v>
      </c>
      <c r="N1449" s="199">
        <v>0</v>
      </c>
      <c r="O1449" s="199">
        <v>0</v>
      </c>
      <c r="P1449" s="200">
        <v>0</v>
      </c>
      <c r="Q1449" s="200">
        <v>0</v>
      </c>
      <c r="R1449" s="200">
        <v>0</v>
      </c>
      <c r="S1449" s="200">
        <v>0</v>
      </c>
      <c r="T1449" s="92"/>
      <c r="U1449" s="31"/>
    </row>
    <row r="1450" spans="1:21" ht="48.75" customHeight="1" x14ac:dyDescent="0.2">
      <c r="A1450" s="10" t="str">
        <f>IF(OR(LEFT(B1450,1)="Y", LEFT(B1450,1)="A"),CONCATENATE(#REF!,"-",B1450),"")</f>
        <v/>
      </c>
      <c r="B1450" s="89"/>
      <c r="C1450" s="101" t="s">
        <v>38</v>
      </c>
      <c r="D1450" s="190">
        <v>0</v>
      </c>
      <c r="E1450" s="190">
        <v>0</v>
      </c>
      <c r="F1450" s="190">
        <v>0</v>
      </c>
      <c r="G1450" s="190">
        <v>0</v>
      </c>
      <c r="H1450" s="190">
        <v>0</v>
      </c>
      <c r="I1450" s="102">
        <v>1E-4</v>
      </c>
      <c r="J1450" s="107">
        <v>0</v>
      </c>
      <c r="K1450" s="102">
        <v>0</v>
      </c>
      <c r="L1450" s="102">
        <v>0</v>
      </c>
      <c r="M1450" s="199">
        <v>0</v>
      </c>
      <c r="N1450" s="199">
        <v>0</v>
      </c>
      <c r="O1450" s="199">
        <v>0</v>
      </c>
      <c r="P1450" s="200">
        <v>0</v>
      </c>
      <c r="Q1450" s="200">
        <v>0</v>
      </c>
      <c r="R1450" s="200">
        <v>0</v>
      </c>
      <c r="S1450" s="200">
        <v>0</v>
      </c>
      <c r="T1450" s="92"/>
      <c r="U1450" s="31"/>
    </row>
    <row r="1451" spans="1:21" ht="48.75" customHeight="1" x14ac:dyDescent="0.2">
      <c r="A1451" s="10" t="str">
        <f>IF(OR(LEFT(B1451,1)="Y", LEFT(B1451,1)="A"),CONCATENATE(#REF!,"-",B1451),"")</f>
        <v/>
      </c>
      <c r="B1451" s="89"/>
      <c r="C1451" s="101" t="s">
        <v>37</v>
      </c>
      <c r="D1451" s="190">
        <v>0</v>
      </c>
      <c r="E1451" s="190">
        <v>0</v>
      </c>
      <c r="F1451" s="190">
        <v>0</v>
      </c>
      <c r="G1451" s="190">
        <v>0</v>
      </c>
      <c r="H1451" s="190">
        <v>0</v>
      </c>
      <c r="I1451" s="102">
        <v>0</v>
      </c>
      <c r="J1451" s="107">
        <v>0</v>
      </c>
      <c r="K1451" s="102">
        <v>0</v>
      </c>
      <c r="L1451" s="102">
        <v>0</v>
      </c>
      <c r="M1451" s="199">
        <v>0</v>
      </c>
      <c r="N1451" s="199">
        <v>0</v>
      </c>
      <c r="O1451" s="199">
        <v>0</v>
      </c>
      <c r="P1451" s="200">
        <v>0</v>
      </c>
      <c r="Q1451" s="200">
        <v>0</v>
      </c>
      <c r="R1451" s="200">
        <v>0</v>
      </c>
      <c r="S1451" s="200">
        <v>0</v>
      </c>
      <c r="T1451" s="92"/>
      <c r="U1451" s="31"/>
    </row>
    <row r="1452" spans="1:21" ht="48.75" customHeight="1" x14ac:dyDescent="0.2">
      <c r="A1452" s="10" t="str">
        <f>IF(OR(LEFT(B1452,1)="Y", LEFT(B1452,1)="A"),CONCATENATE(#REF!,"-",B1452),"")</f>
        <v/>
      </c>
      <c r="B1452" s="89"/>
      <c r="C1452" s="101" t="s">
        <v>36</v>
      </c>
      <c r="D1452" s="190">
        <v>0</v>
      </c>
      <c r="E1452" s="190">
        <v>0</v>
      </c>
      <c r="F1452" s="190">
        <v>0</v>
      </c>
      <c r="G1452" s="190">
        <v>0</v>
      </c>
      <c r="H1452" s="190">
        <v>0</v>
      </c>
      <c r="I1452" s="102">
        <v>0</v>
      </c>
      <c r="J1452" s="107">
        <v>2.2699999999999998E-2</v>
      </c>
      <c r="K1452" s="102">
        <v>0</v>
      </c>
      <c r="L1452" s="102">
        <v>0</v>
      </c>
      <c r="M1452" s="199">
        <v>0</v>
      </c>
      <c r="N1452" s="199">
        <v>0</v>
      </c>
      <c r="O1452" s="199">
        <v>0</v>
      </c>
      <c r="P1452" s="200">
        <v>0</v>
      </c>
      <c r="Q1452" s="200">
        <v>0</v>
      </c>
      <c r="R1452" s="200">
        <v>0</v>
      </c>
      <c r="S1452" s="200">
        <v>0</v>
      </c>
      <c r="T1452" s="92"/>
      <c r="U1452" s="31"/>
    </row>
    <row r="1453" spans="1:21" ht="48.75" customHeight="1" x14ac:dyDescent="0.2">
      <c r="A1453" s="10" t="str">
        <f>IF(OR(LEFT(B1453,1)="Y", LEFT(B1453,1)="A"),CONCATENATE(#REF!,"-",B1453),"")</f>
        <v/>
      </c>
      <c r="B1453" s="89"/>
      <c r="C1453" s="101" t="s">
        <v>35</v>
      </c>
      <c r="D1453" s="190">
        <v>0</v>
      </c>
      <c r="E1453" s="190">
        <v>0</v>
      </c>
      <c r="F1453" s="190">
        <v>0</v>
      </c>
      <c r="G1453" s="190">
        <v>0</v>
      </c>
      <c r="H1453" s="190">
        <v>0</v>
      </c>
      <c r="I1453" s="102">
        <v>0</v>
      </c>
      <c r="J1453" s="107">
        <v>0</v>
      </c>
      <c r="K1453" s="102">
        <v>0</v>
      </c>
      <c r="L1453" s="102">
        <v>0</v>
      </c>
      <c r="M1453" s="199">
        <v>0</v>
      </c>
      <c r="N1453" s="199">
        <v>0</v>
      </c>
      <c r="O1453" s="199">
        <v>0</v>
      </c>
      <c r="P1453" s="200">
        <v>0</v>
      </c>
      <c r="Q1453" s="200">
        <v>0</v>
      </c>
      <c r="R1453" s="200">
        <v>0</v>
      </c>
      <c r="S1453" s="200">
        <v>0</v>
      </c>
      <c r="T1453" s="92"/>
      <c r="U1453" s="31"/>
    </row>
    <row r="1454" spans="1:21" ht="48.75" customHeight="1" x14ac:dyDescent="0.2">
      <c r="A1454" s="10" t="str">
        <f>IF(OR(LEFT(B1454,1)="Y", LEFT(B1454,1)="A"),CONCATENATE(#REF!,"-",B1454),"")</f>
        <v/>
      </c>
      <c r="B1454" s="89"/>
      <c r="C1454" s="101" t="s">
        <v>34</v>
      </c>
      <c r="D1454" s="190">
        <v>0</v>
      </c>
      <c r="E1454" s="190">
        <v>0</v>
      </c>
      <c r="F1454" s="190">
        <v>0</v>
      </c>
      <c r="G1454" s="190">
        <v>0</v>
      </c>
      <c r="H1454" s="190">
        <v>0</v>
      </c>
      <c r="I1454" s="102">
        <v>0</v>
      </c>
      <c r="J1454" s="107">
        <v>0</v>
      </c>
      <c r="K1454" s="102">
        <v>0</v>
      </c>
      <c r="L1454" s="102">
        <v>0</v>
      </c>
      <c r="M1454" s="199">
        <v>0</v>
      </c>
      <c r="N1454" s="199">
        <v>0</v>
      </c>
      <c r="O1454" s="199">
        <v>0</v>
      </c>
      <c r="P1454" s="200">
        <v>0</v>
      </c>
      <c r="Q1454" s="200">
        <v>0</v>
      </c>
      <c r="R1454" s="200">
        <v>0</v>
      </c>
      <c r="S1454" s="200">
        <v>0</v>
      </c>
      <c r="T1454" s="92"/>
      <c r="U1454" s="31"/>
    </row>
    <row r="1455" spans="1:21" ht="48.75" customHeight="1" x14ac:dyDescent="0.2">
      <c r="A1455" s="10" t="str">
        <f>IF(OR(LEFT(B1455,1)="Y", LEFT(B1455,1)="A"),CONCATENATE(#REF!,"-",B1455),"")</f>
        <v/>
      </c>
      <c r="B1455" s="89"/>
      <c r="C1455" s="101" t="s">
        <v>33</v>
      </c>
      <c r="D1455" s="190">
        <v>0</v>
      </c>
      <c r="E1455" s="190">
        <v>6.1780000000000002E-2</v>
      </c>
      <c r="F1455" s="190">
        <v>3158.7892499999998</v>
      </c>
      <c r="G1455" s="190">
        <v>0</v>
      </c>
      <c r="H1455" s="190">
        <v>0</v>
      </c>
      <c r="I1455" s="102">
        <v>1.1894</v>
      </c>
      <c r="J1455" s="107">
        <v>1.0902400000000001</v>
      </c>
      <c r="K1455" s="102">
        <v>0</v>
      </c>
      <c r="L1455" s="102">
        <v>0</v>
      </c>
      <c r="M1455" s="199">
        <v>0</v>
      </c>
      <c r="N1455" s="199">
        <v>0</v>
      </c>
      <c r="O1455" s="199">
        <v>0</v>
      </c>
      <c r="P1455" s="200">
        <v>0</v>
      </c>
      <c r="Q1455" s="200">
        <v>0</v>
      </c>
      <c r="R1455" s="200">
        <v>0</v>
      </c>
      <c r="S1455" s="200">
        <v>0</v>
      </c>
      <c r="T1455" s="92"/>
      <c r="U1455" s="31"/>
    </row>
    <row r="1456" spans="1:21" ht="48.75" customHeight="1" x14ac:dyDescent="0.2">
      <c r="A1456" s="10" t="str">
        <f>IF(OR(LEFT(B1456,1)="Y", LEFT(B1456,1)="A"),CONCATENATE(#REF!,"-",B1456),"")</f>
        <v/>
      </c>
      <c r="B1456" s="89"/>
      <c r="C1456" s="101" t="s">
        <v>32</v>
      </c>
      <c r="D1456" s="190">
        <v>0</v>
      </c>
      <c r="E1456" s="190">
        <v>0</v>
      </c>
      <c r="F1456" s="190">
        <v>0</v>
      </c>
      <c r="G1456" s="190">
        <v>0</v>
      </c>
      <c r="H1456" s="190">
        <v>0</v>
      </c>
      <c r="I1456" s="102">
        <v>0</v>
      </c>
      <c r="J1456" s="107">
        <v>0</v>
      </c>
      <c r="K1456" s="102">
        <v>0</v>
      </c>
      <c r="L1456" s="102">
        <v>0</v>
      </c>
      <c r="M1456" s="199">
        <v>0</v>
      </c>
      <c r="N1456" s="199">
        <v>0</v>
      </c>
      <c r="O1456" s="199">
        <v>0</v>
      </c>
      <c r="P1456" s="200">
        <v>0</v>
      </c>
      <c r="Q1456" s="200">
        <v>0</v>
      </c>
      <c r="R1456" s="200">
        <v>0</v>
      </c>
      <c r="S1456" s="200">
        <v>0</v>
      </c>
      <c r="T1456" s="92"/>
      <c r="U1456" s="31"/>
    </row>
    <row r="1457" spans="1:21" ht="48.75" customHeight="1" x14ac:dyDescent="0.2">
      <c r="A1457" s="10" t="str">
        <f>IF(OR(LEFT(B1457,1)="Y", LEFT(B1457,1)="A"),CONCATENATE(#REF!,"-",B1457),"")</f>
        <v/>
      </c>
      <c r="B1457" s="89"/>
      <c r="C1457" s="101" t="s">
        <v>31</v>
      </c>
      <c r="D1457" s="190">
        <v>0</v>
      </c>
      <c r="E1457" s="190">
        <v>0</v>
      </c>
      <c r="F1457" s="190">
        <v>0</v>
      </c>
      <c r="G1457" s="190">
        <v>0</v>
      </c>
      <c r="H1457" s="190">
        <v>0</v>
      </c>
      <c r="I1457" s="102">
        <v>0</v>
      </c>
      <c r="J1457" s="107">
        <v>0</v>
      </c>
      <c r="K1457" s="102">
        <v>0</v>
      </c>
      <c r="L1457" s="102">
        <v>0</v>
      </c>
      <c r="M1457" s="199">
        <v>0</v>
      </c>
      <c r="N1457" s="199">
        <v>0</v>
      </c>
      <c r="O1457" s="199">
        <v>0</v>
      </c>
      <c r="P1457" s="200">
        <v>0</v>
      </c>
      <c r="Q1457" s="200">
        <v>0</v>
      </c>
      <c r="R1457" s="200">
        <v>0</v>
      </c>
      <c r="S1457" s="200">
        <v>0</v>
      </c>
      <c r="T1457" s="92"/>
      <c r="U1457" s="31"/>
    </row>
    <row r="1458" spans="1:21" ht="48.75" customHeight="1" x14ac:dyDescent="0.2">
      <c r="A1458" s="10" t="str">
        <f>IF(OR(LEFT(B1458,1)="Y", LEFT(B1458,1)="A"),CONCATENATE(#REF!,"-",B1458),"")</f>
        <v/>
      </c>
      <c r="B1458" s="89"/>
      <c r="C1458" s="101" t="s">
        <v>30</v>
      </c>
      <c r="D1458" s="190">
        <v>0</v>
      </c>
      <c r="E1458" s="190">
        <v>0</v>
      </c>
      <c r="F1458" s="190">
        <v>0</v>
      </c>
      <c r="G1458" s="190">
        <v>0</v>
      </c>
      <c r="H1458" s="190">
        <v>0</v>
      </c>
      <c r="I1458" s="102">
        <v>1E-3</v>
      </c>
      <c r="J1458" s="107">
        <v>0</v>
      </c>
      <c r="K1458" s="102">
        <v>0</v>
      </c>
      <c r="L1458" s="102">
        <v>0</v>
      </c>
      <c r="M1458" s="199">
        <v>0</v>
      </c>
      <c r="N1458" s="199">
        <v>0</v>
      </c>
      <c r="O1458" s="199">
        <v>0</v>
      </c>
      <c r="P1458" s="200">
        <v>0</v>
      </c>
      <c r="Q1458" s="200">
        <v>0</v>
      </c>
      <c r="R1458" s="200">
        <v>0</v>
      </c>
      <c r="S1458" s="200">
        <v>0</v>
      </c>
      <c r="T1458" s="92"/>
      <c r="U1458" s="31"/>
    </row>
    <row r="1459" spans="1:21" ht="48.75" customHeight="1" x14ac:dyDescent="0.2">
      <c r="A1459" s="10" t="str">
        <f>IF(OR(LEFT(B1459,1)="Y", LEFT(B1459,1)="A"),CONCATENATE(#REF!,"-",B1459),"")</f>
        <v/>
      </c>
      <c r="B1459" s="89"/>
      <c r="C1459" s="101" t="s">
        <v>29</v>
      </c>
      <c r="D1459" s="190">
        <v>0</v>
      </c>
      <c r="E1459" s="190">
        <v>0</v>
      </c>
      <c r="F1459" s="190">
        <v>0</v>
      </c>
      <c r="G1459" s="190">
        <v>0</v>
      </c>
      <c r="H1459" s="190">
        <v>0</v>
      </c>
      <c r="I1459" s="102">
        <v>0</v>
      </c>
      <c r="J1459" s="107">
        <v>0</v>
      </c>
      <c r="K1459" s="102">
        <v>0</v>
      </c>
      <c r="L1459" s="102">
        <v>0</v>
      </c>
      <c r="M1459" s="199">
        <v>0</v>
      </c>
      <c r="N1459" s="199">
        <v>0</v>
      </c>
      <c r="O1459" s="199">
        <v>0</v>
      </c>
      <c r="P1459" s="200">
        <v>0</v>
      </c>
      <c r="Q1459" s="200">
        <v>0</v>
      </c>
      <c r="R1459" s="200">
        <v>0</v>
      </c>
      <c r="S1459" s="200">
        <v>0</v>
      </c>
      <c r="T1459" s="92"/>
      <c r="U1459" s="31"/>
    </row>
    <row r="1460" spans="1:21" ht="48.75" customHeight="1" x14ac:dyDescent="0.2">
      <c r="A1460" s="10" t="str">
        <f>IF(OR(LEFT(B1460,1)="Y", LEFT(B1460,1)="A"),CONCATENATE(#REF!,"-",B1460),"")</f>
        <v/>
      </c>
      <c r="B1460" s="89"/>
      <c r="C1460" s="101" t="s">
        <v>28</v>
      </c>
      <c r="D1460" s="190">
        <v>0</v>
      </c>
      <c r="E1460" s="190">
        <v>0</v>
      </c>
      <c r="F1460" s="190">
        <v>0</v>
      </c>
      <c r="G1460" s="190">
        <v>0</v>
      </c>
      <c r="H1460" s="190">
        <v>0</v>
      </c>
      <c r="I1460" s="102">
        <v>0</v>
      </c>
      <c r="J1460" s="107">
        <v>0</v>
      </c>
      <c r="K1460" s="102">
        <v>0</v>
      </c>
      <c r="L1460" s="102">
        <v>0</v>
      </c>
      <c r="M1460" s="199">
        <v>0</v>
      </c>
      <c r="N1460" s="199">
        <v>0</v>
      </c>
      <c r="O1460" s="199">
        <v>0</v>
      </c>
      <c r="P1460" s="200">
        <v>0</v>
      </c>
      <c r="Q1460" s="200">
        <v>0</v>
      </c>
      <c r="R1460" s="200">
        <v>0</v>
      </c>
      <c r="S1460" s="200">
        <v>0</v>
      </c>
      <c r="T1460" s="92"/>
      <c r="U1460" s="31"/>
    </row>
    <row r="1461" spans="1:21" ht="48.75" customHeight="1" x14ac:dyDescent="0.2">
      <c r="A1461" s="10" t="str">
        <f>IF(OR(LEFT(B1461,1)="Y", LEFT(B1461,1)="A"),CONCATENATE(#REF!,"-",B1461),"")</f>
        <v/>
      </c>
      <c r="B1461" s="89"/>
      <c r="C1461" s="101" t="s">
        <v>27</v>
      </c>
      <c r="D1461" s="190">
        <v>0</v>
      </c>
      <c r="E1461" s="190">
        <v>0</v>
      </c>
      <c r="F1461" s="190">
        <v>0</v>
      </c>
      <c r="G1461" s="190">
        <v>0</v>
      </c>
      <c r="H1461" s="190">
        <v>0</v>
      </c>
      <c r="I1461" s="102">
        <v>0</v>
      </c>
      <c r="J1461" s="107">
        <v>0</v>
      </c>
      <c r="K1461" s="102">
        <v>0</v>
      </c>
      <c r="L1461" s="102">
        <v>0</v>
      </c>
      <c r="M1461" s="199">
        <v>0</v>
      </c>
      <c r="N1461" s="199">
        <v>0</v>
      </c>
      <c r="O1461" s="199">
        <v>0</v>
      </c>
      <c r="P1461" s="200">
        <v>0</v>
      </c>
      <c r="Q1461" s="200">
        <v>0</v>
      </c>
      <c r="R1461" s="200">
        <v>0</v>
      </c>
      <c r="S1461" s="200">
        <v>0</v>
      </c>
      <c r="T1461" s="92"/>
      <c r="U1461" s="31"/>
    </row>
    <row r="1462" spans="1:21" ht="48.75" customHeight="1" x14ac:dyDescent="0.2">
      <c r="A1462" s="10" t="str">
        <f>IF(OR(LEFT(B1462,1)="Y", LEFT(B1462,1)="A"),CONCATENATE(#REF!,"-",B1462),"")</f>
        <v/>
      </c>
      <c r="B1462" s="89"/>
      <c r="C1462" s="101" t="s">
        <v>26</v>
      </c>
      <c r="D1462" s="190">
        <v>0</v>
      </c>
      <c r="E1462" s="190">
        <v>0</v>
      </c>
      <c r="F1462" s="190">
        <v>0</v>
      </c>
      <c r="G1462" s="190">
        <v>0</v>
      </c>
      <c r="H1462" s="190">
        <v>0</v>
      </c>
      <c r="I1462" s="102">
        <v>0</v>
      </c>
      <c r="J1462" s="107">
        <v>0</v>
      </c>
      <c r="K1462" s="102">
        <v>0</v>
      </c>
      <c r="L1462" s="102">
        <v>0</v>
      </c>
      <c r="M1462" s="199">
        <v>0</v>
      </c>
      <c r="N1462" s="199">
        <v>0</v>
      </c>
      <c r="O1462" s="199">
        <v>0</v>
      </c>
      <c r="P1462" s="200">
        <v>0</v>
      </c>
      <c r="Q1462" s="200">
        <v>0</v>
      </c>
      <c r="R1462" s="200">
        <v>0</v>
      </c>
      <c r="S1462" s="200">
        <v>0</v>
      </c>
      <c r="T1462" s="92"/>
      <c r="U1462" s="31"/>
    </row>
    <row r="1463" spans="1:21" ht="48.75" customHeight="1" x14ac:dyDescent="0.2">
      <c r="A1463" s="10" t="str">
        <f>IF(OR(LEFT(B1463,1)="Y", LEFT(B1463,1)="A"),CONCATENATE(#REF!,"-",B1463),"")</f>
        <v/>
      </c>
      <c r="B1463" s="89"/>
      <c r="C1463" s="101" t="s">
        <v>25</v>
      </c>
      <c r="D1463" s="190">
        <v>0</v>
      </c>
      <c r="E1463" s="190">
        <v>0</v>
      </c>
      <c r="F1463" s="190">
        <v>0</v>
      </c>
      <c r="G1463" s="190">
        <v>0</v>
      </c>
      <c r="H1463" s="190">
        <v>0</v>
      </c>
      <c r="I1463" s="102">
        <v>0</v>
      </c>
      <c r="J1463" s="107">
        <v>0</v>
      </c>
      <c r="K1463" s="102">
        <v>0</v>
      </c>
      <c r="L1463" s="102">
        <v>0</v>
      </c>
      <c r="M1463" s="199">
        <v>0</v>
      </c>
      <c r="N1463" s="199">
        <v>0</v>
      </c>
      <c r="O1463" s="199">
        <v>0</v>
      </c>
      <c r="P1463" s="200">
        <v>0</v>
      </c>
      <c r="Q1463" s="200">
        <v>0</v>
      </c>
      <c r="R1463" s="200">
        <v>0</v>
      </c>
      <c r="S1463" s="200">
        <v>0</v>
      </c>
      <c r="T1463" s="92"/>
      <c r="U1463" s="31"/>
    </row>
    <row r="1464" spans="1:21" ht="48.75" customHeight="1" x14ac:dyDescent="0.2">
      <c r="A1464" s="10" t="str">
        <f>IF(OR(LEFT(B1464,1)="Y", LEFT(B1464,1)="A"),CONCATENATE(#REF!,"-",B1464),"")</f>
        <v/>
      </c>
      <c r="B1464" s="89"/>
      <c r="C1464" s="101" t="s">
        <v>24</v>
      </c>
      <c r="D1464" s="190">
        <v>0</v>
      </c>
      <c r="E1464" s="190">
        <v>0</v>
      </c>
      <c r="F1464" s="190">
        <v>0</v>
      </c>
      <c r="G1464" s="190">
        <v>0</v>
      </c>
      <c r="H1464" s="190">
        <v>0</v>
      </c>
      <c r="I1464" s="102">
        <v>0</v>
      </c>
      <c r="J1464" s="107">
        <v>0</v>
      </c>
      <c r="K1464" s="102">
        <v>0</v>
      </c>
      <c r="L1464" s="102">
        <v>0</v>
      </c>
      <c r="M1464" s="199">
        <v>0</v>
      </c>
      <c r="N1464" s="199">
        <v>0</v>
      </c>
      <c r="O1464" s="199">
        <v>0</v>
      </c>
      <c r="P1464" s="200">
        <v>0</v>
      </c>
      <c r="Q1464" s="200">
        <v>0</v>
      </c>
      <c r="R1464" s="200">
        <v>0</v>
      </c>
      <c r="S1464" s="200">
        <v>0</v>
      </c>
      <c r="T1464" s="92"/>
      <c r="U1464" s="31"/>
    </row>
    <row r="1465" spans="1:21" ht="48.75" customHeight="1" x14ac:dyDescent="0.2">
      <c r="A1465" s="10" t="str">
        <f>IF(OR(LEFT(B1465,1)="Y", LEFT(B1465,1)="A"),CONCATENATE(#REF!,"-",B1465),"")</f>
        <v/>
      </c>
      <c r="B1465" s="89"/>
      <c r="C1465" s="101" t="s">
        <v>23</v>
      </c>
      <c r="D1465" s="190">
        <v>0</v>
      </c>
      <c r="E1465" s="190">
        <v>0</v>
      </c>
      <c r="F1465" s="190">
        <v>0</v>
      </c>
      <c r="G1465" s="190">
        <v>0</v>
      </c>
      <c r="H1465" s="190">
        <v>0</v>
      </c>
      <c r="I1465" s="102">
        <v>0</v>
      </c>
      <c r="J1465" s="107">
        <v>0</v>
      </c>
      <c r="K1465" s="102">
        <v>0</v>
      </c>
      <c r="L1465" s="102">
        <v>0</v>
      </c>
      <c r="M1465" s="199">
        <v>0</v>
      </c>
      <c r="N1465" s="199">
        <v>0</v>
      </c>
      <c r="O1465" s="199">
        <v>0</v>
      </c>
      <c r="P1465" s="200">
        <v>0</v>
      </c>
      <c r="Q1465" s="200">
        <v>0</v>
      </c>
      <c r="R1465" s="200">
        <v>0</v>
      </c>
      <c r="S1465" s="200">
        <v>0</v>
      </c>
      <c r="T1465" s="92"/>
      <c r="U1465" s="31"/>
    </row>
    <row r="1466" spans="1:21" ht="48.75" customHeight="1" x14ac:dyDescent="0.2">
      <c r="A1466" s="10" t="str">
        <f>IF(OR(LEFT(B1466,1)="Y", LEFT(B1466,1)="A"),CONCATENATE(#REF!,"-",B1466),"")</f>
        <v/>
      </c>
      <c r="B1466" s="89"/>
      <c r="C1466" s="101" t="s">
        <v>22</v>
      </c>
      <c r="D1466" s="190">
        <v>0</v>
      </c>
      <c r="E1466" s="190">
        <v>0</v>
      </c>
      <c r="F1466" s="190">
        <v>0</v>
      </c>
      <c r="G1466" s="190">
        <v>0</v>
      </c>
      <c r="H1466" s="190">
        <v>0</v>
      </c>
      <c r="I1466" s="102">
        <v>2E-3</v>
      </c>
      <c r="J1466" s="107">
        <v>0</v>
      </c>
      <c r="K1466" s="102">
        <v>0</v>
      </c>
      <c r="L1466" s="102">
        <v>0</v>
      </c>
      <c r="M1466" s="199">
        <v>0</v>
      </c>
      <c r="N1466" s="199">
        <v>0</v>
      </c>
      <c r="O1466" s="199">
        <v>0</v>
      </c>
      <c r="P1466" s="200">
        <v>0</v>
      </c>
      <c r="Q1466" s="200">
        <v>0</v>
      </c>
      <c r="R1466" s="200">
        <v>0</v>
      </c>
      <c r="S1466" s="200">
        <v>0</v>
      </c>
      <c r="T1466" s="92"/>
      <c r="U1466" s="31"/>
    </row>
    <row r="1467" spans="1:21" ht="48.75" customHeight="1" x14ac:dyDescent="0.2">
      <c r="A1467" s="10" t="str">
        <f>IF(OR(LEFT(B1467,1)="Y", LEFT(B1467,1)="A"),CONCATENATE(#REF!,"-",B1467),"")</f>
        <v/>
      </c>
      <c r="B1467" s="89"/>
      <c r="C1467" s="101" t="s">
        <v>21</v>
      </c>
      <c r="D1467" s="190">
        <v>0</v>
      </c>
      <c r="E1467" s="190">
        <v>0</v>
      </c>
      <c r="F1467" s="190">
        <v>0</v>
      </c>
      <c r="G1467" s="190">
        <v>0</v>
      </c>
      <c r="H1467" s="190">
        <v>0</v>
      </c>
      <c r="I1467" s="102">
        <v>0</v>
      </c>
      <c r="J1467" s="107">
        <v>0</v>
      </c>
      <c r="K1467" s="102">
        <v>0</v>
      </c>
      <c r="L1467" s="102">
        <v>0</v>
      </c>
      <c r="M1467" s="199">
        <v>0</v>
      </c>
      <c r="N1467" s="199">
        <v>0</v>
      </c>
      <c r="O1467" s="199">
        <v>0</v>
      </c>
      <c r="P1467" s="200">
        <v>0</v>
      </c>
      <c r="Q1467" s="200">
        <v>0</v>
      </c>
      <c r="R1467" s="200">
        <v>0</v>
      </c>
      <c r="S1467" s="200">
        <v>0</v>
      </c>
      <c r="T1467" s="92"/>
      <c r="U1467" s="31"/>
    </row>
    <row r="1468" spans="1:21" ht="48.75" customHeight="1" x14ac:dyDescent="0.2">
      <c r="A1468" s="10" t="str">
        <f>IF(OR(LEFT(B1468,1)="Y", LEFT(B1468,1)="A"),CONCATENATE(#REF!,"-",B1468),"")</f>
        <v/>
      </c>
      <c r="B1468" s="89"/>
      <c r="C1468" s="101" t="s">
        <v>20</v>
      </c>
      <c r="D1468" s="190">
        <v>0</v>
      </c>
      <c r="E1468" s="190">
        <v>0</v>
      </c>
      <c r="F1468" s="190">
        <v>0</v>
      </c>
      <c r="G1468" s="190">
        <v>0</v>
      </c>
      <c r="H1468" s="190">
        <v>0</v>
      </c>
      <c r="I1468" s="102">
        <v>1E-3</v>
      </c>
      <c r="J1468" s="107">
        <v>0</v>
      </c>
      <c r="K1468" s="102">
        <v>0</v>
      </c>
      <c r="L1468" s="102">
        <v>0</v>
      </c>
      <c r="M1468" s="199">
        <v>0</v>
      </c>
      <c r="N1468" s="199">
        <v>0</v>
      </c>
      <c r="O1468" s="199">
        <v>0</v>
      </c>
      <c r="P1468" s="200">
        <v>1E-4</v>
      </c>
      <c r="Q1468" s="200">
        <v>0</v>
      </c>
      <c r="R1468" s="200">
        <v>0</v>
      </c>
      <c r="S1468" s="200">
        <v>0</v>
      </c>
      <c r="T1468" s="92"/>
      <c r="U1468" s="31"/>
    </row>
    <row r="1469" spans="1:21" ht="48.75" customHeight="1" x14ac:dyDescent="0.2">
      <c r="A1469" s="10" t="str">
        <f>IF(OR(LEFT(B1469,1)="Y", LEFT(B1469,1)="A"),CONCATENATE(#REF!,"-",B1469),"")</f>
        <v/>
      </c>
      <c r="B1469" s="89"/>
      <c r="C1469" s="101" t="s">
        <v>19</v>
      </c>
      <c r="D1469" s="190">
        <v>0</v>
      </c>
      <c r="E1469" s="190">
        <v>0</v>
      </c>
      <c r="F1469" s="190">
        <v>0</v>
      </c>
      <c r="G1469" s="190">
        <v>0</v>
      </c>
      <c r="H1469" s="190">
        <v>0</v>
      </c>
      <c r="I1469" s="102">
        <v>0</v>
      </c>
      <c r="J1469" s="107">
        <v>0</v>
      </c>
      <c r="K1469" s="102">
        <v>0</v>
      </c>
      <c r="L1469" s="102">
        <v>0</v>
      </c>
      <c r="M1469" s="199">
        <v>0</v>
      </c>
      <c r="N1469" s="199">
        <v>0</v>
      </c>
      <c r="O1469" s="199">
        <v>0</v>
      </c>
      <c r="P1469" s="200">
        <v>0</v>
      </c>
      <c r="Q1469" s="200">
        <v>0</v>
      </c>
      <c r="R1469" s="200">
        <v>0</v>
      </c>
      <c r="S1469" s="200">
        <v>0</v>
      </c>
      <c r="T1469" s="92"/>
      <c r="U1469" s="31"/>
    </row>
    <row r="1470" spans="1:21" ht="48.75" customHeight="1" x14ac:dyDescent="0.2">
      <c r="A1470" s="10" t="str">
        <f>IF(OR(LEFT(B1470,1)="Y", LEFT(B1470,1)="A"),CONCATENATE(#REF!,"-",B1470),"")</f>
        <v/>
      </c>
      <c r="B1470" s="89"/>
      <c r="C1470" s="101" t="s">
        <v>105</v>
      </c>
      <c r="D1470" s="190">
        <v>0</v>
      </c>
      <c r="E1470" s="190">
        <v>0</v>
      </c>
      <c r="F1470" s="190">
        <v>0</v>
      </c>
      <c r="G1470" s="190">
        <v>0</v>
      </c>
      <c r="H1470" s="190">
        <v>0</v>
      </c>
      <c r="I1470" s="102">
        <v>1E-3</v>
      </c>
      <c r="J1470" s="107">
        <v>0</v>
      </c>
      <c r="K1470" s="102">
        <v>0</v>
      </c>
      <c r="L1470" s="102">
        <v>0</v>
      </c>
      <c r="M1470" s="199">
        <v>0</v>
      </c>
      <c r="N1470" s="199">
        <v>0</v>
      </c>
      <c r="O1470" s="199">
        <v>0</v>
      </c>
      <c r="P1470" s="200">
        <v>0</v>
      </c>
      <c r="Q1470" s="200">
        <v>0</v>
      </c>
      <c r="R1470" s="200">
        <v>0</v>
      </c>
      <c r="S1470" s="200">
        <v>0</v>
      </c>
      <c r="T1470" s="92"/>
      <c r="U1470" s="31"/>
    </row>
    <row r="1471" spans="1:21" ht="48.75" customHeight="1" x14ac:dyDescent="0.2">
      <c r="A1471" s="10" t="str">
        <f>IF(OR(LEFT(B1471,1)="Y", LEFT(B1471,1)="A"),CONCATENATE(#REF!,"-",B1471),"")</f>
        <v/>
      </c>
      <c r="B1471" s="89"/>
      <c r="C1471" s="101" t="s">
        <v>18</v>
      </c>
      <c r="D1471" s="190">
        <v>0</v>
      </c>
      <c r="E1471" s="190">
        <v>0</v>
      </c>
      <c r="F1471" s="190">
        <v>0</v>
      </c>
      <c r="G1471" s="190">
        <v>0</v>
      </c>
      <c r="H1471" s="190">
        <v>0</v>
      </c>
      <c r="I1471" s="102">
        <v>0</v>
      </c>
      <c r="J1471" s="107">
        <v>0</v>
      </c>
      <c r="K1471" s="102">
        <v>0</v>
      </c>
      <c r="L1471" s="102">
        <v>0</v>
      </c>
      <c r="M1471" s="199">
        <v>0</v>
      </c>
      <c r="N1471" s="199">
        <v>0</v>
      </c>
      <c r="O1471" s="199">
        <v>0</v>
      </c>
      <c r="P1471" s="200">
        <v>0</v>
      </c>
      <c r="Q1471" s="200">
        <v>0</v>
      </c>
      <c r="R1471" s="200">
        <v>0</v>
      </c>
      <c r="S1471" s="200">
        <v>0</v>
      </c>
      <c r="T1471" s="92"/>
      <c r="U1471" s="31"/>
    </row>
    <row r="1472" spans="1:21" ht="48.75" customHeight="1" x14ac:dyDescent="0.2">
      <c r="A1472" s="10" t="str">
        <f>IF(OR(LEFT(B1472,1)="Y", LEFT(B1472,1)="A"),CONCATENATE(#REF!,"-",B1472),"")</f>
        <v/>
      </c>
      <c r="B1472" s="89"/>
      <c r="C1472" s="101" t="s">
        <v>17</v>
      </c>
      <c r="D1472" s="190">
        <v>0</v>
      </c>
      <c r="E1472" s="190">
        <v>0</v>
      </c>
      <c r="F1472" s="190">
        <v>0</v>
      </c>
      <c r="G1472" s="190">
        <v>0</v>
      </c>
      <c r="H1472" s="190">
        <v>0</v>
      </c>
      <c r="I1472" s="102">
        <v>0</v>
      </c>
      <c r="J1472" s="107">
        <v>0</v>
      </c>
      <c r="K1472" s="102">
        <v>0</v>
      </c>
      <c r="L1472" s="102">
        <v>0</v>
      </c>
      <c r="M1472" s="199">
        <v>0</v>
      </c>
      <c r="N1472" s="199">
        <v>0</v>
      </c>
      <c r="O1472" s="199">
        <v>0</v>
      </c>
      <c r="P1472" s="200">
        <v>0</v>
      </c>
      <c r="Q1472" s="200">
        <v>0</v>
      </c>
      <c r="R1472" s="200">
        <v>0</v>
      </c>
      <c r="S1472" s="200">
        <v>0</v>
      </c>
      <c r="T1472" s="92"/>
      <c r="U1472" s="31"/>
    </row>
    <row r="1473" spans="1:21" ht="48.75" customHeight="1" x14ac:dyDescent="0.2">
      <c r="A1473" s="10" t="str">
        <f>IF(OR(LEFT(B1473,1)="Y", LEFT(B1473,1)="A"),CONCATENATE(#REF!,"-",B1473),"")</f>
        <v/>
      </c>
      <c r="B1473" s="89"/>
      <c r="C1473" s="101" t="s">
        <v>16</v>
      </c>
      <c r="D1473" s="190">
        <v>0</v>
      </c>
      <c r="E1473" s="190">
        <v>0</v>
      </c>
      <c r="F1473" s="190">
        <v>0</v>
      </c>
      <c r="G1473" s="190">
        <v>0</v>
      </c>
      <c r="H1473" s="190">
        <v>0</v>
      </c>
      <c r="I1473" s="102">
        <v>0</v>
      </c>
      <c r="J1473" s="107">
        <v>0</v>
      </c>
      <c r="K1473" s="102">
        <v>0</v>
      </c>
      <c r="L1473" s="102">
        <v>0</v>
      </c>
      <c r="M1473" s="199">
        <v>0</v>
      </c>
      <c r="N1473" s="199">
        <v>0</v>
      </c>
      <c r="O1473" s="199">
        <v>0</v>
      </c>
      <c r="P1473" s="200">
        <v>0</v>
      </c>
      <c r="Q1473" s="200">
        <v>0</v>
      </c>
      <c r="R1473" s="200">
        <v>0</v>
      </c>
      <c r="S1473" s="200">
        <v>0</v>
      </c>
      <c r="T1473" s="92"/>
      <c r="U1473" s="31"/>
    </row>
    <row r="1474" spans="1:21" ht="48.75" customHeight="1" x14ac:dyDescent="0.2">
      <c r="A1474" s="10" t="str">
        <f>IF(OR(LEFT(B1474,1)="Y", LEFT(B1474,1)="A"),CONCATENATE(#REF!,"-",B1474),"")</f>
        <v/>
      </c>
      <c r="B1474" s="89"/>
      <c r="C1474" s="101" t="s">
        <v>15</v>
      </c>
      <c r="D1474" s="190">
        <v>0</v>
      </c>
      <c r="E1474" s="190">
        <v>0</v>
      </c>
      <c r="F1474" s="190">
        <v>0</v>
      </c>
      <c r="G1474" s="190">
        <v>0</v>
      </c>
      <c r="H1474" s="190">
        <v>9.3099999999999988E-2</v>
      </c>
      <c r="I1474" s="102">
        <v>0.56329999999999991</v>
      </c>
      <c r="J1474" s="107">
        <v>0</v>
      </c>
      <c r="K1474" s="102">
        <v>0</v>
      </c>
      <c r="L1474" s="102">
        <v>0</v>
      </c>
      <c r="M1474" s="199">
        <v>0</v>
      </c>
      <c r="N1474" s="199">
        <v>0</v>
      </c>
      <c r="O1474" s="199">
        <v>0</v>
      </c>
      <c r="P1474" s="200">
        <v>0</v>
      </c>
      <c r="Q1474" s="200">
        <v>0</v>
      </c>
      <c r="R1474" s="200">
        <v>0</v>
      </c>
      <c r="S1474" s="200">
        <v>0</v>
      </c>
      <c r="T1474" s="92"/>
      <c r="U1474" s="31"/>
    </row>
    <row r="1475" spans="1:21" ht="48.75" customHeight="1" x14ac:dyDescent="0.2">
      <c r="A1475" s="10" t="str">
        <f>IF(OR(LEFT(B1475,1)="Y", LEFT(B1475,1)="A"),CONCATENATE(#REF!,"-",B1475),"")</f>
        <v/>
      </c>
      <c r="B1475" s="89"/>
      <c r="C1475" s="101" t="s">
        <v>106</v>
      </c>
      <c r="D1475" s="190">
        <v>0</v>
      </c>
      <c r="E1475" s="190">
        <v>0</v>
      </c>
      <c r="F1475" s="190">
        <v>0</v>
      </c>
      <c r="G1475" s="190">
        <v>0</v>
      </c>
      <c r="H1475" s="190">
        <v>0</v>
      </c>
      <c r="I1475" s="102">
        <v>0</v>
      </c>
      <c r="J1475" s="107">
        <v>0</v>
      </c>
      <c r="K1475" s="102">
        <v>0</v>
      </c>
      <c r="L1475" s="102">
        <v>1E-3</v>
      </c>
      <c r="M1475" s="199">
        <v>0</v>
      </c>
      <c r="N1475" s="199">
        <v>0</v>
      </c>
      <c r="O1475" s="199">
        <v>0</v>
      </c>
      <c r="P1475" s="200">
        <v>0</v>
      </c>
      <c r="Q1475" s="200">
        <v>0</v>
      </c>
      <c r="R1475" s="200">
        <v>0</v>
      </c>
      <c r="S1475" s="200">
        <v>0</v>
      </c>
      <c r="T1475" s="92"/>
      <c r="U1475" s="31"/>
    </row>
    <row r="1476" spans="1:21" ht="48.75" customHeight="1" x14ac:dyDescent="0.2">
      <c r="A1476" s="10" t="str">
        <f>IF(OR(LEFT(B1476,1)="Y", LEFT(B1476,1)="A"),CONCATENATE(#REF!,"-",B1476),"")</f>
        <v/>
      </c>
      <c r="B1476" s="89"/>
      <c r="C1476" s="101" t="s">
        <v>14</v>
      </c>
      <c r="D1476" s="190">
        <v>0</v>
      </c>
      <c r="E1476" s="190">
        <v>0</v>
      </c>
      <c r="F1476" s="190">
        <v>0</v>
      </c>
      <c r="G1476" s="190">
        <v>0</v>
      </c>
      <c r="H1476" s="190">
        <v>0</v>
      </c>
      <c r="I1476" s="102">
        <v>0</v>
      </c>
      <c r="J1476" s="107">
        <v>0</v>
      </c>
      <c r="K1476" s="102">
        <v>0</v>
      </c>
      <c r="L1476" s="102">
        <v>0</v>
      </c>
      <c r="M1476" s="199">
        <v>0</v>
      </c>
      <c r="N1476" s="199">
        <v>0</v>
      </c>
      <c r="O1476" s="199">
        <v>0</v>
      </c>
      <c r="P1476" s="200">
        <v>0</v>
      </c>
      <c r="Q1476" s="200">
        <v>0</v>
      </c>
      <c r="R1476" s="200">
        <v>0</v>
      </c>
      <c r="S1476" s="200">
        <v>0</v>
      </c>
      <c r="T1476" s="92"/>
      <c r="U1476" s="31"/>
    </row>
    <row r="1477" spans="1:21" ht="48.75" customHeight="1" x14ac:dyDescent="0.2">
      <c r="A1477" s="10" t="str">
        <f>IF(OR(LEFT(B1477,1)="Y", LEFT(B1477,1)="A"),CONCATENATE(#REF!,"-",B1477),"")</f>
        <v/>
      </c>
      <c r="B1477" s="89"/>
      <c r="C1477" s="101" t="s">
        <v>13</v>
      </c>
      <c r="D1477" s="190">
        <v>0</v>
      </c>
      <c r="E1477" s="190">
        <v>0</v>
      </c>
      <c r="F1477" s="190">
        <v>0</v>
      </c>
      <c r="G1477" s="190">
        <v>0</v>
      </c>
      <c r="H1477" s="190">
        <v>0</v>
      </c>
      <c r="I1477" s="102">
        <v>0</v>
      </c>
      <c r="J1477" s="107">
        <v>0</v>
      </c>
      <c r="K1477" s="102">
        <v>0</v>
      </c>
      <c r="L1477" s="102">
        <v>0</v>
      </c>
      <c r="M1477" s="199">
        <v>0</v>
      </c>
      <c r="N1477" s="199">
        <v>0</v>
      </c>
      <c r="O1477" s="199">
        <v>0</v>
      </c>
      <c r="P1477" s="200">
        <v>0</v>
      </c>
      <c r="Q1477" s="200">
        <v>0</v>
      </c>
      <c r="R1477" s="200">
        <v>0</v>
      </c>
      <c r="S1477" s="200">
        <v>0</v>
      </c>
      <c r="T1477" s="92"/>
      <c r="U1477" s="31"/>
    </row>
    <row r="1478" spans="1:21" ht="48.75" customHeight="1" x14ac:dyDescent="0.2">
      <c r="A1478" s="10" t="str">
        <f>IF(OR(LEFT(B1478,1)="Y", LEFT(B1478,1)="A"),CONCATENATE(#REF!,"-",B1478),"")</f>
        <v/>
      </c>
      <c r="B1478" s="89"/>
      <c r="C1478" s="101" t="s">
        <v>12</v>
      </c>
      <c r="D1478" s="190">
        <v>0</v>
      </c>
      <c r="E1478" s="190">
        <v>0</v>
      </c>
      <c r="F1478" s="190">
        <v>0</v>
      </c>
      <c r="G1478" s="190">
        <v>0</v>
      </c>
      <c r="H1478" s="190">
        <v>0</v>
      </c>
      <c r="I1478" s="102">
        <v>8.9109999999999995E-2</v>
      </c>
      <c r="J1478" s="107">
        <v>0</v>
      </c>
      <c r="K1478" s="102">
        <v>0.13850000000000001</v>
      </c>
      <c r="L1478" s="102">
        <v>7.7850000000000001</v>
      </c>
      <c r="M1478" s="201">
        <v>3.1</v>
      </c>
      <c r="N1478" s="201">
        <v>0</v>
      </c>
      <c r="O1478" s="201">
        <v>0</v>
      </c>
      <c r="P1478" s="200">
        <v>0</v>
      </c>
      <c r="Q1478" s="200">
        <v>0</v>
      </c>
      <c r="R1478" s="200">
        <v>0</v>
      </c>
      <c r="S1478" s="200">
        <v>0</v>
      </c>
      <c r="T1478" s="91"/>
      <c r="U1478" s="30"/>
    </row>
    <row r="1479" spans="1:21" ht="48.75" customHeight="1" x14ac:dyDescent="0.2">
      <c r="A1479" s="10" t="str">
        <f>IF(OR(LEFT(B1479,1)="Y", LEFT(B1479,1)="A"),CONCATENATE(#REF!,"-",B1479),"")</f>
        <v/>
      </c>
      <c r="B1479" s="89"/>
      <c r="C1479" s="101" t="s">
        <v>11</v>
      </c>
      <c r="D1479" s="190">
        <v>0</v>
      </c>
      <c r="E1479" s="190">
        <v>0</v>
      </c>
      <c r="F1479" s="190">
        <v>0</v>
      </c>
      <c r="G1479" s="190">
        <v>0</v>
      </c>
      <c r="H1479" s="190">
        <v>0</v>
      </c>
      <c r="I1479" s="102">
        <v>2.4250600000000002</v>
      </c>
      <c r="J1479" s="107">
        <v>0</v>
      </c>
      <c r="K1479" s="102">
        <v>0</v>
      </c>
      <c r="L1479" s="102">
        <v>2.2000000000000001E-3</v>
      </c>
      <c r="M1479" s="199">
        <v>0</v>
      </c>
      <c r="N1479" s="199">
        <v>0</v>
      </c>
      <c r="O1479" s="199">
        <v>0</v>
      </c>
      <c r="P1479" s="200">
        <v>0</v>
      </c>
      <c r="Q1479" s="200">
        <v>0</v>
      </c>
      <c r="R1479" s="200">
        <v>0</v>
      </c>
      <c r="S1479" s="200">
        <v>0</v>
      </c>
      <c r="T1479" s="92"/>
      <c r="U1479" s="31"/>
    </row>
    <row r="1480" spans="1:21" ht="48.75" customHeight="1" x14ac:dyDescent="0.2">
      <c r="A1480" s="10" t="str">
        <f>IF(OR(LEFT(B1480,1)="Y", LEFT(B1480,1)="A"),CONCATENATE(#REF!,"-",B1480),"")</f>
        <v/>
      </c>
      <c r="B1480" s="89"/>
      <c r="C1480" s="101" t="s">
        <v>10</v>
      </c>
      <c r="D1480" s="190">
        <v>0</v>
      </c>
      <c r="E1480" s="190">
        <v>0</v>
      </c>
      <c r="F1480" s="190">
        <v>0</v>
      </c>
      <c r="G1480" s="190">
        <v>0</v>
      </c>
      <c r="H1480" s="190">
        <v>0</v>
      </c>
      <c r="I1480" s="102">
        <v>0</v>
      </c>
      <c r="J1480" s="107">
        <v>0</v>
      </c>
      <c r="K1480" s="102">
        <v>0</v>
      </c>
      <c r="L1480" s="102">
        <v>0</v>
      </c>
      <c r="M1480" s="199">
        <v>0</v>
      </c>
      <c r="N1480" s="199">
        <v>0</v>
      </c>
      <c r="O1480" s="199">
        <v>0</v>
      </c>
      <c r="P1480" s="200">
        <v>0</v>
      </c>
      <c r="Q1480" s="200">
        <v>0</v>
      </c>
      <c r="R1480" s="200">
        <v>0</v>
      </c>
      <c r="S1480" s="200">
        <v>0</v>
      </c>
      <c r="T1480" s="92"/>
      <c r="U1480" s="31"/>
    </row>
    <row r="1481" spans="1:21" ht="48.75" customHeight="1" x14ac:dyDescent="0.2">
      <c r="A1481" s="10" t="str">
        <f>IF(OR(LEFT(B1481,1)="Y", LEFT(B1481,1)="A"),CONCATENATE(#REF!,"-",B1481),"")</f>
        <v/>
      </c>
      <c r="B1481" s="89"/>
      <c r="C1481" s="101" t="s">
        <v>9</v>
      </c>
      <c r="D1481" s="190">
        <v>0</v>
      </c>
      <c r="E1481" s="190">
        <v>0</v>
      </c>
      <c r="F1481" s="190">
        <v>0</v>
      </c>
      <c r="G1481" s="190">
        <v>0</v>
      </c>
      <c r="H1481" s="190">
        <v>0</v>
      </c>
      <c r="I1481" s="102">
        <v>1.0999999999999999E-2</v>
      </c>
      <c r="J1481" s="107">
        <v>0</v>
      </c>
      <c r="K1481" s="102">
        <v>0</v>
      </c>
      <c r="L1481" s="102">
        <v>0</v>
      </c>
      <c r="M1481" s="199">
        <v>0</v>
      </c>
      <c r="N1481" s="199">
        <v>0</v>
      </c>
      <c r="O1481" s="199">
        <v>0</v>
      </c>
      <c r="P1481" s="200">
        <v>0</v>
      </c>
      <c r="Q1481" s="200">
        <v>0</v>
      </c>
      <c r="R1481" s="200">
        <v>0</v>
      </c>
      <c r="S1481" s="200">
        <v>0</v>
      </c>
      <c r="T1481" s="92"/>
      <c r="U1481" s="31"/>
    </row>
    <row r="1482" spans="1:21" ht="48.75" customHeight="1" x14ac:dyDescent="0.2">
      <c r="A1482" s="10" t="str">
        <f>IF(OR(LEFT(B1482,1)="Y", LEFT(B1482,1)="A"),CONCATENATE(#REF!,"-",B1482),"")</f>
        <v/>
      </c>
      <c r="B1482" s="89"/>
      <c r="C1482" s="101" t="s">
        <v>8</v>
      </c>
      <c r="D1482" s="190">
        <v>0</v>
      </c>
      <c r="E1482" s="190">
        <v>0</v>
      </c>
      <c r="F1482" s="190">
        <v>0</v>
      </c>
      <c r="G1482" s="190">
        <v>0</v>
      </c>
      <c r="H1482" s="190">
        <v>0</v>
      </c>
      <c r="I1482" s="102">
        <v>0</v>
      </c>
      <c r="J1482" s="107">
        <v>0</v>
      </c>
      <c r="K1482" s="102">
        <v>0</v>
      </c>
      <c r="L1482" s="102">
        <v>0</v>
      </c>
      <c r="M1482" s="199">
        <v>0</v>
      </c>
      <c r="N1482" s="199">
        <v>0</v>
      </c>
      <c r="O1482" s="199">
        <v>0</v>
      </c>
      <c r="P1482" s="200">
        <v>0</v>
      </c>
      <c r="Q1482" s="200">
        <v>0</v>
      </c>
      <c r="R1482" s="200">
        <v>0</v>
      </c>
      <c r="S1482" s="200">
        <v>0</v>
      </c>
      <c r="T1482" s="92"/>
      <c r="U1482" s="31"/>
    </row>
    <row r="1483" spans="1:21" ht="48.75" customHeight="1" x14ac:dyDescent="0.2">
      <c r="A1483" s="10" t="str">
        <f>IF(OR(LEFT(B1483,1)="Y", LEFT(B1483,1)="A"),CONCATENATE(#REF!,"-",B1483),"")</f>
        <v/>
      </c>
      <c r="B1483" s="89"/>
      <c r="C1483" s="101" t="s">
        <v>7</v>
      </c>
      <c r="D1483" s="190">
        <v>0</v>
      </c>
      <c r="E1483" s="190">
        <v>0</v>
      </c>
      <c r="F1483" s="190">
        <v>0</v>
      </c>
      <c r="G1483" s="190">
        <v>0</v>
      </c>
      <c r="H1483" s="190">
        <v>0</v>
      </c>
      <c r="I1483" s="102">
        <v>0</v>
      </c>
      <c r="J1483" s="107">
        <v>0</v>
      </c>
      <c r="K1483" s="102">
        <v>0</v>
      </c>
      <c r="L1483" s="102">
        <v>0</v>
      </c>
      <c r="M1483" s="199">
        <v>0</v>
      </c>
      <c r="N1483" s="199">
        <v>0</v>
      </c>
      <c r="O1483" s="199">
        <v>0</v>
      </c>
      <c r="P1483" s="200">
        <v>0</v>
      </c>
      <c r="Q1483" s="200">
        <v>0</v>
      </c>
      <c r="R1483" s="200">
        <v>0</v>
      </c>
      <c r="S1483" s="200">
        <v>0</v>
      </c>
      <c r="T1483" s="92"/>
      <c r="U1483" s="31"/>
    </row>
    <row r="1484" spans="1:21" ht="48.75" customHeight="1" x14ac:dyDescent="0.2">
      <c r="A1484" s="10" t="str">
        <f>IF(OR(LEFT(B1484,1)="Y", LEFT(B1484,1)="A"),CONCATENATE(#REF!,"-",B1484),"")</f>
        <v/>
      </c>
      <c r="B1484" s="89"/>
      <c r="C1484" s="101" t="s">
        <v>6</v>
      </c>
      <c r="D1484" s="190">
        <v>0</v>
      </c>
      <c r="E1484" s="190">
        <v>0</v>
      </c>
      <c r="F1484" s="190">
        <v>0</v>
      </c>
      <c r="G1484" s="190">
        <v>0</v>
      </c>
      <c r="H1484" s="190">
        <v>0</v>
      </c>
      <c r="I1484" s="102">
        <v>0</v>
      </c>
      <c r="J1484" s="107">
        <v>0</v>
      </c>
      <c r="K1484" s="102">
        <v>0</v>
      </c>
      <c r="L1484" s="102">
        <v>0</v>
      </c>
      <c r="M1484" s="199">
        <v>0</v>
      </c>
      <c r="N1484" s="199">
        <v>0</v>
      </c>
      <c r="O1484" s="199">
        <v>0</v>
      </c>
      <c r="P1484" s="200">
        <v>0</v>
      </c>
      <c r="Q1484" s="200">
        <v>0</v>
      </c>
      <c r="R1484" s="200">
        <v>0</v>
      </c>
      <c r="S1484" s="200">
        <v>0</v>
      </c>
      <c r="T1484" s="92"/>
      <c r="U1484" s="31"/>
    </row>
    <row r="1485" spans="1:21" ht="48.75" customHeight="1" x14ac:dyDescent="0.2">
      <c r="A1485" s="10" t="str">
        <f>IF(OR(LEFT(B1485,1)="Y", LEFT(B1485,1)="A"),CONCATENATE(#REF!,"-",B1485),"")</f>
        <v/>
      </c>
      <c r="B1485" s="89"/>
      <c r="C1485" s="101" t="s">
        <v>5</v>
      </c>
      <c r="D1485" s="190">
        <v>0</v>
      </c>
      <c r="E1485" s="190">
        <v>0</v>
      </c>
      <c r="F1485" s="190">
        <v>0</v>
      </c>
      <c r="G1485" s="190">
        <v>1.18</v>
      </c>
      <c r="H1485" s="190">
        <v>0.77600000000000002</v>
      </c>
      <c r="I1485" s="102">
        <v>6.8991600000000011</v>
      </c>
      <c r="J1485" s="107">
        <v>0.24480000000000002</v>
      </c>
      <c r="K1485" s="102">
        <v>0.02</v>
      </c>
      <c r="L1485" s="102">
        <v>0.72399999999999998</v>
      </c>
      <c r="M1485" s="201">
        <v>0.1</v>
      </c>
      <c r="N1485" s="201">
        <v>0</v>
      </c>
      <c r="O1485" s="201">
        <v>0</v>
      </c>
      <c r="P1485" s="200">
        <v>4.0829000000000004</v>
      </c>
      <c r="Q1485" s="200">
        <v>0</v>
      </c>
      <c r="R1485" s="200">
        <v>0</v>
      </c>
      <c r="S1485" s="200">
        <v>0</v>
      </c>
      <c r="T1485" s="91"/>
      <c r="U1485" s="30"/>
    </row>
    <row r="1486" spans="1:21" ht="48.75" customHeight="1" x14ac:dyDescent="0.2">
      <c r="A1486" s="10" t="str">
        <f>IF(OR(LEFT(B1486,1)="Y", LEFT(B1486,1)="A"),CONCATENATE(#REF!,"-",B1486),"")</f>
        <v/>
      </c>
      <c r="B1486" s="89"/>
      <c r="C1486" s="101" t="s">
        <v>4</v>
      </c>
      <c r="D1486" s="190">
        <v>0</v>
      </c>
      <c r="E1486" s="190">
        <v>0</v>
      </c>
      <c r="F1486" s="190">
        <v>0</v>
      </c>
      <c r="G1486" s="190">
        <v>0</v>
      </c>
      <c r="H1486" s="190">
        <v>0</v>
      </c>
      <c r="I1486" s="102">
        <v>1E-3</v>
      </c>
      <c r="J1486" s="107">
        <v>0</v>
      </c>
      <c r="K1486" s="102">
        <v>0</v>
      </c>
      <c r="L1486" s="102">
        <v>0</v>
      </c>
      <c r="M1486" s="199">
        <v>0</v>
      </c>
      <c r="N1486" s="199">
        <v>0</v>
      </c>
      <c r="O1486" s="199">
        <v>0</v>
      </c>
      <c r="P1486" s="200">
        <v>1E-4</v>
      </c>
      <c r="Q1486" s="200">
        <v>0</v>
      </c>
      <c r="R1486" s="200">
        <v>0</v>
      </c>
      <c r="S1486" s="200">
        <v>0</v>
      </c>
      <c r="T1486" s="92"/>
      <c r="U1486" s="31"/>
    </row>
    <row r="1487" spans="1:21" ht="48.75" customHeight="1" x14ac:dyDescent="0.2">
      <c r="A1487" s="10" t="str">
        <f>IF(OR(LEFT(B1487,1)="Y", LEFT(B1487,1)="A"),CONCATENATE(#REF!,"-",B1487),"")</f>
        <v/>
      </c>
      <c r="B1487" s="89"/>
      <c r="C1487" s="101" t="s">
        <v>3</v>
      </c>
      <c r="D1487" s="190">
        <v>0</v>
      </c>
      <c r="E1487" s="190">
        <v>0</v>
      </c>
      <c r="F1487" s="190">
        <v>0</v>
      </c>
      <c r="G1487" s="190">
        <v>0</v>
      </c>
      <c r="H1487" s="190">
        <v>0</v>
      </c>
      <c r="I1487" s="102">
        <v>0</v>
      </c>
      <c r="J1487" s="107">
        <v>0</v>
      </c>
      <c r="K1487" s="102">
        <v>0</v>
      </c>
      <c r="L1487" s="102">
        <v>0</v>
      </c>
      <c r="M1487" s="199">
        <v>0</v>
      </c>
      <c r="N1487" s="199">
        <v>0</v>
      </c>
      <c r="O1487" s="199">
        <v>0</v>
      </c>
      <c r="P1487" s="200">
        <v>0</v>
      </c>
      <c r="Q1487" s="200">
        <v>0</v>
      </c>
      <c r="R1487" s="200">
        <v>0</v>
      </c>
      <c r="S1487" s="200">
        <v>0</v>
      </c>
      <c r="T1487" s="92"/>
      <c r="U1487" s="31"/>
    </row>
    <row r="1488" spans="1:21" ht="48.75" customHeight="1" thickBot="1" x14ac:dyDescent="0.25">
      <c r="A1488" s="10" t="str">
        <f>IF(OR(LEFT(B1488,1)="Y", LEFT(B1488,1)="A"),CONCATENATE(#REF!,"-",B1488),"")</f>
        <v/>
      </c>
      <c r="B1488" s="89"/>
      <c r="C1488" s="115" t="s">
        <v>2</v>
      </c>
      <c r="D1488" s="191">
        <v>0</v>
      </c>
      <c r="E1488" s="191">
        <v>0</v>
      </c>
      <c r="F1488" s="191">
        <v>0</v>
      </c>
      <c r="G1488" s="191">
        <v>0</v>
      </c>
      <c r="H1488" s="191">
        <v>0</v>
      </c>
      <c r="I1488" s="116">
        <v>1E-3</v>
      </c>
      <c r="J1488" s="119">
        <v>0</v>
      </c>
      <c r="K1488" s="116">
        <v>0</v>
      </c>
      <c r="L1488" s="116">
        <v>0</v>
      </c>
      <c r="M1488" s="204">
        <v>0</v>
      </c>
      <c r="N1488" s="204">
        <v>0</v>
      </c>
      <c r="O1488" s="204">
        <v>0</v>
      </c>
      <c r="P1488" s="200">
        <v>0</v>
      </c>
      <c r="Q1488" s="200">
        <v>0</v>
      </c>
      <c r="R1488" s="200">
        <v>0</v>
      </c>
      <c r="S1488" s="200">
        <v>0</v>
      </c>
      <c r="T1488" s="92"/>
      <c r="U1488" s="31"/>
    </row>
    <row r="1489" spans="2:22" s="13" customFormat="1" ht="37.5" customHeight="1" thickBot="1" x14ac:dyDescent="0.25">
      <c r="B1489" s="95"/>
      <c r="C1489" s="122" t="s">
        <v>133</v>
      </c>
      <c r="D1489" s="118">
        <f>SUM(D1385:D1488)</f>
        <v>593.41286999999988</v>
      </c>
      <c r="E1489" s="118">
        <f t="shared" ref="E1489:M1489" si="25">SUM(E1385:E1488)</f>
        <v>5751.3548200000005</v>
      </c>
      <c r="F1489" s="118">
        <f t="shared" si="25"/>
        <v>3183.47795</v>
      </c>
      <c r="G1489" s="118">
        <f t="shared" si="25"/>
        <v>174.45638000000005</v>
      </c>
      <c r="H1489" s="118">
        <f t="shared" si="25"/>
        <v>213.69268999999997</v>
      </c>
      <c r="I1489" s="118">
        <f t="shared" si="25"/>
        <v>93.384020001000025</v>
      </c>
      <c r="J1489" s="118">
        <f t="shared" si="25"/>
        <v>4.4156399999999998</v>
      </c>
      <c r="K1489" s="118">
        <f t="shared" si="25"/>
        <v>6.8038799999999986</v>
      </c>
      <c r="L1489" s="118">
        <f t="shared" si="25"/>
        <v>15981.784500000003</v>
      </c>
      <c r="M1489" s="212">
        <f t="shared" si="25"/>
        <v>38.200000000000003</v>
      </c>
      <c r="N1489" s="212">
        <f t="shared" ref="N1489:S1489" si="26">SUM(N1385:N1488)</f>
        <v>329.79999999999995</v>
      </c>
      <c r="O1489" s="212">
        <f t="shared" si="26"/>
        <v>32.299999999999997</v>
      </c>
      <c r="P1489" s="212">
        <f t="shared" si="26"/>
        <v>13.00062</v>
      </c>
      <c r="Q1489" s="212">
        <f t="shared" si="26"/>
        <v>0</v>
      </c>
      <c r="R1489" s="212">
        <f t="shared" si="26"/>
        <v>0</v>
      </c>
      <c r="S1489" s="212">
        <f t="shared" si="26"/>
        <v>0</v>
      </c>
      <c r="T1489" s="93"/>
      <c r="U1489" s="32"/>
      <c r="V1489" s="25"/>
    </row>
    <row r="1490" spans="2:22" ht="20.25" customHeight="1" x14ac:dyDescent="0.2">
      <c r="B1490" s="96"/>
      <c r="C1490" s="137"/>
      <c r="D1490" s="138"/>
      <c r="E1490" s="138"/>
      <c r="F1490" s="138"/>
      <c r="G1490" s="138"/>
      <c r="H1490" s="138"/>
      <c r="I1490" s="138"/>
      <c r="J1490" s="138"/>
      <c r="K1490" s="138"/>
      <c r="L1490" s="138"/>
      <c r="M1490" s="217"/>
      <c r="N1490" s="217"/>
      <c r="O1490" s="217"/>
      <c r="P1490" s="217"/>
      <c r="Q1490" s="217"/>
      <c r="R1490" s="217"/>
      <c r="S1490" s="217"/>
      <c r="T1490" s="97"/>
    </row>
    <row r="1491" spans="2:22" ht="17.25" customHeight="1" x14ac:dyDescent="0.2">
      <c r="B1491" s="226" t="s">
        <v>152</v>
      </c>
      <c r="C1491" s="226"/>
      <c r="D1491" s="226"/>
      <c r="E1491" s="226"/>
      <c r="F1491" s="226"/>
      <c r="G1491" s="226"/>
      <c r="H1491" s="226"/>
      <c r="I1491" s="226"/>
      <c r="J1491" s="226"/>
      <c r="K1491" s="226"/>
      <c r="L1491" s="226"/>
      <c r="M1491" s="226"/>
      <c r="N1491" s="226"/>
      <c r="O1491" s="226"/>
      <c r="P1491" s="226"/>
      <c r="Q1491" s="226"/>
      <c r="R1491" s="226"/>
      <c r="S1491" s="226"/>
      <c r="T1491" s="226"/>
      <c r="U1491" s="226"/>
    </row>
    <row r="1492" spans="2:22" ht="34.5" customHeight="1" x14ac:dyDescent="0.2">
      <c r="B1492" s="227" t="s">
        <v>158</v>
      </c>
      <c r="C1492" s="227"/>
      <c r="D1492" s="227"/>
      <c r="E1492" s="227"/>
      <c r="F1492" s="227"/>
      <c r="G1492" s="227"/>
      <c r="H1492" s="227"/>
      <c r="I1492" s="227"/>
      <c r="J1492" s="227"/>
      <c r="K1492" s="227"/>
      <c r="L1492" s="227"/>
      <c r="M1492" s="227"/>
      <c r="N1492" s="227"/>
      <c r="O1492" s="227"/>
      <c r="P1492" s="227"/>
      <c r="Q1492" s="227"/>
      <c r="R1492" s="227"/>
      <c r="S1492" s="227"/>
      <c r="T1492" s="227"/>
      <c r="U1492" s="227"/>
    </row>
    <row r="1493" spans="2:22" ht="20.25" customHeight="1" x14ac:dyDescent="0.2">
      <c r="B1493" s="227" t="s">
        <v>159</v>
      </c>
      <c r="C1493" s="227"/>
      <c r="D1493" s="172"/>
      <c r="E1493" s="172"/>
      <c r="F1493" s="172"/>
      <c r="G1493" s="172"/>
      <c r="H1493" s="172"/>
      <c r="I1493" s="172"/>
      <c r="J1493" s="172"/>
      <c r="K1493" s="172"/>
      <c r="L1493" s="172"/>
      <c r="M1493" s="218"/>
      <c r="N1493" s="218"/>
      <c r="O1493" s="218"/>
      <c r="P1493" s="218"/>
      <c r="Q1493" s="218"/>
      <c r="R1493" s="218"/>
      <c r="S1493" s="218"/>
      <c r="T1493" s="172"/>
      <c r="U1493" s="172"/>
    </row>
    <row r="1494" spans="2:22" ht="13.5" customHeight="1" x14ac:dyDescent="0.2">
      <c r="B1494" s="234" t="s">
        <v>156</v>
      </c>
      <c r="C1494" s="234"/>
      <c r="D1494" s="234"/>
      <c r="E1494" s="234"/>
      <c r="F1494" s="234"/>
      <c r="G1494" s="234"/>
      <c r="H1494" s="234"/>
      <c r="I1494" s="234"/>
      <c r="J1494" s="234"/>
      <c r="K1494" s="234"/>
      <c r="L1494" s="234"/>
      <c r="M1494" s="234"/>
      <c r="N1494" s="234"/>
      <c r="O1494" s="234"/>
      <c r="P1494" s="234"/>
      <c r="Q1494" s="234"/>
      <c r="R1494" s="234"/>
      <c r="S1494" s="234"/>
      <c r="T1494" s="234"/>
      <c r="U1494" s="234"/>
    </row>
    <row r="1495" spans="2:22" s="136" customFormat="1" x14ac:dyDescent="0.2">
      <c r="B1495" s="233"/>
      <c r="C1495" s="233"/>
      <c r="D1495" s="233"/>
      <c r="E1495" s="233"/>
      <c r="F1495" s="233"/>
      <c r="G1495" s="233"/>
      <c r="H1495" s="233"/>
      <c r="I1495" s="233"/>
      <c r="J1495" s="233"/>
      <c r="K1495" s="233"/>
      <c r="L1495" s="233"/>
      <c r="M1495" s="233"/>
      <c r="N1495" s="233"/>
      <c r="O1495" s="233"/>
      <c r="P1495" s="233"/>
      <c r="Q1495" s="233"/>
      <c r="R1495" s="233"/>
      <c r="S1495" s="233"/>
      <c r="T1495" s="233"/>
    </row>
  </sheetData>
  <mergeCells count="7">
    <mergeCell ref="B1495:T1495"/>
    <mergeCell ref="C2:S2"/>
    <mergeCell ref="D4:S4"/>
    <mergeCell ref="B1493:C1493"/>
    <mergeCell ref="B1491:U1491"/>
    <mergeCell ref="B1492:U1492"/>
    <mergeCell ref="B1494:U1494"/>
  </mergeCells>
  <pageMargins left="0.7" right="0.7" top="0.75" bottom="0.75" header="0.3" footer="0.3"/>
  <pageSetup paperSize="9" scale="2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autoPageBreaks="0"/>
  </sheetPr>
  <dimension ref="B1:U1495"/>
  <sheetViews>
    <sheetView showGridLines="0" tabSelected="1" view="pageBreakPreview" topLeftCell="B1483" zoomScale="90" zoomScaleNormal="100" zoomScaleSheetLayoutView="90" workbookViewId="0">
      <selection activeCell="H1487" sqref="H1487"/>
    </sheetView>
  </sheetViews>
  <sheetFormatPr baseColWidth="10" defaultColWidth="11.42578125" defaultRowHeight="12.75" x14ac:dyDescent="0.2"/>
  <cols>
    <col min="1" max="1" width="12.85546875" style="10" bestFit="1" customWidth="1"/>
    <col min="2" max="2" width="6.140625" style="10" bestFit="1" customWidth="1"/>
    <col min="3" max="3" width="80.7109375" style="11" customWidth="1"/>
    <col min="4" max="13" width="12.7109375" style="10" customWidth="1"/>
    <col min="14" max="19" width="11.42578125" style="10"/>
    <col min="20" max="20" width="11.7109375" style="10" customWidth="1"/>
    <col min="21" max="21" width="6.42578125" style="10" customWidth="1"/>
    <col min="22" max="16384" width="11.42578125" style="10"/>
  </cols>
  <sheetData>
    <row r="1" spans="2:20" ht="93.95" customHeight="1" x14ac:dyDescent="0.2"/>
    <row r="2" spans="2:20" ht="44.25" customHeight="1" x14ac:dyDescent="0.2">
      <c r="B2" s="14"/>
      <c r="C2" s="223" t="s">
        <v>150</v>
      </c>
      <c r="D2" s="223"/>
      <c r="E2" s="223"/>
      <c r="F2" s="223"/>
      <c r="G2" s="223"/>
      <c r="H2" s="223"/>
      <c r="I2" s="223"/>
      <c r="J2" s="223"/>
      <c r="K2" s="223"/>
      <c r="L2" s="223"/>
      <c r="M2" s="223"/>
      <c r="N2" s="223"/>
      <c r="O2" s="223"/>
      <c r="P2" s="223"/>
      <c r="Q2" s="26"/>
      <c r="R2" s="26"/>
      <c r="S2" s="26"/>
      <c r="T2" s="26"/>
    </row>
    <row r="3" spans="2:20" ht="29.25" customHeight="1" thickBot="1" x14ac:dyDescent="0.25">
      <c r="B3" s="88"/>
      <c r="C3" s="131"/>
      <c r="D3" s="99"/>
      <c r="E3" s="99"/>
      <c r="F3" s="99"/>
      <c r="G3" s="99"/>
      <c r="H3" s="100"/>
      <c r="I3" s="129"/>
      <c r="J3" s="129"/>
      <c r="K3" s="129"/>
      <c r="L3" s="129"/>
      <c r="M3" s="100"/>
      <c r="N3" s="128"/>
      <c r="O3" s="128"/>
      <c r="P3" s="128"/>
      <c r="Q3" s="152"/>
      <c r="R3" s="152"/>
      <c r="S3" s="152" t="s">
        <v>0</v>
      </c>
      <c r="T3" s="80"/>
    </row>
    <row r="4" spans="2:20" ht="29.25" customHeight="1" thickBot="1" x14ac:dyDescent="0.25">
      <c r="B4" s="89"/>
      <c r="C4" s="133"/>
      <c r="D4" s="232" t="s">
        <v>148</v>
      </c>
      <c r="E4" s="232"/>
      <c r="F4" s="232"/>
      <c r="G4" s="232"/>
      <c r="H4" s="232"/>
      <c r="I4" s="232"/>
      <c r="J4" s="232"/>
      <c r="K4" s="232"/>
      <c r="L4" s="232"/>
      <c r="M4" s="232"/>
      <c r="N4" s="232"/>
      <c r="O4" s="232"/>
      <c r="P4" s="232"/>
      <c r="Q4" s="151"/>
      <c r="R4" s="151"/>
      <c r="S4" s="151"/>
      <c r="T4" s="72"/>
    </row>
    <row r="5" spans="2:20" ht="30" customHeight="1" thickBot="1" x14ac:dyDescent="0.25">
      <c r="B5" s="89"/>
      <c r="C5" s="85" t="s">
        <v>134</v>
      </c>
      <c r="D5" s="85">
        <v>2007</v>
      </c>
      <c r="E5" s="85">
        <v>2008</v>
      </c>
      <c r="F5" s="85">
        <v>2009</v>
      </c>
      <c r="G5" s="85">
        <v>2010</v>
      </c>
      <c r="H5" s="85">
        <v>2011</v>
      </c>
      <c r="I5" s="85">
        <v>2012</v>
      </c>
      <c r="J5" s="85">
        <v>2013</v>
      </c>
      <c r="K5" s="85">
        <v>2014</v>
      </c>
      <c r="L5" s="85">
        <v>2015</v>
      </c>
      <c r="M5" s="85">
        <v>2016</v>
      </c>
      <c r="N5" s="85">
        <v>2017</v>
      </c>
      <c r="O5" s="85">
        <v>2018</v>
      </c>
      <c r="P5" s="85">
        <v>2019</v>
      </c>
      <c r="Q5" s="85">
        <v>2020</v>
      </c>
      <c r="R5" s="85">
        <v>2021</v>
      </c>
      <c r="S5" s="85">
        <v>2022</v>
      </c>
      <c r="T5" s="83"/>
    </row>
    <row r="6" spans="2:20" ht="45" customHeight="1" thickBot="1" x14ac:dyDescent="0.25">
      <c r="B6" s="89"/>
      <c r="C6" s="112" t="s">
        <v>108</v>
      </c>
      <c r="D6" s="114"/>
      <c r="E6" s="114"/>
      <c r="F6" s="114"/>
      <c r="G6" s="114"/>
      <c r="H6" s="114"/>
      <c r="I6" s="114"/>
      <c r="J6" s="114"/>
      <c r="K6" s="114"/>
      <c r="L6" s="114"/>
      <c r="M6" s="113"/>
      <c r="N6" s="134"/>
      <c r="O6" s="134"/>
      <c r="P6" s="134"/>
      <c r="Q6" s="134"/>
      <c r="R6" s="134"/>
      <c r="S6" s="134"/>
      <c r="T6" s="154"/>
    </row>
    <row r="7" spans="2:20" ht="45.95" customHeight="1" x14ac:dyDescent="0.2">
      <c r="B7" s="89"/>
      <c r="C7" s="109" t="s">
        <v>100</v>
      </c>
      <c r="D7" s="219">
        <v>0</v>
      </c>
      <c r="E7" s="219">
        <v>0</v>
      </c>
      <c r="F7" s="219">
        <v>0.04</v>
      </c>
      <c r="G7" s="219">
        <v>3.5999999999999997E-2</v>
      </c>
      <c r="H7" s="219">
        <v>7.0000000000000001E-3</v>
      </c>
      <c r="I7" s="219">
        <v>2.3E-2</v>
      </c>
      <c r="J7" s="219">
        <v>4.0000000000000001E-3</v>
      </c>
      <c r="K7" s="219">
        <v>2.5169999999999999</v>
      </c>
      <c r="L7" s="219">
        <v>2.6909999999999998</v>
      </c>
      <c r="M7" s="219">
        <v>37.700000000000003</v>
      </c>
      <c r="N7" s="219">
        <v>0.1</v>
      </c>
      <c r="O7" s="219">
        <v>50.2</v>
      </c>
      <c r="P7" s="219">
        <v>0.8</v>
      </c>
      <c r="Q7" s="219">
        <v>0.6</v>
      </c>
      <c r="R7" s="219">
        <v>1.3</v>
      </c>
      <c r="S7" s="219">
        <v>113.1</v>
      </c>
      <c r="T7" s="155"/>
    </row>
    <row r="8" spans="2:20" ht="45.95" customHeight="1" x14ac:dyDescent="0.2">
      <c r="B8" s="89"/>
      <c r="C8" s="101" t="s">
        <v>99</v>
      </c>
      <c r="D8" s="235">
        <v>61.567</v>
      </c>
      <c r="E8" s="219">
        <v>0</v>
      </c>
      <c r="F8" s="235">
        <v>2.0680000000000001</v>
      </c>
      <c r="G8" s="235">
        <v>0.8</v>
      </c>
      <c r="H8" s="219">
        <v>0</v>
      </c>
      <c r="I8" s="219">
        <v>0</v>
      </c>
      <c r="J8" s="235">
        <v>31.441099999999999</v>
      </c>
      <c r="K8" s="235">
        <v>12.48</v>
      </c>
      <c r="L8" s="219">
        <v>0</v>
      </c>
      <c r="M8" s="219">
        <v>0</v>
      </c>
      <c r="N8" s="219">
        <v>0</v>
      </c>
      <c r="O8" s="235">
        <v>198.7</v>
      </c>
      <c r="P8" s="219">
        <v>202.5</v>
      </c>
      <c r="Q8" s="219">
        <v>221.5</v>
      </c>
      <c r="R8" s="219">
        <v>19.899999999999999</v>
      </c>
      <c r="S8" s="219">
        <v>45.7</v>
      </c>
      <c r="T8" s="154"/>
    </row>
    <row r="9" spans="2:20" ht="45.95" customHeight="1" x14ac:dyDescent="0.2">
      <c r="B9" s="89"/>
      <c r="C9" s="101" t="s">
        <v>98</v>
      </c>
      <c r="D9" s="235">
        <v>27.329000000000001</v>
      </c>
      <c r="E9" s="235">
        <v>51.72</v>
      </c>
      <c r="F9" s="235">
        <v>43.359499999999997</v>
      </c>
      <c r="G9" s="235">
        <v>53.790999999999997</v>
      </c>
      <c r="H9" s="235">
        <v>6.02</v>
      </c>
      <c r="I9" s="219">
        <v>0</v>
      </c>
      <c r="J9" s="235">
        <v>15.3672</v>
      </c>
      <c r="K9" s="219">
        <v>0</v>
      </c>
      <c r="L9" s="235">
        <v>26.12</v>
      </c>
      <c r="M9" s="236">
        <v>0.8</v>
      </c>
      <c r="N9" s="235">
        <v>2.7</v>
      </c>
      <c r="O9" s="235">
        <v>60.4</v>
      </c>
      <c r="P9" s="219">
        <v>41.2</v>
      </c>
      <c r="Q9" s="219">
        <v>39.200000000000003</v>
      </c>
      <c r="R9" s="219">
        <v>174</v>
      </c>
      <c r="S9" s="219">
        <v>16.2</v>
      </c>
      <c r="T9" s="154"/>
    </row>
    <row r="10" spans="2:20" ht="45.95" customHeight="1" x14ac:dyDescent="0.2">
      <c r="B10" s="89"/>
      <c r="C10" s="101" t="s">
        <v>97</v>
      </c>
      <c r="D10" s="235">
        <v>3.5059999999999998</v>
      </c>
      <c r="E10" s="235">
        <v>4.2</v>
      </c>
      <c r="F10" s="219">
        <v>0</v>
      </c>
      <c r="G10" s="235">
        <v>3.6640000000000001</v>
      </c>
      <c r="H10" s="235">
        <v>3.379</v>
      </c>
      <c r="I10" s="219">
        <v>0</v>
      </c>
      <c r="J10" s="219">
        <v>0</v>
      </c>
      <c r="K10" s="219">
        <v>0</v>
      </c>
      <c r="L10" s="219">
        <v>0</v>
      </c>
      <c r="M10" s="219">
        <v>0</v>
      </c>
      <c r="N10" s="219">
        <v>0</v>
      </c>
      <c r="O10" s="235">
        <v>1.6</v>
      </c>
      <c r="P10" s="219">
        <v>0.6</v>
      </c>
      <c r="Q10" s="219">
        <v>34.6</v>
      </c>
      <c r="R10" s="219">
        <v>46.7</v>
      </c>
      <c r="S10" s="219">
        <v>13.3</v>
      </c>
      <c r="T10" s="154"/>
    </row>
    <row r="11" spans="2:20" ht="45.95" customHeight="1" x14ac:dyDescent="0.2">
      <c r="B11" s="89"/>
      <c r="C11" s="101" t="s">
        <v>96</v>
      </c>
      <c r="D11" s="219">
        <v>0</v>
      </c>
      <c r="E11" s="219">
        <v>0</v>
      </c>
      <c r="F11" s="219">
        <v>0</v>
      </c>
      <c r="G11" s="219">
        <v>0</v>
      </c>
      <c r="H11" s="219">
        <v>0</v>
      </c>
      <c r="I11" s="219">
        <v>0</v>
      </c>
      <c r="J11" s="219">
        <v>0</v>
      </c>
      <c r="K11" s="219">
        <v>0</v>
      </c>
      <c r="L11" s="219">
        <v>0</v>
      </c>
      <c r="M11" s="219">
        <v>0</v>
      </c>
      <c r="N11" s="219">
        <v>0</v>
      </c>
      <c r="O11" s="219">
        <v>0</v>
      </c>
      <c r="P11" s="219">
        <v>0</v>
      </c>
      <c r="Q11" s="219">
        <v>0</v>
      </c>
      <c r="R11" s="219">
        <v>0</v>
      </c>
      <c r="S11" s="219">
        <v>0</v>
      </c>
      <c r="T11" s="154"/>
    </row>
    <row r="12" spans="2:20" ht="45.95" customHeight="1" x14ac:dyDescent="0.2">
      <c r="B12" s="89"/>
      <c r="C12" s="101" t="s">
        <v>95</v>
      </c>
      <c r="D12" s="219">
        <v>0</v>
      </c>
      <c r="E12" s="235">
        <v>0.84899999999999998</v>
      </c>
      <c r="F12" s="235">
        <v>1.9890000000000001</v>
      </c>
      <c r="G12" s="235">
        <v>0.19700000000000001</v>
      </c>
      <c r="H12" s="235">
        <v>7.12</v>
      </c>
      <c r="I12" s="235">
        <v>2.7349999999999999</v>
      </c>
      <c r="J12" s="235">
        <v>4.5372800000000009</v>
      </c>
      <c r="K12" s="235">
        <v>3.2690000000000001</v>
      </c>
      <c r="L12" s="235">
        <v>2.3532600000000001</v>
      </c>
      <c r="M12" s="236">
        <v>2.7</v>
      </c>
      <c r="N12" s="235">
        <v>8</v>
      </c>
      <c r="O12" s="235">
        <v>4</v>
      </c>
      <c r="P12" s="219">
        <v>6</v>
      </c>
      <c r="Q12" s="219">
        <v>29.4</v>
      </c>
      <c r="R12" s="219">
        <v>77.2</v>
      </c>
      <c r="S12" s="219">
        <v>84.3</v>
      </c>
      <c r="T12" s="154"/>
    </row>
    <row r="13" spans="2:20" ht="45.95" customHeight="1" x14ac:dyDescent="0.2">
      <c r="B13" s="89"/>
      <c r="C13" s="101" t="s">
        <v>94</v>
      </c>
      <c r="D13" s="219">
        <v>0</v>
      </c>
      <c r="E13" s="219">
        <v>0</v>
      </c>
      <c r="F13" s="219">
        <v>0</v>
      </c>
      <c r="G13" s="219">
        <v>0</v>
      </c>
      <c r="H13" s="219">
        <v>0</v>
      </c>
      <c r="I13" s="219">
        <v>0</v>
      </c>
      <c r="J13" s="219">
        <v>0</v>
      </c>
      <c r="K13" s="219">
        <v>0</v>
      </c>
      <c r="L13" s="219">
        <v>0</v>
      </c>
      <c r="M13" s="219">
        <v>0</v>
      </c>
      <c r="N13" s="219">
        <v>0</v>
      </c>
      <c r="O13" s="219">
        <v>0</v>
      </c>
      <c r="P13" s="219">
        <v>0</v>
      </c>
      <c r="Q13" s="219">
        <v>0</v>
      </c>
      <c r="R13" s="219">
        <v>0</v>
      </c>
      <c r="S13" s="219">
        <v>0</v>
      </c>
      <c r="T13" s="154"/>
    </row>
    <row r="14" spans="2:20" ht="45.95" customHeight="1" x14ac:dyDescent="0.2">
      <c r="B14" s="89"/>
      <c r="C14" s="101" t="s">
        <v>93</v>
      </c>
      <c r="D14" s="235">
        <v>301.01900000000001</v>
      </c>
      <c r="E14" s="235">
        <v>1109.0971100000002</v>
      </c>
      <c r="F14" s="235">
        <v>1022.5870500000001</v>
      </c>
      <c r="G14" s="235">
        <v>3335.9164300000002</v>
      </c>
      <c r="H14" s="235">
        <v>3704.7263199999998</v>
      </c>
      <c r="I14" s="235">
        <v>5472.5318399999987</v>
      </c>
      <c r="J14" s="235">
        <v>3361.4652399999991</v>
      </c>
      <c r="K14" s="235">
        <v>2455.9223999999999</v>
      </c>
      <c r="L14" s="235">
        <v>8316.2926900000002</v>
      </c>
      <c r="M14" s="236">
        <v>2474.9</v>
      </c>
      <c r="N14" s="235">
        <v>3933.5</v>
      </c>
      <c r="O14" s="235">
        <v>666.8</v>
      </c>
      <c r="P14" s="219">
        <v>975</v>
      </c>
      <c r="Q14" s="219">
        <v>1749.9</v>
      </c>
      <c r="R14" s="219">
        <v>2841</v>
      </c>
      <c r="S14" s="219">
        <v>4751</v>
      </c>
      <c r="T14" s="154"/>
    </row>
    <row r="15" spans="2:20" ht="45.95" customHeight="1" x14ac:dyDescent="0.2">
      <c r="B15" s="89"/>
      <c r="C15" s="101" t="s">
        <v>92</v>
      </c>
      <c r="D15" s="235">
        <v>120.122</v>
      </c>
      <c r="E15" s="235">
        <v>81.893450000000001</v>
      </c>
      <c r="F15" s="235">
        <v>99.398990000000012</v>
      </c>
      <c r="G15" s="235">
        <v>184.14464000000001</v>
      </c>
      <c r="H15" s="235">
        <v>105.85164999999999</v>
      </c>
      <c r="I15" s="235">
        <v>131.96250000000001</v>
      </c>
      <c r="J15" s="235">
        <v>102.08689</v>
      </c>
      <c r="K15" s="235">
        <v>830.30409999999995</v>
      </c>
      <c r="L15" s="235">
        <v>619.31724999999994</v>
      </c>
      <c r="M15" s="236">
        <v>243.2</v>
      </c>
      <c r="N15" s="235">
        <v>204.8</v>
      </c>
      <c r="O15" s="235">
        <v>402.6</v>
      </c>
      <c r="P15" s="219">
        <v>411.6</v>
      </c>
      <c r="Q15" s="219">
        <v>3721</v>
      </c>
      <c r="R15" s="219">
        <v>1233.4000000000001</v>
      </c>
      <c r="S15" s="219">
        <v>19078.599999999999</v>
      </c>
      <c r="T15" s="154"/>
    </row>
    <row r="16" spans="2:20" ht="45.95" customHeight="1" x14ac:dyDescent="0.2">
      <c r="B16" s="89"/>
      <c r="C16" s="101" t="s">
        <v>91</v>
      </c>
      <c r="D16" s="219">
        <v>0</v>
      </c>
      <c r="E16" s="219">
        <v>0</v>
      </c>
      <c r="F16" s="219">
        <v>0</v>
      </c>
      <c r="G16" s="219">
        <v>0</v>
      </c>
      <c r="H16" s="219">
        <v>0</v>
      </c>
      <c r="I16" s="219">
        <v>0</v>
      </c>
      <c r="J16" s="219">
        <v>0</v>
      </c>
      <c r="K16" s="219">
        <v>0</v>
      </c>
      <c r="L16" s="219">
        <v>0</v>
      </c>
      <c r="M16" s="219">
        <v>0</v>
      </c>
      <c r="N16" s="219">
        <v>0</v>
      </c>
      <c r="O16" s="219">
        <v>0</v>
      </c>
      <c r="P16" s="219">
        <v>0</v>
      </c>
      <c r="Q16" s="219">
        <v>0</v>
      </c>
      <c r="R16" s="219">
        <v>0</v>
      </c>
      <c r="S16" s="219">
        <v>0</v>
      </c>
      <c r="T16" s="154"/>
    </row>
    <row r="17" spans="2:20" ht="45.95" customHeight="1" x14ac:dyDescent="0.2">
      <c r="B17" s="89"/>
      <c r="C17" s="101" t="s">
        <v>90</v>
      </c>
      <c r="D17" s="219">
        <v>0</v>
      </c>
      <c r="E17" s="219">
        <v>0</v>
      </c>
      <c r="F17" s="219">
        <v>0</v>
      </c>
      <c r="G17" s="219">
        <v>0</v>
      </c>
      <c r="H17" s="219">
        <v>0</v>
      </c>
      <c r="I17" s="219">
        <v>0</v>
      </c>
      <c r="J17" s="219">
        <v>0</v>
      </c>
      <c r="K17" s="219">
        <v>0</v>
      </c>
      <c r="L17" s="219">
        <v>0</v>
      </c>
      <c r="M17" s="219">
        <v>0</v>
      </c>
      <c r="N17" s="219">
        <v>0</v>
      </c>
      <c r="O17" s="219">
        <v>0</v>
      </c>
      <c r="P17" s="219">
        <v>0</v>
      </c>
      <c r="Q17" s="219">
        <v>0</v>
      </c>
      <c r="R17" s="219">
        <v>0</v>
      </c>
      <c r="S17" s="219">
        <v>0.1</v>
      </c>
      <c r="T17" s="154"/>
    </row>
    <row r="18" spans="2:20" ht="45.95" customHeight="1" x14ac:dyDescent="0.2">
      <c r="B18" s="89"/>
      <c r="C18" s="101" t="s">
        <v>89</v>
      </c>
      <c r="D18" s="235">
        <v>28.02</v>
      </c>
      <c r="E18" s="235">
        <v>47.003</v>
      </c>
      <c r="F18" s="235">
        <v>51.618499999999997</v>
      </c>
      <c r="G18" s="235">
        <v>32.860579999999999</v>
      </c>
      <c r="H18" s="235">
        <v>5.9489000000000001</v>
      </c>
      <c r="I18" s="235">
        <v>95.281000000000006</v>
      </c>
      <c r="J18" s="235">
        <v>22.633220000000001</v>
      </c>
      <c r="K18" s="235">
        <v>24.932599999999997</v>
      </c>
      <c r="L18" s="235">
        <v>19.194680000000002</v>
      </c>
      <c r="M18" s="236">
        <v>5.9</v>
      </c>
      <c r="N18" s="235">
        <v>129.9</v>
      </c>
      <c r="O18" s="235">
        <v>54.7</v>
      </c>
      <c r="P18" s="219">
        <v>896.3</v>
      </c>
      <c r="Q18" s="219">
        <v>54.5</v>
      </c>
      <c r="R18" s="219">
        <v>153.69999999999999</v>
      </c>
      <c r="S18" s="219">
        <v>267.8</v>
      </c>
      <c r="T18" s="154"/>
    </row>
    <row r="19" spans="2:20" ht="45.95" customHeight="1" x14ac:dyDescent="0.2">
      <c r="B19" s="89"/>
      <c r="C19" s="101" t="s">
        <v>88</v>
      </c>
      <c r="D19" s="235">
        <v>90.233000000000004</v>
      </c>
      <c r="E19" s="235">
        <v>91.981999999999999</v>
      </c>
      <c r="F19" s="235">
        <v>24.37</v>
      </c>
      <c r="G19" s="235">
        <v>4.71</v>
      </c>
      <c r="H19" s="219">
        <v>0</v>
      </c>
      <c r="I19" s="219">
        <v>0</v>
      </c>
      <c r="J19" s="235">
        <v>5.1600000000000005E-3</v>
      </c>
      <c r="K19" s="219">
        <v>0</v>
      </c>
      <c r="L19" s="235">
        <v>1.542E-2</v>
      </c>
      <c r="M19" s="219">
        <v>0</v>
      </c>
      <c r="N19" s="235">
        <v>1.2</v>
      </c>
      <c r="O19" s="235">
        <v>288.7</v>
      </c>
      <c r="P19" s="219">
        <v>7.7</v>
      </c>
      <c r="Q19" s="219">
        <v>35.9</v>
      </c>
      <c r="R19" s="219">
        <v>35.299999999999997</v>
      </c>
      <c r="S19" s="219">
        <v>63.2</v>
      </c>
      <c r="T19" s="154"/>
    </row>
    <row r="20" spans="2:20" ht="45.95" customHeight="1" x14ac:dyDescent="0.2">
      <c r="B20" s="89"/>
      <c r="C20" s="101" t="s">
        <v>87</v>
      </c>
      <c r="D20" s="219">
        <v>0</v>
      </c>
      <c r="E20" s="219">
        <v>0</v>
      </c>
      <c r="F20" s="219">
        <v>0</v>
      </c>
      <c r="G20" s="219">
        <v>0</v>
      </c>
      <c r="H20" s="219">
        <v>0</v>
      </c>
      <c r="I20" s="235">
        <v>0.14699999999999999</v>
      </c>
      <c r="J20" s="219">
        <v>0</v>
      </c>
      <c r="K20" s="219">
        <v>0</v>
      </c>
      <c r="L20" s="219">
        <v>0</v>
      </c>
      <c r="M20" s="219">
        <v>0</v>
      </c>
      <c r="N20" s="219">
        <v>0</v>
      </c>
      <c r="O20" s="219">
        <v>0</v>
      </c>
      <c r="P20" s="219">
        <v>0</v>
      </c>
      <c r="Q20" s="219">
        <v>0</v>
      </c>
      <c r="R20" s="219">
        <v>0</v>
      </c>
      <c r="S20" s="219">
        <v>0</v>
      </c>
      <c r="T20" s="154"/>
    </row>
    <row r="21" spans="2:20" ht="45.95" customHeight="1" x14ac:dyDescent="0.2">
      <c r="B21" s="89"/>
      <c r="C21" s="101" t="s">
        <v>86</v>
      </c>
      <c r="D21" s="219">
        <v>0</v>
      </c>
      <c r="E21" s="219">
        <v>0</v>
      </c>
      <c r="F21" s="219">
        <v>0</v>
      </c>
      <c r="G21" s="219">
        <v>0</v>
      </c>
      <c r="H21" s="219">
        <v>0</v>
      </c>
      <c r="I21" s="219">
        <v>0</v>
      </c>
      <c r="J21" s="219">
        <v>0</v>
      </c>
      <c r="K21" s="219">
        <v>0</v>
      </c>
      <c r="L21" s="219">
        <v>0</v>
      </c>
      <c r="M21" s="219">
        <v>0</v>
      </c>
      <c r="N21" s="219">
        <v>0</v>
      </c>
      <c r="O21" s="219">
        <v>0</v>
      </c>
      <c r="P21" s="219">
        <v>0</v>
      </c>
      <c r="Q21" s="219">
        <v>0</v>
      </c>
      <c r="R21" s="219">
        <v>0</v>
      </c>
      <c r="S21" s="219">
        <v>0</v>
      </c>
      <c r="T21" s="154"/>
    </row>
    <row r="22" spans="2:20" ht="45.95" customHeight="1" x14ac:dyDescent="0.2">
      <c r="B22" s="89"/>
      <c r="C22" s="101" t="s">
        <v>85</v>
      </c>
      <c r="D22" s="219">
        <v>0</v>
      </c>
      <c r="E22" s="219">
        <v>0</v>
      </c>
      <c r="F22" s="219">
        <v>0</v>
      </c>
      <c r="G22" s="219">
        <v>0</v>
      </c>
      <c r="H22" s="219">
        <v>0</v>
      </c>
      <c r="I22" s="219">
        <v>0</v>
      </c>
      <c r="J22" s="219">
        <v>0</v>
      </c>
      <c r="K22" s="219">
        <v>0</v>
      </c>
      <c r="L22" s="219">
        <v>0</v>
      </c>
      <c r="M22" s="219">
        <v>0</v>
      </c>
      <c r="N22" s="219">
        <v>0</v>
      </c>
      <c r="O22" s="219">
        <v>0</v>
      </c>
      <c r="P22" s="219">
        <v>0</v>
      </c>
      <c r="Q22" s="219">
        <v>0</v>
      </c>
      <c r="R22" s="219">
        <v>0</v>
      </c>
      <c r="S22" s="219">
        <v>0</v>
      </c>
      <c r="T22" s="154"/>
    </row>
    <row r="23" spans="2:20" ht="45.95" customHeight="1" x14ac:dyDescent="0.2">
      <c r="B23" s="89"/>
      <c r="C23" s="101" t="s">
        <v>84</v>
      </c>
      <c r="D23" s="219">
        <v>0</v>
      </c>
      <c r="E23" s="235">
        <v>1.2</v>
      </c>
      <c r="F23" s="235">
        <v>0.67249999999999999</v>
      </c>
      <c r="G23" s="219">
        <v>0</v>
      </c>
      <c r="H23" s="235">
        <v>23.36</v>
      </c>
      <c r="I23" s="235">
        <v>1.41</v>
      </c>
      <c r="J23" s="235">
        <v>0.01</v>
      </c>
      <c r="K23" s="235">
        <v>1.2E-2</v>
      </c>
      <c r="L23" s="235">
        <v>1.0999999999999999E-2</v>
      </c>
      <c r="M23" s="219">
        <v>0</v>
      </c>
      <c r="N23" s="219">
        <v>0</v>
      </c>
      <c r="O23" s="219">
        <v>0</v>
      </c>
      <c r="P23" s="219">
        <v>2.2999999999999998</v>
      </c>
      <c r="Q23" s="219">
        <v>0</v>
      </c>
      <c r="R23" s="219">
        <v>0</v>
      </c>
      <c r="S23" s="219">
        <v>0.1</v>
      </c>
      <c r="T23" s="154"/>
    </row>
    <row r="24" spans="2:20" ht="45.95" customHeight="1" x14ac:dyDescent="0.2">
      <c r="B24" s="89"/>
      <c r="C24" s="101" t="s">
        <v>83</v>
      </c>
      <c r="D24" s="235">
        <v>69.498000000000005</v>
      </c>
      <c r="E24" s="235">
        <v>57.000999999999998</v>
      </c>
      <c r="F24" s="235">
        <v>81.42</v>
      </c>
      <c r="G24" s="235">
        <v>53.646999999999998</v>
      </c>
      <c r="H24" s="235">
        <v>3.5781499999999999</v>
      </c>
      <c r="I24" s="235">
        <v>3.7778</v>
      </c>
      <c r="J24" s="235">
        <v>10.603</v>
      </c>
      <c r="K24" s="235">
        <v>20.354500000000002</v>
      </c>
      <c r="L24" s="235">
        <v>6.2130000000000001</v>
      </c>
      <c r="M24" s="236">
        <v>3.4</v>
      </c>
      <c r="N24" s="235">
        <v>19.100000000000001</v>
      </c>
      <c r="O24" s="235">
        <v>51.6</v>
      </c>
      <c r="P24" s="219">
        <v>12.7</v>
      </c>
      <c r="Q24" s="219">
        <v>7.4</v>
      </c>
      <c r="R24" s="219">
        <v>75.900000000000006</v>
      </c>
      <c r="S24" s="219">
        <v>52.8</v>
      </c>
      <c r="T24" s="154"/>
    </row>
    <row r="25" spans="2:20" ht="45.95" customHeight="1" x14ac:dyDescent="0.2">
      <c r="B25" s="89"/>
      <c r="C25" s="101" t="s">
        <v>82</v>
      </c>
      <c r="D25" s="219">
        <v>0</v>
      </c>
      <c r="E25" s="219">
        <v>0</v>
      </c>
      <c r="F25" s="219">
        <v>0</v>
      </c>
      <c r="G25" s="219">
        <v>0</v>
      </c>
      <c r="H25" s="219">
        <v>0</v>
      </c>
      <c r="I25" s="219">
        <v>0</v>
      </c>
      <c r="J25" s="219">
        <v>0</v>
      </c>
      <c r="K25" s="219">
        <v>0</v>
      </c>
      <c r="L25" s="219">
        <v>0</v>
      </c>
      <c r="M25" s="219">
        <v>0</v>
      </c>
      <c r="N25" s="219">
        <v>0</v>
      </c>
      <c r="O25" s="219">
        <v>0</v>
      </c>
      <c r="P25" s="219">
        <v>0</v>
      </c>
      <c r="Q25" s="219">
        <v>0</v>
      </c>
      <c r="R25" s="219">
        <v>0.2</v>
      </c>
      <c r="S25" s="219">
        <v>0</v>
      </c>
      <c r="T25" s="154"/>
    </row>
    <row r="26" spans="2:20" ht="45.95" customHeight="1" x14ac:dyDescent="0.2">
      <c r="B26" s="89"/>
      <c r="C26" s="101" t="s">
        <v>81</v>
      </c>
      <c r="D26" s="219">
        <v>0</v>
      </c>
      <c r="E26" s="219">
        <v>0</v>
      </c>
      <c r="F26" s="219">
        <v>0</v>
      </c>
      <c r="G26" s="219">
        <v>0</v>
      </c>
      <c r="H26" s="219">
        <v>0</v>
      </c>
      <c r="I26" s="219">
        <v>0</v>
      </c>
      <c r="J26" s="219">
        <v>0</v>
      </c>
      <c r="K26" s="219">
        <v>0</v>
      </c>
      <c r="L26" s="219">
        <v>0</v>
      </c>
      <c r="M26" s="219">
        <v>0</v>
      </c>
      <c r="N26" s="219">
        <v>0</v>
      </c>
      <c r="O26" s="219">
        <v>0</v>
      </c>
      <c r="P26" s="219">
        <v>0</v>
      </c>
      <c r="Q26" s="219">
        <v>0</v>
      </c>
      <c r="R26" s="219">
        <v>0</v>
      </c>
      <c r="S26" s="219">
        <v>0</v>
      </c>
      <c r="T26" s="154"/>
    </row>
    <row r="27" spans="2:20" ht="45.95" customHeight="1" x14ac:dyDescent="0.2">
      <c r="B27" s="89"/>
      <c r="C27" s="101" t="s">
        <v>80</v>
      </c>
      <c r="D27" s="219">
        <v>0</v>
      </c>
      <c r="E27" s="219">
        <v>0</v>
      </c>
      <c r="F27" s="219">
        <v>0</v>
      </c>
      <c r="G27" s="219">
        <v>0</v>
      </c>
      <c r="H27" s="219">
        <v>0</v>
      </c>
      <c r="I27" s="219">
        <v>0</v>
      </c>
      <c r="J27" s="219">
        <v>0</v>
      </c>
      <c r="K27" s="219">
        <v>0</v>
      </c>
      <c r="L27" s="219">
        <v>0</v>
      </c>
      <c r="M27" s="219">
        <v>0</v>
      </c>
      <c r="N27" s="235">
        <v>0.1</v>
      </c>
      <c r="O27" s="219">
        <v>0</v>
      </c>
      <c r="P27" s="219">
        <v>0</v>
      </c>
      <c r="Q27" s="219">
        <v>0</v>
      </c>
      <c r="R27" s="219">
        <v>0</v>
      </c>
      <c r="S27" s="219">
        <v>0</v>
      </c>
      <c r="T27" s="154"/>
    </row>
    <row r="28" spans="2:20" ht="45.95" customHeight="1" x14ac:dyDescent="0.2">
      <c r="B28" s="89"/>
      <c r="C28" s="101" t="s">
        <v>79</v>
      </c>
      <c r="D28" s="219">
        <v>0</v>
      </c>
      <c r="E28" s="219">
        <v>0</v>
      </c>
      <c r="F28" s="219">
        <v>0</v>
      </c>
      <c r="G28" s="219">
        <v>0</v>
      </c>
      <c r="H28" s="219">
        <v>0</v>
      </c>
      <c r="I28" s="219">
        <v>0</v>
      </c>
      <c r="J28" s="219">
        <v>0</v>
      </c>
      <c r="K28" s="219">
        <v>0</v>
      </c>
      <c r="L28" s="219">
        <v>0</v>
      </c>
      <c r="M28" s="219">
        <v>0</v>
      </c>
      <c r="N28" s="219">
        <v>0</v>
      </c>
      <c r="O28" s="219">
        <v>0</v>
      </c>
      <c r="P28" s="219">
        <v>0</v>
      </c>
      <c r="Q28" s="219">
        <v>0</v>
      </c>
      <c r="R28" s="219">
        <v>0</v>
      </c>
      <c r="S28" s="219">
        <v>0</v>
      </c>
      <c r="T28" s="154"/>
    </row>
    <row r="29" spans="2:20" ht="45.95" customHeight="1" x14ac:dyDescent="0.2">
      <c r="B29" s="89"/>
      <c r="C29" s="101" t="s">
        <v>78</v>
      </c>
      <c r="D29" s="219">
        <v>0</v>
      </c>
      <c r="E29" s="219">
        <v>0</v>
      </c>
      <c r="F29" s="219">
        <v>0</v>
      </c>
      <c r="G29" s="219">
        <v>0</v>
      </c>
      <c r="H29" s="219">
        <v>0</v>
      </c>
      <c r="I29" s="219">
        <v>0</v>
      </c>
      <c r="J29" s="219">
        <v>0</v>
      </c>
      <c r="K29" s="219">
        <v>0</v>
      </c>
      <c r="L29" s="219">
        <v>0</v>
      </c>
      <c r="M29" s="219">
        <v>0</v>
      </c>
      <c r="N29" s="219">
        <v>0</v>
      </c>
      <c r="O29" s="219">
        <v>0</v>
      </c>
      <c r="P29" s="219">
        <v>0</v>
      </c>
      <c r="Q29" s="219">
        <v>0</v>
      </c>
      <c r="R29" s="219">
        <v>0.1</v>
      </c>
      <c r="S29" s="219">
        <v>27.4</v>
      </c>
      <c r="T29" s="154"/>
    </row>
    <row r="30" spans="2:20" ht="45.95" customHeight="1" x14ac:dyDescent="0.2">
      <c r="B30" s="89"/>
      <c r="C30" s="101" t="s">
        <v>77</v>
      </c>
      <c r="D30" s="219">
        <v>0</v>
      </c>
      <c r="E30" s="219">
        <v>0</v>
      </c>
      <c r="F30" s="219">
        <v>0</v>
      </c>
      <c r="G30" s="219">
        <v>0</v>
      </c>
      <c r="H30" s="219">
        <v>0</v>
      </c>
      <c r="I30" s="219">
        <v>0</v>
      </c>
      <c r="J30" s="219">
        <v>0</v>
      </c>
      <c r="K30" s="219">
        <v>0</v>
      </c>
      <c r="L30" s="219">
        <v>0</v>
      </c>
      <c r="M30" s="219">
        <v>0</v>
      </c>
      <c r="N30" s="219">
        <v>0</v>
      </c>
      <c r="O30" s="219">
        <v>0</v>
      </c>
      <c r="P30" s="219">
        <v>0</v>
      </c>
      <c r="Q30" s="219">
        <v>0</v>
      </c>
      <c r="R30" s="219">
        <v>0</v>
      </c>
      <c r="S30" s="219">
        <v>0</v>
      </c>
      <c r="T30" s="154"/>
    </row>
    <row r="31" spans="2:20" ht="45.95" customHeight="1" x14ac:dyDescent="0.2">
      <c r="B31" s="89"/>
      <c r="C31" s="101" t="s">
        <v>76</v>
      </c>
      <c r="D31" s="219">
        <v>0</v>
      </c>
      <c r="E31" s="219">
        <v>0</v>
      </c>
      <c r="F31" s="219">
        <v>0</v>
      </c>
      <c r="G31" s="219">
        <v>0</v>
      </c>
      <c r="H31" s="219">
        <v>0</v>
      </c>
      <c r="I31" s="219">
        <v>0</v>
      </c>
      <c r="J31" s="219">
        <v>0</v>
      </c>
      <c r="K31" s="219">
        <v>0</v>
      </c>
      <c r="L31" s="219">
        <v>0</v>
      </c>
      <c r="M31" s="219">
        <v>0</v>
      </c>
      <c r="N31" s="219">
        <v>0</v>
      </c>
      <c r="O31" s="219">
        <v>0</v>
      </c>
      <c r="P31" s="219">
        <v>0</v>
      </c>
      <c r="Q31" s="219">
        <v>0</v>
      </c>
      <c r="R31" s="219">
        <v>0</v>
      </c>
      <c r="S31" s="219">
        <v>0</v>
      </c>
      <c r="T31" s="154"/>
    </row>
    <row r="32" spans="2:20" ht="45.95" customHeight="1" x14ac:dyDescent="0.2">
      <c r="B32" s="89"/>
      <c r="C32" s="101" t="s">
        <v>75</v>
      </c>
      <c r="D32" s="219">
        <v>0</v>
      </c>
      <c r="E32" s="219">
        <v>0</v>
      </c>
      <c r="F32" s="219">
        <v>0</v>
      </c>
      <c r="G32" s="219">
        <v>0</v>
      </c>
      <c r="H32" s="219">
        <v>0</v>
      </c>
      <c r="I32" s="219">
        <v>0</v>
      </c>
      <c r="J32" s="219">
        <v>0</v>
      </c>
      <c r="K32" s="219">
        <v>0</v>
      </c>
      <c r="L32" s="219">
        <v>0</v>
      </c>
      <c r="M32" s="219">
        <v>0</v>
      </c>
      <c r="N32" s="219">
        <v>0</v>
      </c>
      <c r="O32" s="219">
        <v>0</v>
      </c>
      <c r="P32" s="219">
        <v>0</v>
      </c>
      <c r="Q32" s="219">
        <v>0</v>
      </c>
      <c r="R32" s="219">
        <v>0</v>
      </c>
      <c r="S32" s="219">
        <v>0</v>
      </c>
      <c r="T32" s="154"/>
    </row>
    <row r="33" spans="2:20" ht="45.95" customHeight="1" x14ac:dyDescent="0.2">
      <c r="B33" s="89"/>
      <c r="C33" s="101" t="s">
        <v>74</v>
      </c>
      <c r="D33" s="219">
        <v>0</v>
      </c>
      <c r="E33" s="219">
        <v>0</v>
      </c>
      <c r="F33" s="219">
        <v>0</v>
      </c>
      <c r="G33" s="219">
        <v>0</v>
      </c>
      <c r="H33" s="219">
        <v>0</v>
      </c>
      <c r="I33" s="219">
        <v>0</v>
      </c>
      <c r="J33" s="219">
        <v>0</v>
      </c>
      <c r="K33" s="219">
        <v>0</v>
      </c>
      <c r="L33" s="219">
        <v>0</v>
      </c>
      <c r="M33" s="219">
        <v>0</v>
      </c>
      <c r="N33" s="219">
        <v>0</v>
      </c>
      <c r="O33" s="219">
        <v>0</v>
      </c>
      <c r="P33" s="219">
        <v>0</v>
      </c>
      <c r="Q33" s="219">
        <v>0</v>
      </c>
      <c r="R33" s="219">
        <v>0</v>
      </c>
      <c r="S33" s="219">
        <v>0</v>
      </c>
      <c r="T33" s="154"/>
    </row>
    <row r="34" spans="2:20" ht="45.95" customHeight="1" x14ac:dyDescent="0.2">
      <c r="B34" s="89"/>
      <c r="C34" s="101" t="s">
        <v>73</v>
      </c>
      <c r="D34" s="219">
        <v>0</v>
      </c>
      <c r="E34" s="219">
        <v>0</v>
      </c>
      <c r="F34" s="219">
        <v>0</v>
      </c>
      <c r="G34" s="219">
        <v>0</v>
      </c>
      <c r="H34" s="219">
        <v>0</v>
      </c>
      <c r="I34" s="219">
        <v>0</v>
      </c>
      <c r="J34" s="219">
        <v>0</v>
      </c>
      <c r="K34" s="219">
        <v>0</v>
      </c>
      <c r="L34" s="219">
        <v>0</v>
      </c>
      <c r="M34" s="219">
        <v>0</v>
      </c>
      <c r="N34" s="219">
        <v>0</v>
      </c>
      <c r="O34" s="219">
        <v>0</v>
      </c>
      <c r="P34" s="219">
        <v>0</v>
      </c>
      <c r="Q34" s="219">
        <v>0</v>
      </c>
      <c r="R34" s="219">
        <v>0</v>
      </c>
      <c r="S34" s="219">
        <v>0</v>
      </c>
      <c r="T34" s="154"/>
    </row>
    <row r="35" spans="2:20" ht="45.95" customHeight="1" x14ac:dyDescent="0.2">
      <c r="B35" s="89"/>
      <c r="C35" s="101" t="s">
        <v>72</v>
      </c>
      <c r="D35" s="219">
        <v>0</v>
      </c>
      <c r="E35" s="219">
        <v>0</v>
      </c>
      <c r="F35" s="219">
        <v>0</v>
      </c>
      <c r="G35" s="219">
        <v>0</v>
      </c>
      <c r="H35" s="219">
        <v>0</v>
      </c>
      <c r="I35" s="219">
        <v>0</v>
      </c>
      <c r="J35" s="219">
        <v>0</v>
      </c>
      <c r="K35" s="219">
        <v>0</v>
      </c>
      <c r="L35" s="219">
        <v>0</v>
      </c>
      <c r="M35" s="219">
        <v>0</v>
      </c>
      <c r="N35" s="219">
        <v>0</v>
      </c>
      <c r="O35" s="219">
        <v>0</v>
      </c>
      <c r="P35" s="219">
        <v>0</v>
      </c>
      <c r="Q35" s="219">
        <v>0.2</v>
      </c>
      <c r="R35" s="219">
        <v>0.2</v>
      </c>
      <c r="S35" s="219">
        <v>0.2</v>
      </c>
      <c r="T35" s="154"/>
    </row>
    <row r="36" spans="2:20" ht="45.95" customHeight="1" x14ac:dyDescent="0.2">
      <c r="B36" s="89"/>
      <c r="C36" s="101" t="s">
        <v>71</v>
      </c>
      <c r="D36" s="219">
        <v>0</v>
      </c>
      <c r="E36" s="219">
        <v>0</v>
      </c>
      <c r="F36" s="219">
        <v>0</v>
      </c>
      <c r="G36" s="219">
        <v>0</v>
      </c>
      <c r="H36" s="219">
        <v>0</v>
      </c>
      <c r="I36" s="219">
        <v>0</v>
      </c>
      <c r="J36" s="219">
        <v>0</v>
      </c>
      <c r="K36" s="219">
        <v>0</v>
      </c>
      <c r="L36" s="219">
        <v>0</v>
      </c>
      <c r="M36" s="219">
        <v>0</v>
      </c>
      <c r="N36" s="219">
        <v>0</v>
      </c>
      <c r="O36" s="219">
        <v>0</v>
      </c>
      <c r="P36" s="219">
        <v>0</v>
      </c>
      <c r="Q36" s="219">
        <v>0</v>
      </c>
      <c r="R36" s="219">
        <v>0</v>
      </c>
      <c r="S36" s="219">
        <v>0</v>
      </c>
      <c r="T36" s="154"/>
    </row>
    <row r="37" spans="2:20" ht="45.95" customHeight="1" x14ac:dyDescent="0.2">
      <c r="B37" s="89"/>
      <c r="C37" s="101" t="s">
        <v>70</v>
      </c>
      <c r="D37" s="219">
        <v>0</v>
      </c>
      <c r="E37" s="219">
        <v>0</v>
      </c>
      <c r="F37" s="219">
        <v>0</v>
      </c>
      <c r="G37" s="235">
        <v>2.88</v>
      </c>
      <c r="H37" s="235">
        <v>8.2000000000000003E-2</v>
      </c>
      <c r="I37" s="219">
        <v>0</v>
      </c>
      <c r="J37" s="219">
        <v>0</v>
      </c>
      <c r="K37" s="219">
        <v>0</v>
      </c>
      <c r="L37" s="219">
        <v>0</v>
      </c>
      <c r="M37" s="219">
        <v>0</v>
      </c>
      <c r="N37" s="219">
        <v>0</v>
      </c>
      <c r="O37" s="219">
        <v>0</v>
      </c>
      <c r="P37" s="219">
        <v>0</v>
      </c>
      <c r="Q37" s="219">
        <v>0</v>
      </c>
      <c r="R37" s="219">
        <v>12.3</v>
      </c>
      <c r="S37" s="219">
        <v>19.5</v>
      </c>
      <c r="T37" s="154"/>
    </row>
    <row r="38" spans="2:20" ht="45.95" customHeight="1" x14ac:dyDescent="0.2">
      <c r="B38" s="89"/>
      <c r="C38" s="101" t="s">
        <v>69</v>
      </c>
      <c r="D38" s="219">
        <v>0</v>
      </c>
      <c r="E38" s="219">
        <v>0</v>
      </c>
      <c r="F38" s="219">
        <v>0</v>
      </c>
      <c r="G38" s="219">
        <v>0</v>
      </c>
      <c r="H38" s="219">
        <v>0</v>
      </c>
      <c r="I38" s="219">
        <v>0</v>
      </c>
      <c r="J38" s="219">
        <v>0</v>
      </c>
      <c r="K38" s="219">
        <v>0</v>
      </c>
      <c r="L38" s="219">
        <v>0</v>
      </c>
      <c r="M38" s="219">
        <v>0</v>
      </c>
      <c r="N38" s="219">
        <v>0</v>
      </c>
      <c r="O38" s="219">
        <v>0</v>
      </c>
      <c r="P38" s="219">
        <v>0</v>
      </c>
      <c r="Q38" s="219">
        <v>0</v>
      </c>
      <c r="R38" s="219">
        <v>0</v>
      </c>
      <c r="S38" s="219">
        <v>0</v>
      </c>
      <c r="T38" s="154"/>
    </row>
    <row r="39" spans="2:20" ht="45.95" customHeight="1" x14ac:dyDescent="0.2">
      <c r="B39" s="89"/>
      <c r="C39" s="101" t="s">
        <v>68</v>
      </c>
      <c r="D39" s="219">
        <v>0</v>
      </c>
      <c r="E39" s="219">
        <v>0</v>
      </c>
      <c r="F39" s="219">
        <v>0</v>
      </c>
      <c r="G39" s="219">
        <v>0</v>
      </c>
      <c r="H39" s="219">
        <v>0</v>
      </c>
      <c r="I39" s="219">
        <v>0</v>
      </c>
      <c r="J39" s="219">
        <v>0</v>
      </c>
      <c r="K39" s="219">
        <v>0</v>
      </c>
      <c r="L39" s="219">
        <v>0</v>
      </c>
      <c r="M39" s="219">
        <v>0</v>
      </c>
      <c r="N39" s="219">
        <v>0</v>
      </c>
      <c r="O39" s="219">
        <v>0</v>
      </c>
      <c r="P39" s="219">
        <v>0</v>
      </c>
      <c r="Q39" s="219">
        <v>0</v>
      </c>
      <c r="R39" s="219">
        <v>0</v>
      </c>
      <c r="S39" s="219">
        <v>0</v>
      </c>
      <c r="T39" s="154"/>
    </row>
    <row r="40" spans="2:20" ht="45.95" customHeight="1" x14ac:dyDescent="0.2">
      <c r="B40" s="89"/>
      <c r="C40" s="101" t="s">
        <v>67</v>
      </c>
      <c r="D40" s="235">
        <v>0</v>
      </c>
      <c r="E40" s="235">
        <v>0</v>
      </c>
      <c r="F40" s="235">
        <v>0</v>
      </c>
      <c r="G40" s="235">
        <v>0</v>
      </c>
      <c r="H40" s="235">
        <v>0</v>
      </c>
      <c r="I40" s="235">
        <v>0</v>
      </c>
      <c r="J40" s="235">
        <v>6.96E-3</v>
      </c>
      <c r="K40" s="235">
        <v>0</v>
      </c>
      <c r="L40" s="235">
        <v>2.8999999999999998E-3</v>
      </c>
      <c r="M40" s="236">
        <v>0</v>
      </c>
      <c r="N40" s="235">
        <v>0</v>
      </c>
      <c r="O40" s="235">
        <v>0</v>
      </c>
      <c r="P40" s="219">
        <v>0</v>
      </c>
      <c r="Q40" s="219">
        <v>0</v>
      </c>
      <c r="R40" s="219">
        <v>2.4</v>
      </c>
      <c r="S40" s="219">
        <v>0.5</v>
      </c>
      <c r="T40" s="154"/>
    </row>
    <row r="41" spans="2:20" ht="45.95" customHeight="1" x14ac:dyDescent="0.2">
      <c r="B41" s="89"/>
      <c r="C41" s="101" t="s">
        <v>66</v>
      </c>
      <c r="D41" s="235">
        <v>0.56799999999999995</v>
      </c>
      <c r="E41" s="235">
        <v>0</v>
      </c>
      <c r="F41" s="235">
        <v>0</v>
      </c>
      <c r="G41" s="235">
        <v>0</v>
      </c>
      <c r="H41" s="235">
        <v>0</v>
      </c>
      <c r="I41" s="235">
        <v>0</v>
      </c>
      <c r="J41" s="235">
        <v>0</v>
      </c>
      <c r="K41" s="235">
        <v>3.1399999999999997E-2</v>
      </c>
      <c r="L41" s="235">
        <v>0</v>
      </c>
      <c r="M41" s="235">
        <v>0</v>
      </c>
      <c r="N41" s="235">
        <v>0</v>
      </c>
      <c r="O41" s="235">
        <v>0</v>
      </c>
      <c r="P41" s="219">
        <v>0</v>
      </c>
      <c r="Q41" s="219">
        <v>0</v>
      </c>
      <c r="R41" s="235">
        <v>0</v>
      </c>
      <c r="S41" s="219">
        <v>0</v>
      </c>
      <c r="T41" s="154"/>
    </row>
    <row r="42" spans="2:20" ht="45.95" customHeight="1" x14ac:dyDescent="0.2">
      <c r="B42" s="89"/>
      <c r="C42" s="101" t="s">
        <v>65</v>
      </c>
      <c r="D42" s="235">
        <v>0</v>
      </c>
      <c r="E42" s="235">
        <v>0</v>
      </c>
      <c r="F42" s="235">
        <v>0</v>
      </c>
      <c r="G42" s="235">
        <v>0</v>
      </c>
      <c r="H42" s="235">
        <v>0</v>
      </c>
      <c r="I42" s="235">
        <v>0</v>
      </c>
      <c r="J42" s="235">
        <v>0.1694</v>
      </c>
      <c r="K42" s="235">
        <v>0</v>
      </c>
      <c r="L42" s="235">
        <v>0</v>
      </c>
      <c r="M42" s="236">
        <v>0.6</v>
      </c>
      <c r="N42" s="235">
        <v>0.1</v>
      </c>
      <c r="O42" s="235">
        <v>0</v>
      </c>
      <c r="P42" s="219">
        <v>0</v>
      </c>
      <c r="Q42" s="219">
        <v>0</v>
      </c>
      <c r="R42" s="235">
        <v>0</v>
      </c>
      <c r="S42" s="219">
        <v>0</v>
      </c>
      <c r="T42" s="154"/>
    </row>
    <row r="43" spans="2:20" ht="45.95" customHeight="1" x14ac:dyDescent="0.2">
      <c r="B43" s="89"/>
      <c r="C43" s="101" t="s">
        <v>64</v>
      </c>
      <c r="D43" s="235">
        <v>0</v>
      </c>
      <c r="E43" s="235">
        <v>0</v>
      </c>
      <c r="F43" s="235">
        <v>0</v>
      </c>
      <c r="G43" s="235">
        <v>0</v>
      </c>
      <c r="H43" s="235">
        <v>0</v>
      </c>
      <c r="I43" s="235">
        <v>0</v>
      </c>
      <c r="J43" s="235">
        <v>0</v>
      </c>
      <c r="K43" s="235">
        <v>0</v>
      </c>
      <c r="L43" s="235">
        <v>0</v>
      </c>
      <c r="M43" s="235">
        <v>0</v>
      </c>
      <c r="N43" s="235">
        <v>0</v>
      </c>
      <c r="O43" s="235">
        <v>0</v>
      </c>
      <c r="P43" s="219">
        <v>0</v>
      </c>
      <c r="Q43" s="219">
        <v>0</v>
      </c>
      <c r="R43" s="235">
        <v>0</v>
      </c>
      <c r="S43" s="219">
        <v>0</v>
      </c>
      <c r="T43" s="154"/>
    </row>
    <row r="44" spans="2:20" ht="45.95" customHeight="1" x14ac:dyDescent="0.2">
      <c r="B44" s="89"/>
      <c r="C44" s="101" t="s">
        <v>63</v>
      </c>
      <c r="D44" s="235">
        <v>0</v>
      </c>
      <c r="E44" s="235">
        <v>0</v>
      </c>
      <c r="F44" s="235">
        <v>0</v>
      </c>
      <c r="G44" s="235">
        <v>0</v>
      </c>
      <c r="H44" s="235">
        <v>0</v>
      </c>
      <c r="I44" s="235">
        <v>0</v>
      </c>
      <c r="J44" s="235">
        <v>0</v>
      </c>
      <c r="K44" s="235">
        <v>0</v>
      </c>
      <c r="L44" s="235">
        <v>0</v>
      </c>
      <c r="M44" s="235">
        <v>0</v>
      </c>
      <c r="N44" s="235">
        <v>0</v>
      </c>
      <c r="O44" s="235">
        <v>0</v>
      </c>
      <c r="P44" s="219">
        <v>0</v>
      </c>
      <c r="Q44" s="219">
        <v>0</v>
      </c>
      <c r="R44" s="235">
        <v>0</v>
      </c>
      <c r="S44" s="219">
        <v>0</v>
      </c>
      <c r="T44" s="154"/>
    </row>
    <row r="45" spans="2:20" ht="45.95" customHeight="1" x14ac:dyDescent="0.2">
      <c r="B45" s="89"/>
      <c r="C45" s="101" t="s">
        <v>62</v>
      </c>
      <c r="D45" s="235">
        <v>0</v>
      </c>
      <c r="E45" s="235">
        <v>0</v>
      </c>
      <c r="F45" s="235">
        <v>0</v>
      </c>
      <c r="G45" s="235">
        <v>0</v>
      </c>
      <c r="H45" s="235">
        <v>0</v>
      </c>
      <c r="I45" s="235">
        <v>0</v>
      </c>
      <c r="J45" s="235">
        <v>1E-3</v>
      </c>
      <c r="K45" s="235">
        <v>0</v>
      </c>
      <c r="L45" s="235">
        <v>0</v>
      </c>
      <c r="M45" s="236">
        <v>0.7</v>
      </c>
      <c r="N45" s="235">
        <v>0</v>
      </c>
      <c r="O45" s="235">
        <v>0</v>
      </c>
      <c r="P45" s="235">
        <v>0</v>
      </c>
      <c r="Q45" s="235">
        <v>0</v>
      </c>
      <c r="R45" s="219">
        <v>1.9</v>
      </c>
      <c r="S45" s="235">
        <v>0</v>
      </c>
      <c r="T45" s="154"/>
    </row>
    <row r="46" spans="2:20" ht="45.95" customHeight="1" x14ac:dyDescent="0.2">
      <c r="B46" s="89"/>
      <c r="C46" s="101" t="s">
        <v>61</v>
      </c>
      <c r="D46" s="235">
        <v>0</v>
      </c>
      <c r="E46" s="235">
        <v>0</v>
      </c>
      <c r="F46" s="235">
        <v>0</v>
      </c>
      <c r="G46" s="235">
        <v>0</v>
      </c>
      <c r="H46" s="235">
        <v>0</v>
      </c>
      <c r="I46" s="235">
        <v>0</v>
      </c>
      <c r="J46" s="235">
        <v>5.1600000000000005E-3</v>
      </c>
      <c r="K46" s="235">
        <v>0</v>
      </c>
      <c r="L46" s="235">
        <v>9.5199999999999989E-3</v>
      </c>
      <c r="M46" s="235">
        <v>0</v>
      </c>
      <c r="N46" s="235">
        <v>0</v>
      </c>
      <c r="O46" s="235">
        <v>0</v>
      </c>
      <c r="P46" s="235">
        <v>0</v>
      </c>
      <c r="Q46" s="235">
        <v>0</v>
      </c>
      <c r="R46" s="235">
        <v>0</v>
      </c>
      <c r="S46" s="219">
        <v>1.9</v>
      </c>
      <c r="T46" s="154"/>
    </row>
    <row r="47" spans="2:20" ht="45.95" customHeight="1" x14ac:dyDescent="0.2">
      <c r="B47" s="89"/>
      <c r="C47" s="101" t="s">
        <v>60</v>
      </c>
      <c r="D47" s="235">
        <v>0</v>
      </c>
      <c r="E47" s="235">
        <v>0</v>
      </c>
      <c r="F47" s="235">
        <v>0</v>
      </c>
      <c r="G47" s="235">
        <v>0</v>
      </c>
      <c r="H47" s="235">
        <v>0</v>
      </c>
      <c r="I47" s="235">
        <v>0</v>
      </c>
      <c r="J47" s="235">
        <v>0</v>
      </c>
      <c r="K47" s="235">
        <v>0</v>
      </c>
      <c r="L47" s="235">
        <v>0</v>
      </c>
      <c r="M47" s="235">
        <v>0</v>
      </c>
      <c r="N47" s="235">
        <v>0</v>
      </c>
      <c r="O47" s="235">
        <v>0</v>
      </c>
      <c r="P47" s="235">
        <v>0</v>
      </c>
      <c r="Q47" s="235">
        <v>0</v>
      </c>
      <c r="R47" s="219">
        <v>2.2999999999999998</v>
      </c>
      <c r="S47" s="235">
        <v>0</v>
      </c>
      <c r="T47" s="154"/>
    </row>
    <row r="48" spans="2:20" ht="45.95" customHeight="1" x14ac:dyDescent="0.2">
      <c r="B48" s="89"/>
      <c r="C48" s="101" t="s">
        <v>59</v>
      </c>
      <c r="D48" s="235">
        <v>4.5229999999999997</v>
      </c>
      <c r="E48" s="235">
        <v>0</v>
      </c>
      <c r="F48" s="235">
        <v>63.466949999999997</v>
      </c>
      <c r="G48" s="235">
        <v>85.826999999999998</v>
      </c>
      <c r="H48" s="235">
        <v>82.16313000000001</v>
      </c>
      <c r="I48" s="235">
        <v>70.972850000000008</v>
      </c>
      <c r="J48" s="235">
        <v>75.12</v>
      </c>
      <c r="K48" s="235">
        <v>83.440799999999996</v>
      </c>
      <c r="L48" s="235">
        <v>82.2</v>
      </c>
      <c r="M48" s="236">
        <v>20.3</v>
      </c>
      <c r="N48" s="235">
        <v>38.799999999999997</v>
      </c>
      <c r="O48" s="235">
        <v>36.700000000000003</v>
      </c>
      <c r="P48" s="219">
        <v>62.9</v>
      </c>
      <c r="Q48" s="219">
        <v>0.7</v>
      </c>
      <c r="R48" s="219">
        <v>0.6</v>
      </c>
      <c r="S48" s="219">
        <v>1.1000000000000001</v>
      </c>
      <c r="T48" s="154"/>
    </row>
    <row r="49" spans="2:20" ht="45.95" customHeight="1" x14ac:dyDescent="0.2">
      <c r="B49" s="89"/>
      <c r="C49" s="101" t="s">
        <v>58</v>
      </c>
      <c r="D49" s="235">
        <v>0</v>
      </c>
      <c r="E49" s="235">
        <v>0</v>
      </c>
      <c r="F49" s="235">
        <v>0</v>
      </c>
      <c r="G49" s="235">
        <v>0</v>
      </c>
      <c r="H49" s="235">
        <v>0</v>
      </c>
      <c r="I49" s="235">
        <v>0</v>
      </c>
      <c r="J49" s="235">
        <v>0</v>
      </c>
      <c r="K49" s="235">
        <v>0</v>
      </c>
      <c r="L49" s="235">
        <v>0</v>
      </c>
      <c r="M49" s="235">
        <v>0</v>
      </c>
      <c r="N49" s="235">
        <v>0</v>
      </c>
      <c r="O49" s="235">
        <v>0</v>
      </c>
      <c r="P49" s="235">
        <v>0</v>
      </c>
      <c r="Q49" s="235">
        <v>0</v>
      </c>
      <c r="R49" s="235">
        <v>0</v>
      </c>
      <c r="S49" s="235">
        <v>0</v>
      </c>
      <c r="T49" s="154"/>
    </row>
    <row r="50" spans="2:20" ht="45.95" customHeight="1" x14ac:dyDescent="0.2">
      <c r="B50" s="89"/>
      <c r="C50" s="101" t="s">
        <v>57</v>
      </c>
      <c r="D50" s="235">
        <v>0</v>
      </c>
      <c r="E50" s="235">
        <v>0</v>
      </c>
      <c r="F50" s="235">
        <v>0</v>
      </c>
      <c r="G50" s="235">
        <v>0</v>
      </c>
      <c r="H50" s="235">
        <v>0</v>
      </c>
      <c r="I50" s="235">
        <v>0</v>
      </c>
      <c r="J50" s="235">
        <v>0</v>
      </c>
      <c r="K50" s="235">
        <v>0</v>
      </c>
      <c r="L50" s="235">
        <v>0</v>
      </c>
      <c r="M50" s="235">
        <v>0</v>
      </c>
      <c r="N50" s="235">
        <v>0</v>
      </c>
      <c r="O50" s="235">
        <v>0</v>
      </c>
      <c r="P50" s="235">
        <v>0</v>
      </c>
      <c r="Q50" s="235">
        <v>0</v>
      </c>
      <c r="R50" s="235">
        <v>0</v>
      </c>
      <c r="S50" s="235">
        <v>0</v>
      </c>
      <c r="T50" s="154"/>
    </row>
    <row r="51" spans="2:20" ht="45.95" customHeight="1" x14ac:dyDescent="0.2">
      <c r="B51" s="89"/>
      <c r="C51" s="101" t="s">
        <v>56</v>
      </c>
      <c r="D51" s="235">
        <v>0</v>
      </c>
      <c r="E51" s="235">
        <v>0</v>
      </c>
      <c r="F51" s="235">
        <v>0</v>
      </c>
      <c r="G51" s="235">
        <v>0</v>
      </c>
      <c r="H51" s="235">
        <v>0</v>
      </c>
      <c r="I51" s="235">
        <v>0</v>
      </c>
      <c r="J51" s="235">
        <v>0</v>
      </c>
      <c r="K51" s="235">
        <v>0</v>
      </c>
      <c r="L51" s="235">
        <v>0</v>
      </c>
      <c r="M51" s="235">
        <v>0</v>
      </c>
      <c r="N51" s="235">
        <v>0</v>
      </c>
      <c r="O51" s="235">
        <v>3</v>
      </c>
      <c r="P51" s="235">
        <v>0</v>
      </c>
      <c r="Q51" s="235">
        <v>0</v>
      </c>
      <c r="R51" s="235">
        <v>0</v>
      </c>
      <c r="S51" s="235">
        <v>0</v>
      </c>
      <c r="T51" s="154"/>
    </row>
    <row r="52" spans="2:20" ht="57" customHeight="1" x14ac:dyDescent="0.2">
      <c r="B52" s="89"/>
      <c r="C52" s="101" t="s">
        <v>103</v>
      </c>
      <c r="D52" s="235">
        <v>0</v>
      </c>
      <c r="E52" s="235">
        <v>0</v>
      </c>
      <c r="F52" s="235">
        <v>0</v>
      </c>
      <c r="G52" s="235">
        <v>0.184</v>
      </c>
      <c r="H52" s="235">
        <v>0</v>
      </c>
      <c r="I52" s="235">
        <v>0</v>
      </c>
      <c r="J52" s="235">
        <v>0</v>
      </c>
      <c r="K52" s="235">
        <v>0</v>
      </c>
      <c r="L52" s="235">
        <v>0.3196</v>
      </c>
      <c r="M52" s="235">
        <v>0</v>
      </c>
      <c r="N52" s="235">
        <v>0</v>
      </c>
      <c r="O52" s="235">
        <v>0</v>
      </c>
      <c r="P52" s="219">
        <v>0.8</v>
      </c>
      <c r="Q52" s="219">
        <v>0.1</v>
      </c>
      <c r="R52" s="235">
        <v>0</v>
      </c>
      <c r="S52" s="219">
        <v>0.9</v>
      </c>
      <c r="T52" s="154"/>
    </row>
    <row r="53" spans="2:20" ht="45.95" customHeight="1" x14ac:dyDescent="0.2">
      <c r="B53" s="89"/>
      <c r="C53" s="101" t="s">
        <v>55</v>
      </c>
      <c r="D53" s="235">
        <v>0</v>
      </c>
      <c r="E53" s="235">
        <v>0</v>
      </c>
      <c r="F53" s="235">
        <v>0</v>
      </c>
      <c r="G53" s="235">
        <v>0</v>
      </c>
      <c r="H53" s="235">
        <v>0</v>
      </c>
      <c r="I53" s="235">
        <v>0</v>
      </c>
      <c r="J53" s="235">
        <v>0</v>
      </c>
      <c r="K53" s="235">
        <v>0</v>
      </c>
      <c r="L53" s="235">
        <v>0</v>
      </c>
      <c r="M53" s="235">
        <v>0</v>
      </c>
      <c r="N53" s="235">
        <v>0</v>
      </c>
      <c r="O53" s="235">
        <v>0</v>
      </c>
      <c r="P53" s="235">
        <v>0</v>
      </c>
      <c r="Q53" s="235">
        <v>0</v>
      </c>
      <c r="R53" s="235">
        <v>0</v>
      </c>
      <c r="S53" s="235">
        <v>0</v>
      </c>
      <c r="T53" s="154"/>
    </row>
    <row r="54" spans="2:20" ht="45.95" customHeight="1" x14ac:dyDescent="0.2">
      <c r="B54" s="89"/>
      <c r="C54" s="101" t="s">
        <v>54</v>
      </c>
      <c r="D54" s="235">
        <v>0</v>
      </c>
      <c r="E54" s="235">
        <v>0</v>
      </c>
      <c r="F54" s="235">
        <v>0</v>
      </c>
      <c r="G54" s="235">
        <v>0</v>
      </c>
      <c r="H54" s="235">
        <v>0</v>
      </c>
      <c r="I54" s="235">
        <v>0</v>
      </c>
      <c r="J54" s="235">
        <v>0</v>
      </c>
      <c r="K54" s="235">
        <v>0</v>
      </c>
      <c r="L54" s="235">
        <v>1.7999999999999999E-2</v>
      </c>
      <c r="M54" s="235">
        <v>0</v>
      </c>
      <c r="N54" s="235">
        <v>0</v>
      </c>
      <c r="O54" s="235">
        <v>0</v>
      </c>
      <c r="P54" s="235">
        <v>0</v>
      </c>
      <c r="Q54" s="235">
        <v>0</v>
      </c>
      <c r="R54" s="235">
        <v>0</v>
      </c>
      <c r="S54" s="235">
        <v>0</v>
      </c>
      <c r="T54" s="154"/>
    </row>
    <row r="55" spans="2:20" ht="45.95" customHeight="1" x14ac:dyDescent="0.2">
      <c r="B55" s="89"/>
      <c r="C55" s="101" t="s">
        <v>53</v>
      </c>
      <c r="D55" s="235">
        <v>0</v>
      </c>
      <c r="E55" s="235">
        <v>0</v>
      </c>
      <c r="F55" s="235">
        <v>0</v>
      </c>
      <c r="G55" s="235">
        <v>0</v>
      </c>
      <c r="H55" s="235">
        <v>0</v>
      </c>
      <c r="I55" s="235">
        <v>0</v>
      </c>
      <c r="J55" s="235">
        <v>0</v>
      </c>
      <c r="K55" s="235">
        <v>0</v>
      </c>
      <c r="L55" s="235">
        <v>0</v>
      </c>
      <c r="M55" s="235">
        <v>0</v>
      </c>
      <c r="N55" s="235">
        <v>0</v>
      </c>
      <c r="O55" s="235">
        <v>0</v>
      </c>
      <c r="P55" s="235">
        <v>0</v>
      </c>
      <c r="Q55" s="235">
        <v>0</v>
      </c>
      <c r="R55" s="235">
        <v>0</v>
      </c>
      <c r="S55" s="235">
        <v>0</v>
      </c>
      <c r="T55" s="154"/>
    </row>
    <row r="56" spans="2:20" ht="45.95" customHeight="1" x14ac:dyDescent="0.2">
      <c r="B56" s="89"/>
      <c r="C56" s="101" t="s">
        <v>52</v>
      </c>
      <c r="D56" s="235">
        <v>0</v>
      </c>
      <c r="E56" s="235">
        <v>0</v>
      </c>
      <c r="F56" s="235">
        <v>0</v>
      </c>
      <c r="G56" s="235">
        <v>0</v>
      </c>
      <c r="H56" s="235">
        <v>0</v>
      </c>
      <c r="I56" s="235">
        <v>0</v>
      </c>
      <c r="J56" s="235">
        <v>0</v>
      </c>
      <c r="K56" s="235">
        <v>0</v>
      </c>
      <c r="L56" s="235">
        <v>0</v>
      </c>
      <c r="M56" s="235">
        <v>0</v>
      </c>
      <c r="N56" s="235">
        <v>0</v>
      </c>
      <c r="O56" s="235">
        <v>0</v>
      </c>
      <c r="P56" s="235">
        <v>0</v>
      </c>
      <c r="Q56" s="235">
        <v>0</v>
      </c>
      <c r="R56" s="235">
        <v>0</v>
      </c>
      <c r="S56" s="235">
        <v>0</v>
      </c>
      <c r="T56" s="154"/>
    </row>
    <row r="57" spans="2:20" ht="45.95" customHeight="1" x14ac:dyDescent="0.2">
      <c r="B57" s="89"/>
      <c r="C57" s="101" t="s">
        <v>51</v>
      </c>
      <c r="D57" s="235">
        <v>0</v>
      </c>
      <c r="E57" s="235">
        <v>0</v>
      </c>
      <c r="F57" s="235">
        <v>0</v>
      </c>
      <c r="G57" s="235">
        <v>0</v>
      </c>
      <c r="H57" s="235">
        <v>0</v>
      </c>
      <c r="I57" s="235">
        <v>0</v>
      </c>
      <c r="J57" s="235">
        <v>0</v>
      </c>
      <c r="K57" s="235">
        <v>1.03</v>
      </c>
      <c r="L57" s="235">
        <v>0</v>
      </c>
      <c r="M57" s="235">
        <v>0</v>
      </c>
      <c r="N57" s="235">
        <v>0</v>
      </c>
      <c r="O57" s="235">
        <v>0</v>
      </c>
      <c r="P57" s="235">
        <v>0</v>
      </c>
      <c r="Q57" s="235">
        <v>0</v>
      </c>
      <c r="R57" s="235">
        <v>0</v>
      </c>
      <c r="S57" s="235">
        <v>0</v>
      </c>
      <c r="T57" s="154"/>
    </row>
    <row r="58" spans="2:20" ht="45.95" customHeight="1" x14ac:dyDescent="0.2">
      <c r="B58" s="89"/>
      <c r="C58" s="101" t="s">
        <v>50</v>
      </c>
      <c r="D58" s="235">
        <v>0</v>
      </c>
      <c r="E58" s="235">
        <v>0</v>
      </c>
      <c r="F58" s="235">
        <v>0</v>
      </c>
      <c r="G58" s="235">
        <v>0</v>
      </c>
      <c r="H58" s="235">
        <v>0</v>
      </c>
      <c r="I58" s="235">
        <v>0</v>
      </c>
      <c r="J58" s="235">
        <v>0</v>
      </c>
      <c r="K58" s="235">
        <v>0</v>
      </c>
      <c r="L58" s="235">
        <v>0</v>
      </c>
      <c r="M58" s="235">
        <v>0</v>
      </c>
      <c r="N58" s="235">
        <v>0</v>
      </c>
      <c r="O58" s="235">
        <v>0</v>
      </c>
      <c r="P58" s="235">
        <v>0</v>
      </c>
      <c r="Q58" s="235">
        <v>0</v>
      </c>
      <c r="R58" s="235">
        <v>0</v>
      </c>
      <c r="S58" s="235">
        <v>0</v>
      </c>
      <c r="T58" s="154"/>
    </row>
    <row r="59" spans="2:20" ht="45.95" customHeight="1" x14ac:dyDescent="0.2">
      <c r="B59" s="89"/>
      <c r="C59" s="101" t="s">
        <v>49</v>
      </c>
      <c r="D59" s="235">
        <v>0</v>
      </c>
      <c r="E59" s="235">
        <v>0</v>
      </c>
      <c r="F59" s="235">
        <v>0</v>
      </c>
      <c r="G59" s="235">
        <v>0</v>
      </c>
      <c r="H59" s="235">
        <v>0</v>
      </c>
      <c r="I59" s="235">
        <v>0</v>
      </c>
      <c r="J59" s="235">
        <v>0</v>
      </c>
      <c r="K59" s="235">
        <v>0</v>
      </c>
      <c r="L59" s="235">
        <v>0</v>
      </c>
      <c r="M59" s="235">
        <v>0</v>
      </c>
      <c r="N59" s="235">
        <v>0</v>
      </c>
      <c r="O59" s="235">
        <v>0</v>
      </c>
      <c r="P59" s="235">
        <v>0</v>
      </c>
      <c r="Q59" s="235">
        <v>0</v>
      </c>
      <c r="R59" s="235">
        <v>0</v>
      </c>
      <c r="S59" s="235">
        <v>0</v>
      </c>
      <c r="T59" s="154"/>
    </row>
    <row r="60" spans="2:20" ht="45" customHeight="1" x14ac:dyDescent="0.2">
      <c r="B60" s="89"/>
      <c r="C60" s="101" t="s">
        <v>1</v>
      </c>
      <c r="D60" s="235">
        <v>0</v>
      </c>
      <c r="E60" s="235">
        <v>0</v>
      </c>
      <c r="F60" s="235">
        <v>0</v>
      </c>
      <c r="G60" s="235">
        <v>0</v>
      </c>
      <c r="H60" s="235">
        <v>0</v>
      </c>
      <c r="I60" s="235">
        <v>0</v>
      </c>
      <c r="J60" s="235">
        <v>0</v>
      </c>
      <c r="K60" s="235">
        <v>0</v>
      </c>
      <c r="L60" s="235">
        <v>0</v>
      </c>
      <c r="M60" s="235">
        <v>0</v>
      </c>
      <c r="N60" s="235">
        <v>0</v>
      </c>
      <c r="O60" s="235">
        <v>0</v>
      </c>
      <c r="P60" s="235">
        <v>0</v>
      </c>
      <c r="Q60" s="235">
        <v>0</v>
      </c>
      <c r="R60" s="235">
        <v>0</v>
      </c>
      <c r="S60" s="235">
        <v>0</v>
      </c>
      <c r="T60" s="154"/>
    </row>
    <row r="61" spans="2:20" ht="45.95" customHeight="1" x14ac:dyDescent="0.2">
      <c r="B61" s="89"/>
      <c r="C61" s="101" t="s">
        <v>48</v>
      </c>
      <c r="D61" s="235">
        <v>0</v>
      </c>
      <c r="E61" s="235">
        <v>0</v>
      </c>
      <c r="F61" s="235">
        <v>0</v>
      </c>
      <c r="G61" s="235">
        <v>0</v>
      </c>
      <c r="H61" s="235">
        <v>0</v>
      </c>
      <c r="I61" s="235">
        <v>0</v>
      </c>
      <c r="J61" s="235">
        <v>0</v>
      </c>
      <c r="K61" s="235">
        <v>0</v>
      </c>
      <c r="L61" s="235">
        <v>0</v>
      </c>
      <c r="M61" s="235">
        <v>0</v>
      </c>
      <c r="N61" s="235">
        <v>0</v>
      </c>
      <c r="O61" s="235">
        <v>0</v>
      </c>
      <c r="P61" s="235">
        <v>0</v>
      </c>
      <c r="Q61" s="235">
        <v>0</v>
      </c>
      <c r="R61" s="235">
        <v>0</v>
      </c>
      <c r="S61" s="235">
        <v>0</v>
      </c>
      <c r="T61" s="154"/>
    </row>
    <row r="62" spans="2:20" ht="45.95" customHeight="1" x14ac:dyDescent="0.2">
      <c r="B62" s="89"/>
      <c r="C62" s="101" t="s">
        <v>47</v>
      </c>
      <c r="D62" s="235">
        <v>0</v>
      </c>
      <c r="E62" s="235">
        <v>0</v>
      </c>
      <c r="F62" s="235">
        <v>0</v>
      </c>
      <c r="G62" s="235">
        <v>0</v>
      </c>
      <c r="H62" s="235">
        <v>0</v>
      </c>
      <c r="I62" s="235">
        <v>0</v>
      </c>
      <c r="J62" s="235">
        <v>0</v>
      </c>
      <c r="K62" s="235">
        <v>0</v>
      </c>
      <c r="L62" s="235">
        <v>0</v>
      </c>
      <c r="M62" s="235">
        <v>0</v>
      </c>
      <c r="N62" s="235">
        <v>0</v>
      </c>
      <c r="O62" s="235">
        <v>0</v>
      </c>
      <c r="P62" s="235">
        <v>0</v>
      </c>
      <c r="Q62" s="235">
        <v>0</v>
      </c>
      <c r="R62" s="235">
        <v>0</v>
      </c>
      <c r="S62" s="235">
        <v>0</v>
      </c>
      <c r="T62" s="154"/>
    </row>
    <row r="63" spans="2:20" ht="45.95" customHeight="1" x14ac:dyDescent="0.2">
      <c r="B63" s="89"/>
      <c r="C63" s="101" t="s">
        <v>46</v>
      </c>
      <c r="D63" s="235">
        <v>0</v>
      </c>
      <c r="E63" s="235">
        <v>0.55000000000000004</v>
      </c>
      <c r="F63" s="235">
        <v>1.1419999999999999</v>
      </c>
      <c r="G63" s="235">
        <v>0.53</v>
      </c>
      <c r="H63" s="235">
        <v>384.73939000000001</v>
      </c>
      <c r="I63" s="235">
        <v>310.62078000000002</v>
      </c>
      <c r="J63" s="235">
        <v>4.1489700000000003</v>
      </c>
      <c r="K63" s="235">
        <v>4.8354999999999997</v>
      </c>
      <c r="L63" s="235">
        <v>8.4170999999999996</v>
      </c>
      <c r="M63" s="236">
        <v>6.5</v>
      </c>
      <c r="N63" s="235">
        <v>203.4</v>
      </c>
      <c r="O63" s="235">
        <v>222.2</v>
      </c>
      <c r="P63" s="219">
        <v>189.5</v>
      </c>
      <c r="Q63" s="219">
        <v>102.7</v>
      </c>
      <c r="R63" s="219">
        <v>166.2</v>
      </c>
      <c r="S63" s="219">
        <v>53.6</v>
      </c>
      <c r="T63" s="154"/>
    </row>
    <row r="64" spans="2:20" ht="45.95" customHeight="1" x14ac:dyDescent="0.2">
      <c r="B64" s="89"/>
      <c r="C64" s="101" t="s">
        <v>45</v>
      </c>
      <c r="D64" s="235">
        <v>0</v>
      </c>
      <c r="E64" s="235">
        <v>0</v>
      </c>
      <c r="F64" s="235">
        <v>0</v>
      </c>
      <c r="G64" s="235">
        <v>0</v>
      </c>
      <c r="H64" s="235">
        <v>0</v>
      </c>
      <c r="I64" s="235">
        <v>0.48</v>
      </c>
      <c r="J64" s="235">
        <v>0</v>
      </c>
      <c r="K64" s="235">
        <v>0</v>
      </c>
      <c r="L64" s="235">
        <v>0</v>
      </c>
      <c r="M64" s="235">
        <v>0</v>
      </c>
      <c r="N64" s="235">
        <v>0</v>
      </c>
      <c r="O64" s="235">
        <v>0</v>
      </c>
      <c r="P64" s="235">
        <v>0</v>
      </c>
      <c r="Q64" s="235">
        <v>0</v>
      </c>
      <c r="R64" s="235">
        <v>0</v>
      </c>
      <c r="S64" s="235">
        <v>0</v>
      </c>
      <c r="T64" s="154"/>
    </row>
    <row r="65" spans="2:20" ht="45.95" customHeight="1" x14ac:dyDescent="0.2">
      <c r="B65" s="89"/>
      <c r="C65" s="101" t="s">
        <v>44</v>
      </c>
      <c r="D65" s="235">
        <v>0</v>
      </c>
      <c r="E65" s="235">
        <v>0</v>
      </c>
      <c r="F65" s="235">
        <v>0</v>
      </c>
      <c r="G65" s="235">
        <v>0</v>
      </c>
      <c r="H65" s="235">
        <v>0</v>
      </c>
      <c r="I65" s="235">
        <v>0</v>
      </c>
      <c r="J65" s="235">
        <v>0</v>
      </c>
      <c r="K65" s="235">
        <v>0</v>
      </c>
      <c r="L65" s="235">
        <v>0</v>
      </c>
      <c r="M65" s="235">
        <v>0</v>
      </c>
      <c r="N65" s="235">
        <v>0</v>
      </c>
      <c r="O65" s="235">
        <v>0</v>
      </c>
      <c r="P65" s="235">
        <v>0</v>
      </c>
      <c r="Q65" s="235">
        <v>0</v>
      </c>
      <c r="R65" s="235">
        <v>0</v>
      </c>
      <c r="S65" s="235">
        <v>0</v>
      </c>
      <c r="T65" s="154"/>
    </row>
    <row r="66" spans="2:20" ht="45.95" customHeight="1" x14ac:dyDescent="0.2">
      <c r="B66" s="89"/>
      <c r="C66" s="101" t="s">
        <v>43</v>
      </c>
      <c r="D66" s="235">
        <v>0</v>
      </c>
      <c r="E66" s="235">
        <v>0</v>
      </c>
      <c r="F66" s="235">
        <v>0</v>
      </c>
      <c r="G66" s="235">
        <v>0</v>
      </c>
      <c r="H66" s="235">
        <v>0</v>
      </c>
      <c r="I66" s="235">
        <v>0</v>
      </c>
      <c r="J66" s="235">
        <v>0</v>
      </c>
      <c r="K66" s="235">
        <v>0</v>
      </c>
      <c r="L66" s="235">
        <v>0</v>
      </c>
      <c r="M66" s="235">
        <v>0</v>
      </c>
      <c r="N66" s="235">
        <v>0</v>
      </c>
      <c r="O66" s="235">
        <v>0</v>
      </c>
      <c r="P66" s="235">
        <v>0</v>
      </c>
      <c r="Q66" s="235">
        <v>0</v>
      </c>
      <c r="R66" s="235">
        <v>0</v>
      </c>
      <c r="S66" s="235">
        <v>0</v>
      </c>
      <c r="T66" s="154"/>
    </row>
    <row r="67" spans="2:20" ht="45.95" customHeight="1" x14ac:dyDescent="0.2">
      <c r="B67" s="89"/>
      <c r="C67" s="101" t="s">
        <v>42</v>
      </c>
      <c r="D67" s="235">
        <v>0</v>
      </c>
      <c r="E67" s="235">
        <v>0</v>
      </c>
      <c r="F67" s="235">
        <v>0</v>
      </c>
      <c r="G67" s="235">
        <v>0</v>
      </c>
      <c r="H67" s="235">
        <v>0</v>
      </c>
      <c r="I67" s="235">
        <v>0</v>
      </c>
      <c r="J67" s="235">
        <v>0</v>
      </c>
      <c r="K67" s="235">
        <v>0</v>
      </c>
      <c r="L67" s="235">
        <v>0</v>
      </c>
      <c r="M67" s="235">
        <v>0</v>
      </c>
      <c r="N67" s="235">
        <v>0</v>
      </c>
      <c r="O67" s="235">
        <v>0</v>
      </c>
      <c r="P67" s="235">
        <v>0</v>
      </c>
      <c r="Q67" s="219">
        <v>11.5</v>
      </c>
      <c r="R67" s="219">
        <v>4.0999999999999996</v>
      </c>
      <c r="S67" s="235">
        <v>0</v>
      </c>
      <c r="T67" s="154"/>
    </row>
    <row r="68" spans="2:20" ht="57" customHeight="1" x14ac:dyDescent="0.2">
      <c r="B68" s="89"/>
      <c r="C68" s="101" t="s">
        <v>41</v>
      </c>
      <c r="D68" s="235">
        <v>0</v>
      </c>
      <c r="E68" s="235">
        <v>0</v>
      </c>
      <c r="F68" s="235">
        <v>0</v>
      </c>
      <c r="G68" s="235">
        <v>0</v>
      </c>
      <c r="H68" s="235">
        <v>0</v>
      </c>
      <c r="I68" s="235">
        <v>0</v>
      </c>
      <c r="J68" s="235">
        <v>0</v>
      </c>
      <c r="K68" s="235">
        <v>0</v>
      </c>
      <c r="L68" s="235">
        <v>0</v>
      </c>
      <c r="M68" s="235">
        <v>0</v>
      </c>
      <c r="N68" s="235">
        <v>0</v>
      </c>
      <c r="O68" s="235">
        <v>0</v>
      </c>
      <c r="P68" s="235">
        <v>0</v>
      </c>
      <c r="Q68" s="235">
        <v>0</v>
      </c>
      <c r="R68" s="235">
        <v>0</v>
      </c>
      <c r="S68" s="219">
        <v>0.5</v>
      </c>
      <c r="T68" s="154"/>
    </row>
    <row r="69" spans="2:20" ht="92.25" customHeight="1" x14ac:dyDescent="0.2">
      <c r="B69" s="89"/>
      <c r="C69" s="101" t="s">
        <v>104</v>
      </c>
      <c r="D69" s="235">
        <v>0</v>
      </c>
      <c r="E69" s="235">
        <v>0</v>
      </c>
      <c r="F69" s="235">
        <v>0</v>
      </c>
      <c r="G69" s="235">
        <v>0</v>
      </c>
      <c r="H69" s="235">
        <v>0.1</v>
      </c>
      <c r="I69" s="235">
        <v>0</v>
      </c>
      <c r="J69" s="235">
        <v>0</v>
      </c>
      <c r="K69" s="235">
        <v>1.4801</v>
      </c>
      <c r="L69" s="235">
        <v>0.74</v>
      </c>
      <c r="M69" s="235">
        <v>0</v>
      </c>
      <c r="N69" s="235">
        <v>0</v>
      </c>
      <c r="O69" s="235">
        <v>0.1</v>
      </c>
      <c r="P69" s="235">
        <v>0</v>
      </c>
      <c r="Q69" s="235">
        <v>0</v>
      </c>
      <c r="R69" s="219">
        <v>0.2</v>
      </c>
      <c r="S69" s="219">
        <v>0.9</v>
      </c>
      <c r="T69" s="154"/>
    </row>
    <row r="70" spans="2:20" ht="45.95" customHeight="1" x14ac:dyDescent="0.2">
      <c r="B70" s="89"/>
      <c r="C70" s="101" t="s">
        <v>40</v>
      </c>
      <c r="D70" s="235">
        <v>0</v>
      </c>
      <c r="E70" s="235">
        <v>0</v>
      </c>
      <c r="F70" s="235">
        <v>0</v>
      </c>
      <c r="G70" s="235">
        <v>0</v>
      </c>
      <c r="H70" s="235">
        <v>0</v>
      </c>
      <c r="I70" s="235">
        <v>0</v>
      </c>
      <c r="J70" s="235">
        <v>0</v>
      </c>
      <c r="K70" s="235">
        <v>0</v>
      </c>
      <c r="L70" s="235">
        <v>0</v>
      </c>
      <c r="M70" s="235">
        <v>0</v>
      </c>
      <c r="N70" s="235">
        <v>0</v>
      </c>
      <c r="O70" s="235">
        <v>0.1</v>
      </c>
      <c r="P70" s="235">
        <v>0</v>
      </c>
      <c r="Q70" s="235">
        <v>0</v>
      </c>
      <c r="R70" s="219">
        <v>2.7</v>
      </c>
      <c r="S70" s="219">
        <v>1.8</v>
      </c>
      <c r="T70" s="154"/>
    </row>
    <row r="71" spans="2:20" ht="45.95" customHeight="1" x14ac:dyDescent="0.2">
      <c r="B71" s="89"/>
      <c r="C71" s="101" t="s">
        <v>39</v>
      </c>
      <c r="D71" s="235">
        <v>0</v>
      </c>
      <c r="E71" s="235">
        <v>0</v>
      </c>
      <c r="F71" s="235">
        <v>0</v>
      </c>
      <c r="G71" s="235">
        <v>0</v>
      </c>
      <c r="H71" s="235">
        <v>0</v>
      </c>
      <c r="I71" s="235">
        <v>0</v>
      </c>
      <c r="J71" s="235">
        <v>0</v>
      </c>
      <c r="K71" s="235">
        <v>0</v>
      </c>
      <c r="L71" s="235">
        <v>0</v>
      </c>
      <c r="M71" s="235">
        <v>0</v>
      </c>
      <c r="N71" s="235">
        <v>0</v>
      </c>
      <c r="O71" s="235">
        <v>0</v>
      </c>
      <c r="P71" s="235">
        <v>0</v>
      </c>
      <c r="Q71" s="235">
        <v>0</v>
      </c>
      <c r="R71" s="235">
        <v>0</v>
      </c>
      <c r="S71" s="235">
        <v>0</v>
      </c>
      <c r="T71" s="154"/>
    </row>
    <row r="72" spans="2:20" ht="45.95" customHeight="1" x14ac:dyDescent="0.2">
      <c r="B72" s="89"/>
      <c r="C72" s="101" t="s">
        <v>38</v>
      </c>
      <c r="D72" s="235">
        <v>0</v>
      </c>
      <c r="E72" s="235">
        <v>0</v>
      </c>
      <c r="F72" s="235">
        <v>0</v>
      </c>
      <c r="G72" s="235">
        <v>0</v>
      </c>
      <c r="H72" s="235">
        <v>1.579</v>
      </c>
      <c r="I72" s="235">
        <v>0</v>
      </c>
      <c r="J72" s="235">
        <v>0</v>
      </c>
      <c r="K72" s="235">
        <v>0.7</v>
      </c>
      <c r="L72" s="235">
        <v>0</v>
      </c>
      <c r="M72" s="235">
        <v>0</v>
      </c>
      <c r="N72" s="235">
        <v>0</v>
      </c>
      <c r="O72" s="235">
        <v>0</v>
      </c>
      <c r="P72" s="235">
        <v>0</v>
      </c>
      <c r="Q72" s="235">
        <v>0</v>
      </c>
      <c r="R72" s="219">
        <v>79.2</v>
      </c>
      <c r="S72" s="235">
        <v>0</v>
      </c>
      <c r="T72" s="154"/>
    </row>
    <row r="73" spans="2:20" ht="57" customHeight="1" x14ac:dyDescent="0.2">
      <c r="B73" s="89"/>
      <c r="C73" s="101" t="s">
        <v>37</v>
      </c>
      <c r="D73" s="235">
        <v>0</v>
      </c>
      <c r="E73" s="235">
        <v>0</v>
      </c>
      <c r="F73" s="235">
        <v>0</v>
      </c>
      <c r="G73" s="235">
        <v>0</v>
      </c>
      <c r="H73" s="235">
        <v>0</v>
      </c>
      <c r="I73" s="235">
        <v>0</v>
      </c>
      <c r="J73" s="235">
        <v>0</v>
      </c>
      <c r="K73" s="235">
        <v>0</v>
      </c>
      <c r="L73" s="235">
        <v>0</v>
      </c>
      <c r="M73" s="235">
        <v>0</v>
      </c>
      <c r="N73" s="235">
        <v>0</v>
      </c>
      <c r="O73" s="235">
        <v>0</v>
      </c>
      <c r="P73" s="235">
        <v>0</v>
      </c>
      <c r="Q73" s="235">
        <v>0</v>
      </c>
      <c r="R73" s="235">
        <v>0</v>
      </c>
      <c r="S73" s="235">
        <v>0</v>
      </c>
      <c r="T73" s="154"/>
    </row>
    <row r="74" spans="2:20" ht="45.95" customHeight="1" x14ac:dyDescent="0.2">
      <c r="B74" s="89"/>
      <c r="C74" s="101" t="s">
        <v>36</v>
      </c>
      <c r="D74" s="235">
        <v>0</v>
      </c>
      <c r="E74" s="235">
        <v>0</v>
      </c>
      <c r="F74" s="235">
        <v>0</v>
      </c>
      <c r="G74" s="235">
        <v>0</v>
      </c>
      <c r="H74" s="235">
        <v>0</v>
      </c>
      <c r="I74" s="235">
        <v>0</v>
      </c>
      <c r="J74" s="235">
        <v>0</v>
      </c>
      <c r="K74" s="235">
        <v>0</v>
      </c>
      <c r="L74" s="235">
        <v>0</v>
      </c>
      <c r="M74" s="235">
        <v>0</v>
      </c>
      <c r="N74" s="235">
        <v>0</v>
      </c>
      <c r="O74" s="235">
        <v>0</v>
      </c>
      <c r="P74" s="235">
        <v>0</v>
      </c>
      <c r="Q74" s="235">
        <v>0</v>
      </c>
      <c r="R74" s="219">
        <v>1</v>
      </c>
      <c r="S74" s="235">
        <v>0</v>
      </c>
      <c r="T74" s="154"/>
    </row>
    <row r="75" spans="2:20" ht="57" customHeight="1" x14ac:dyDescent="0.2">
      <c r="B75" s="89"/>
      <c r="C75" s="101" t="s">
        <v>35</v>
      </c>
      <c r="D75" s="235">
        <v>0</v>
      </c>
      <c r="E75" s="235">
        <v>0</v>
      </c>
      <c r="F75" s="235">
        <v>0</v>
      </c>
      <c r="G75" s="235">
        <v>0</v>
      </c>
      <c r="H75" s="235">
        <v>0</v>
      </c>
      <c r="I75" s="235">
        <v>0</v>
      </c>
      <c r="J75" s="235">
        <v>0.44900000000000001</v>
      </c>
      <c r="K75" s="235">
        <v>0</v>
      </c>
      <c r="L75" s="235">
        <v>0</v>
      </c>
      <c r="M75" s="235">
        <v>0</v>
      </c>
      <c r="N75" s="235">
        <v>0</v>
      </c>
      <c r="O75" s="235">
        <v>0</v>
      </c>
      <c r="P75" s="235">
        <v>0</v>
      </c>
      <c r="Q75" s="235">
        <v>0</v>
      </c>
      <c r="R75" s="235">
        <v>0</v>
      </c>
      <c r="S75" s="235">
        <v>0</v>
      </c>
      <c r="T75" s="154"/>
    </row>
    <row r="76" spans="2:20" ht="45.95" customHeight="1" x14ac:dyDescent="0.2">
      <c r="B76" s="89"/>
      <c r="C76" s="101" t="s">
        <v>34</v>
      </c>
      <c r="D76" s="235">
        <v>0</v>
      </c>
      <c r="E76" s="235">
        <v>0</v>
      </c>
      <c r="F76" s="235">
        <v>0</v>
      </c>
      <c r="G76" s="235">
        <v>0</v>
      </c>
      <c r="H76" s="235">
        <v>0</v>
      </c>
      <c r="I76" s="235">
        <v>0</v>
      </c>
      <c r="J76" s="235">
        <v>0</v>
      </c>
      <c r="K76" s="235">
        <v>0</v>
      </c>
      <c r="L76" s="235">
        <v>0</v>
      </c>
      <c r="M76" s="235">
        <v>0</v>
      </c>
      <c r="N76" s="235">
        <v>0</v>
      </c>
      <c r="O76" s="235">
        <v>0</v>
      </c>
      <c r="P76" s="235">
        <v>0</v>
      </c>
      <c r="Q76" s="235">
        <v>0</v>
      </c>
      <c r="R76" s="235">
        <v>0</v>
      </c>
      <c r="S76" s="219">
        <v>1</v>
      </c>
      <c r="T76" s="154"/>
    </row>
    <row r="77" spans="2:20" ht="45.95" customHeight="1" x14ac:dyDescent="0.2">
      <c r="B77" s="89"/>
      <c r="C77" s="101" t="s">
        <v>33</v>
      </c>
      <c r="D77" s="235">
        <v>3.9860000000000002</v>
      </c>
      <c r="E77" s="235">
        <v>68.635660000000001</v>
      </c>
      <c r="F77" s="235">
        <v>36.518039999999999</v>
      </c>
      <c r="G77" s="235">
        <v>66.514740000000003</v>
      </c>
      <c r="H77" s="235">
        <v>77.160289999999989</v>
      </c>
      <c r="I77" s="235">
        <v>101.47978999999999</v>
      </c>
      <c r="J77" s="235">
        <v>98.356229999999996</v>
      </c>
      <c r="K77" s="235">
        <v>96.100139999999996</v>
      </c>
      <c r="L77" s="235">
        <v>109.51102</v>
      </c>
      <c r="M77" s="236">
        <v>95.5</v>
      </c>
      <c r="N77" s="235">
        <v>282.89999999999998</v>
      </c>
      <c r="O77" s="235">
        <v>267.39999999999998</v>
      </c>
      <c r="P77" s="219">
        <v>150</v>
      </c>
      <c r="Q77" s="219">
        <v>142</v>
      </c>
      <c r="R77" s="219">
        <v>387.4</v>
      </c>
      <c r="S77" s="219">
        <v>343.1</v>
      </c>
      <c r="T77" s="154"/>
    </row>
    <row r="78" spans="2:20" ht="45.95" customHeight="1" x14ac:dyDescent="0.2">
      <c r="B78" s="89"/>
      <c r="C78" s="101" t="s">
        <v>32</v>
      </c>
      <c r="D78" s="235">
        <v>0</v>
      </c>
      <c r="E78" s="235">
        <v>0</v>
      </c>
      <c r="F78" s="235">
        <v>0</v>
      </c>
      <c r="G78" s="235">
        <v>0</v>
      </c>
      <c r="H78" s="235">
        <v>0</v>
      </c>
      <c r="I78" s="235">
        <v>0</v>
      </c>
      <c r="J78" s="235">
        <v>0</v>
      </c>
      <c r="K78" s="235">
        <v>0</v>
      </c>
      <c r="L78" s="235">
        <v>0</v>
      </c>
      <c r="M78" s="235">
        <v>0</v>
      </c>
      <c r="N78" s="235">
        <v>0.5</v>
      </c>
      <c r="O78" s="235">
        <v>0.2</v>
      </c>
      <c r="P78" s="235">
        <v>0</v>
      </c>
      <c r="Q78" s="235">
        <v>0</v>
      </c>
      <c r="R78" s="235">
        <v>0</v>
      </c>
      <c r="S78" s="235">
        <v>0</v>
      </c>
      <c r="T78" s="154"/>
    </row>
    <row r="79" spans="2:20" ht="45.95" customHeight="1" x14ac:dyDescent="0.2">
      <c r="B79" s="89"/>
      <c r="C79" s="101" t="s">
        <v>31</v>
      </c>
      <c r="D79" s="235">
        <v>0</v>
      </c>
      <c r="E79" s="235">
        <v>0</v>
      </c>
      <c r="F79" s="235">
        <v>0</v>
      </c>
      <c r="G79" s="235">
        <v>0</v>
      </c>
      <c r="H79" s="235">
        <v>0</v>
      </c>
      <c r="I79" s="235">
        <v>0</v>
      </c>
      <c r="J79" s="235">
        <v>0</v>
      </c>
      <c r="K79" s="235">
        <v>0.34499999999999997</v>
      </c>
      <c r="L79" s="235">
        <v>0</v>
      </c>
      <c r="M79" s="235">
        <v>0</v>
      </c>
      <c r="N79" s="235">
        <v>0</v>
      </c>
      <c r="O79" s="235">
        <v>0</v>
      </c>
      <c r="P79" s="235">
        <v>0</v>
      </c>
      <c r="Q79" s="235">
        <v>0</v>
      </c>
      <c r="R79" s="235">
        <v>0</v>
      </c>
      <c r="S79" s="235">
        <v>0</v>
      </c>
      <c r="T79" s="154"/>
    </row>
    <row r="80" spans="2:20" ht="57" customHeight="1" x14ac:dyDescent="0.2">
      <c r="B80" s="89"/>
      <c r="C80" s="101" t="s">
        <v>30</v>
      </c>
      <c r="D80" s="235">
        <v>0</v>
      </c>
      <c r="E80" s="235">
        <v>0</v>
      </c>
      <c r="F80" s="235">
        <v>0</v>
      </c>
      <c r="G80" s="235">
        <v>0</v>
      </c>
      <c r="H80" s="235">
        <v>0</v>
      </c>
      <c r="I80" s="235">
        <v>0</v>
      </c>
      <c r="J80" s="235">
        <v>0</v>
      </c>
      <c r="K80" s="235">
        <v>0</v>
      </c>
      <c r="L80" s="235">
        <v>0</v>
      </c>
      <c r="M80" s="235">
        <v>0</v>
      </c>
      <c r="N80" s="235">
        <v>0</v>
      </c>
      <c r="O80" s="235">
        <v>0</v>
      </c>
      <c r="P80" s="219">
        <v>249.3</v>
      </c>
      <c r="Q80" s="219">
        <v>3.7</v>
      </c>
      <c r="R80" s="219">
        <v>193.2</v>
      </c>
      <c r="S80" s="219">
        <v>3.4</v>
      </c>
      <c r="T80" s="154"/>
    </row>
    <row r="81" spans="2:20" ht="45.95" customHeight="1" x14ac:dyDescent="0.2">
      <c r="B81" s="89"/>
      <c r="C81" s="101" t="s">
        <v>29</v>
      </c>
      <c r="D81" s="235">
        <v>0</v>
      </c>
      <c r="E81" s="235">
        <v>0</v>
      </c>
      <c r="F81" s="235">
        <v>0</v>
      </c>
      <c r="G81" s="235">
        <v>0</v>
      </c>
      <c r="H81" s="235">
        <v>0</v>
      </c>
      <c r="I81" s="235">
        <v>0</v>
      </c>
      <c r="J81" s="235">
        <v>0</v>
      </c>
      <c r="K81" s="235">
        <v>0</v>
      </c>
      <c r="L81" s="235">
        <v>0</v>
      </c>
      <c r="M81" s="235">
        <v>0</v>
      </c>
      <c r="N81" s="235">
        <v>0</v>
      </c>
      <c r="O81" s="235">
        <v>0</v>
      </c>
      <c r="P81" s="235">
        <v>0</v>
      </c>
      <c r="Q81" s="235">
        <v>0</v>
      </c>
      <c r="R81" s="235">
        <v>0</v>
      </c>
      <c r="S81" s="235">
        <v>0</v>
      </c>
      <c r="T81" s="154"/>
    </row>
    <row r="82" spans="2:20" ht="45.95" customHeight="1" x14ac:dyDescent="0.2">
      <c r="B82" s="89"/>
      <c r="C82" s="101" t="s">
        <v>28</v>
      </c>
      <c r="D82" s="235">
        <v>0</v>
      </c>
      <c r="E82" s="235">
        <v>0</v>
      </c>
      <c r="F82" s="235">
        <v>0</v>
      </c>
      <c r="G82" s="235">
        <v>0</v>
      </c>
      <c r="H82" s="235">
        <v>0</v>
      </c>
      <c r="I82" s="235">
        <v>0</v>
      </c>
      <c r="J82" s="235">
        <v>0</v>
      </c>
      <c r="K82" s="235">
        <v>0</v>
      </c>
      <c r="L82" s="235">
        <v>0</v>
      </c>
      <c r="M82" s="235">
        <v>0</v>
      </c>
      <c r="N82" s="235">
        <v>0</v>
      </c>
      <c r="O82" s="235">
        <v>0</v>
      </c>
      <c r="P82" s="235">
        <v>0</v>
      </c>
      <c r="Q82" s="235">
        <v>0</v>
      </c>
      <c r="R82" s="235">
        <v>0</v>
      </c>
      <c r="S82" s="235">
        <v>0</v>
      </c>
      <c r="T82" s="154"/>
    </row>
    <row r="83" spans="2:20" ht="57" customHeight="1" x14ac:dyDescent="0.2">
      <c r="B83" s="89"/>
      <c r="C83" s="101" t="s">
        <v>27</v>
      </c>
      <c r="D83" s="235">
        <v>0</v>
      </c>
      <c r="E83" s="235">
        <v>0</v>
      </c>
      <c r="F83" s="235">
        <v>0</v>
      </c>
      <c r="G83" s="235">
        <v>0</v>
      </c>
      <c r="H83" s="235">
        <v>0</v>
      </c>
      <c r="I83" s="235">
        <v>0</v>
      </c>
      <c r="J83" s="235">
        <v>0</v>
      </c>
      <c r="K83" s="235">
        <v>0</v>
      </c>
      <c r="L83" s="235">
        <v>0</v>
      </c>
      <c r="M83" s="235">
        <v>0</v>
      </c>
      <c r="N83" s="235">
        <v>0</v>
      </c>
      <c r="O83" s="235">
        <v>0</v>
      </c>
      <c r="P83" s="235">
        <v>0</v>
      </c>
      <c r="Q83" s="235">
        <v>0</v>
      </c>
      <c r="R83" s="235">
        <v>0</v>
      </c>
      <c r="S83" s="235">
        <v>0</v>
      </c>
      <c r="T83" s="154"/>
    </row>
    <row r="84" spans="2:20" ht="57" customHeight="1" x14ac:dyDescent="0.2">
      <c r="B84" s="89"/>
      <c r="C84" s="101" t="s">
        <v>26</v>
      </c>
      <c r="D84" s="235">
        <v>0</v>
      </c>
      <c r="E84" s="235">
        <v>0</v>
      </c>
      <c r="F84" s="235">
        <v>0</v>
      </c>
      <c r="G84" s="235">
        <v>0</v>
      </c>
      <c r="H84" s="235">
        <v>0</v>
      </c>
      <c r="I84" s="235">
        <v>0</v>
      </c>
      <c r="J84" s="235">
        <v>0</v>
      </c>
      <c r="K84" s="235">
        <v>0</v>
      </c>
      <c r="L84" s="235">
        <v>0</v>
      </c>
      <c r="M84" s="235">
        <v>0</v>
      </c>
      <c r="N84" s="235">
        <v>0</v>
      </c>
      <c r="O84" s="235">
        <v>0</v>
      </c>
      <c r="P84" s="235">
        <v>0</v>
      </c>
      <c r="Q84" s="235">
        <v>0</v>
      </c>
      <c r="R84" s="235">
        <v>0</v>
      </c>
      <c r="S84" s="235">
        <v>0</v>
      </c>
      <c r="T84" s="154"/>
    </row>
    <row r="85" spans="2:20" ht="45.95" customHeight="1" x14ac:dyDescent="0.2">
      <c r="B85" s="89"/>
      <c r="C85" s="101" t="s">
        <v>25</v>
      </c>
      <c r="D85" s="235">
        <v>0</v>
      </c>
      <c r="E85" s="235">
        <v>0</v>
      </c>
      <c r="F85" s="235">
        <v>0</v>
      </c>
      <c r="G85" s="235">
        <v>0</v>
      </c>
      <c r="H85" s="235">
        <v>0</v>
      </c>
      <c r="I85" s="235">
        <v>0</v>
      </c>
      <c r="J85" s="235">
        <v>0</v>
      </c>
      <c r="K85" s="235">
        <v>0</v>
      </c>
      <c r="L85" s="235">
        <v>0</v>
      </c>
      <c r="M85" s="235">
        <v>0</v>
      </c>
      <c r="N85" s="235">
        <v>0</v>
      </c>
      <c r="O85" s="235">
        <v>0</v>
      </c>
      <c r="P85" s="235">
        <v>0</v>
      </c>
      <c r="Q85" s="235">
        <v>0</v>
      </c>
      <c r="R85" s="235">
        <v>0</v>
      </c>
      <c r="S85" s="235">
        <v>0</v>
      </c>
      <c r="T85" s="154"/>
    </row>
    <row r="86" spans="2:20" ht="45.95" customHeight="1" x14ac:dyDescent="0.2">
      <c r="B86" s="89"/>
      <c r="C86" s="101" t="s">
        <v>24</v>
      </c>
      <c r="D86" s="235">
        <v>0</v>
      </c>
      <c r="E86" s="235">
        <v>0</v>
      </c>
      <c r="F86" s="235">
        <v>0</v>
      </c>
      <c r="G86" s="235">
        <v>0</v>
      </c>
      <c r="H86" s="235">
        <v>0</v>
      </c>
      <c r="I86" s="235">
        <v>0</v>
      </c>
      <c r="J86" s="235">
        <v>0</v>
      </c>
      <c r="K86" s="235">
        <v>0</v>
      </c>
      <c r="L86" s="235">
        <v>0</v>
      </c>
      <c r="M86" s="235">
        <v>0</v>
      </c>
      <c r="N86" s="235">
        <v>0</v>
      </c>
      <c r="O86" s="235">
        <v>0</v>
      </c>
      <c r="P86" s="235">
        <v>0</v>
      </c>
      <c r="Q86" s="235">
        <v>0</v>
      </c>
      <c r="R86" s="235">
        <v>0</v>
      </c>
      <c r="S86" s="235">
        <v>0</v>
      </c>
      <c r="T86" s="154"/>
    </row>
    <row r="87" spans="2:20" ht="45.95" customHeight="1" x14ac:dyDescent="0.2">
      <c r="B87" s="89"/>
      <c r="C87" s="101" t="s">
        <v>23</v>
      </c>
      <c r="D87" s="235">
        <v>0</v>
      </c>
      <c r="E87" s="235">
        <v>0</v>
      </c>
      <c r="F87" s="235">
        <v>0</v>
      </c>
      <c r="G87" s="235">
        <v>0</v>
      </c>
      <c r="H87" s="235">
        <v>0</v>
      </c>
      <c r="I87" s="235">
        <v>0</v>
      </c>
      <c r="J87" s="235">
        <v>0</v>
      </c>
      <c r="K87" s="235">
        <v>0</v>
      </c>
      <c r="L87" s="235">
        <v>0</v>
      </c>
      <c r="M87" s="235">
        <v>0</v>
      </c>
      <c r="N87" s="235">
        <v>0</v>
      </c>
      <c r="O87" s="235">
        <v>0</v>
      </c>
      <c r="P87" s="235">
        <v>0</v>
      </c>
      <c r="Q87" s="235">
        <v>0</v>
      </c>
      <c r="R87" s="235">
        <v>0</v>
      </c>
      <c r="S87" s="235">
        <v>0</v>
      </c>
      <c r="T87" s="154"/>
    </row>
    <row r="88" spans="2:20" ht="45.95" customHeight="1" x14ac:dyDescent="0.2">
      <c r="B88" s="89"/>
      <c r="C88" s="101" t="s">
        <v>22</v>
      </c>
      <c r="D88" s="235">
        <v>0</v>
      </c>
      <c r="E88" s="235">
        <v>0</v>
      </c>
      <c r="F88" s="235">
        <v>0</v>
      </c>
      <c r="G88" s="235">
        <v>0</v>
      </c>
      <c r="H88" s="235">
        <v>0</v>
      </c>
      <c r="I88" s="235">
        <v>0</v>
      </c>
      <c r="J88" s="235">
        <v>0</v>
      </c>
      <c r="K88" s="235">
        <v>0</v>
      </c>
      <c r="L88" s="235">
        <v>0</v>
      </c>
      <c r="M88" s="235">
        <v>0</v>
      </c>
      <c r="N88" s="235">
        <v>0</v>
      </c>
      <c r="O88" s="235">
        <v>0</v>
      </c>
      <c r="P88" s="235">
        <v>0</v>
      </c>
      <c r="Q88" s="235">
        <v>0</v>
      </c>
      <c r="R88" s="235">
        <v>0</v>
      </c>
      <c r="S88" s="235">
        <v>0</v>
      </c>
      <c r="T88" s="154"/>
    </row>
    <row r="89" spans="2:20" ht="45.95" customHeight="1" x14ac:dyDescent="0.2">
      <c r="B89" s="89"/>
      <c r="C89" s="101" t="s">
        <v>21</v>
      </c>
      <c r="D89" s="235">
        <v>0</v>
      </c>
      <c r="E89" s="235">
        <v>0</v>
      </c>
      <c r="F89" s="235">
        <v>0</v>
      </c>
      <c r="G89" s="235">
        <v>0</v>
      </c>
      <c r="H89" s="235">
        <v>0</v>
      </c>
      <c r="I89" s="235">
        <v>0</v>
      </c>
      <c r="J89" s="235">
        <v>0</v>
      </c>
      <c r="K89" s="235">
        <v>0</v>
      </c>
      <c r="L89" s="235">
        <v>0</v>
      </c>
      <c r="M89" s="235">
        <v>0</v>
      </c>
      <c r="N89" s="235">
        <v>0</v>
      </c>
      <c r="O89" s="235">
        <v>0</v>
      </c>
      <c r="P89" s="235">
        <v>0</v>
      </c>
      <c r="Q89" s="235">
        <v>0</v>
      </c>
      <c r="R89" s="235">
        <v>0</v>
      </c>
      <c r="S89" s="235">
        <v>0</v>
      </c>
      <c r="T89" s="154"/>
    </row>
    <row r="90" spans="2:20" ht="45.95" customHeight="1" x14ac:dyDescent="0.2">
      <c r="B90" s="89"/>
      <c r="C90" s="101" t="s">
        <v>20</v>
      </c>
      <c r="D90" s="235">
        <v>0</v>
      </c>
      <c r="E90" s="235">
        <v>0</v>
      </c>
      <c r="F90" s="235">
        <v>0</v>
      </c>
      <c r="G90" s="235">
        <v>0</v>
      </c>
      <c r="H90" s="235">
        <v>0</v>
      </c>
      <c r="I90" s="235">
        <v>0</v>
      </c>
      <c r="J90" s="235">
        <v>0</v>
      </c>
      <c r="K90" s="235">
        <v>0</v>
      </c>
      <c r="L90" s="235">
        <v>0</v>
      </c>
      <c r="M90" s="235">
        <v>0</v>
      </c>
      <c r="N90" s="235">
        <v>0</v>
      </c>
      <c r="O90" s="235">
        <v>0</v>
      </c>
      <c r="P90" s="235">
        <v>0</v>
      </c>
      <c r="Q90" s="235">
        <v>0</v>
      </c>
      <c r="R90" s="235">
        <v>0</v>
      </c>
      <c r="S90" s="235">
        <v>0</v>
      </c>
      <c r="T90" s="154"/>
    </row>
    <row r="91" spans="2:20" ht="45.95" customHeight="1" x14ac:dyDescent="0.2">
      <c r="B91" s="89"/>
      <c r="C91" s="101" t="s">
        <v>19</v>
      </c>
      <c r="D91" s="235">
        <v>0</v>
      </c>
      <c r="E91" s="235">
        <v>0</v>
      </c>
      <c r="F91" s="235">
        <v>0</v>
      </c>
      <c r="G91" s="235">
        <v>0</v>
      </c>
      <c r="H91" s="235">
        <v>0</v>
      </c>
      <c r="I91" s="235">
        <v>0</v>
      </c>
      <c r="J91" s="235">
        <v>0</v>
      </c>
      <c r="K91" s="235">
        <v>0</v>
      </c>
      <c r="L91" s="235">
        <v>0</v>
      </c>
      <c r="M91" s="235">
        <v>0</v>
      </c>
      <c r="N91" s="235">
        <v>0</v>
      </c>
      <c r="O91" s="235">
        <v>0</v>
      </c>
      <c r="P91" s="235">
        <v>0</v>
      </c>
      <c r="Q91" s="235">
        <v>0</v>
      </c>
      <c r="R91" s="235">
        <v>0</v>
      </c>
      <c r="S91" s="235">
        <v>0</v>
      </c>
      <c r="T91" s="154"/>
    </row>
    <row r="92" spans="2:20" ht="57" customHeight="1" x14ac:dyDescent="0.2">
      <c r="B92" s="89"/>
      <c r="C92" s="101" t="s">
        <v>105</v>
      </c>
      <c r="D92" s="235">
        <v>0</v>
      </c>
      <c r="E92" s="235">
        <v>0</v>
      </c>
      <c r="F92" s="235">
        <v>0</v>
      </c>
      <c r="G92" s="235">
        <v>0</v>
      </c>
      <c r="H92" s="235">
        <v>0</v>
      </c>
      <c r="I92" s="235">
        <v>0</v>
      </c>
      <c r="J92" s="235">
        <v>0</v>
      </c>
      <c r="K92" s="235">
        <v>0</v>
      </c>
      <c r="L92" s="235">
        <v>0</v>
      </c>
      <c r="M92" s="235">
        <v>0</v>
      </c>
      <c r="N92" s="235">
        <v>0</v>
      </c>
      <c r="O92" s="235">
        <v>0</v>
      </c>
      <c r="P92" s="235">
        <v>0</v>
      </c>
      <c r="Q92" s="235">
        <v>0</v>
      </c>
      <c r="R92" s="235">
        <v>0</v>
      </c>
      <c r="S92" s="219">
        <v>0.6</v>
      </c>
      <c r="T92" s="154"/>
    </row>
    <row r="93" spans="2:20" ht="57" customHeight="1" x14ac:dyDescent="0.2">
      <c r="B93" s="89"/>
      <c r="C93" s="101" t="s">
        <v>18</v>
      </c>
      <c r="D93" s="235">
        <v>0</v>
      </c>
      <c r="E93" s="235">
        <v>0</v>
      </c>
      <c r="F93" s="235">
        <v>0</v>
      </c>
      <c r="G93" s="235">
        <v>0</v>
      </c>
      <c r="H93" s="235">
        <v>2004.28</v>
      </c>
      <c r="I93" s="235">
        <v>243.45</v>
      </c>
      <c r="J93" s="235">
        <v>73.344999999999999</v>
      </c>
      <c r="K93" s="235">
        <v>0</v>
      </c>
      <c r="L93" s="235">
        <v>0</v>
      </c>
      <c r="M93" s="235">
        <v>0</v>
      </c>
      <c r="N93" s="235">
        <v>0</v>
      </c>
      <c r="O93" s="235">
        <v>0</v>
      </c>
      <c r="P93" s="235">
        <v>0</v>
      </c>
      <c r="Q93" s="235">
        <v>0</v>
      </c>
      <c r="R93" s="235">
        <v>0</v>
      </c>
      <c r="S93" s="235">
        <v>0</v>
      </c>
      <c r="T93" s="154"/>
    </row>
    <row r="94" spans="2:20" ht="57" customHeight="1" x14ac:dyDescent="0.2">
      <c r="B94" s="89"/>
      <c r="C94" s="101" t="s">
        <v>17</v>
      </c>
      <c r="D94" s="235">
        <v>0</v>
      </c>
      <c r="E94" s="235">
        <v>0</v>
      </c>
      <c r="F94" s="235">
        <v>0</v>
      </c>
      <c r="G94" s="235">
        <v>0</v>
      </c>
      <c r="H94" s="235">
        <v>0</v>
      </c>
      <c r="I94" s="235">
        <v>0</v>
      </c>
      <c r="J94" s="235">
        <v>0</v>
      </c>
      <c r="K94" s="235">
        <v>0</v>
      </c>
      <c r="L94" s="235">
        <v>0</v>
      </c>
      <c r="M94" s="235">
        <v>0</v>
      </c>
      <c r="N94" s="235">
        <v>1.8</v>
      </c>
      <c r="O94" s="235">
        <v>0</v>
      </c>
      <c r="P94" s="219">
        <v>2.9</v>
      </c>
      <c r="Q94" s="219">
        <v>1.1000000000000001</v>
      </c>
      <c r="R94" s="235">
        <v>0</v>
      </c>
      <c r="S94" s="235">
        <v>0</v>
      </c>
      <c r="T94" s="154"/>
    </row>
    <row r="95" spans="2:20" ht="45.95" customHeight="1" x14ac:dyDescent="0.2">
      <c r="B95" s="89"/>
      <c r="C95" s="101" t="s">
        <v>16</v>
      </c>
      <c r="D95" s="235">
        <v>0</v>
      </c>
      <c r="E95" s="235">
        <v>0</v>
      </c>
      <c r="F95" s="235">
        <v>0</v>
      </c>
      <c r="G95" s="235">
        <v>0</v>
      </c>
      <c r="H95" s="235">
        <v>0</v>
      </c>
      <c r="I95" s="235">
        <v>0</v>
      </c>
      <c r="J95" s="235">
        <v>0</v>
      </c>
      <c r="K95" s="235">
        <v>0</v>
      </c>
      <c r="L95" s="235">
        <v>0</v>
      </c>
      <c r="M95" s="235">
        <v>0</v>
      </c>
      <c r="N95" s="235">
        <v>0</v>
      </c>
      <c r="O95" s="235">
        <v>0</v>
      </c>
      <c r="P95" s="235">
        <v>0</v>
      </c>
      <c r="Q95" s="235">
        <v>0</v>
      </c>
      <c r="R95" s="235">
        <v>0</v>
      </c>
      <c r="S95" s="219">
        <v>637.70000000000005</v>
      </c>
      <c r="T95" s="154"/>
    </row>
    <row r="96" spans="2:20" ht="45.95" customHeight="1" x14ac:dyDescent="0.2">
      <c r="B96" s="89"/>
      <c r="C96" s="101" t="s">
        <v>15</v>
      </c>
      <c r="D96" s="235">
        <v>0</v>
      </c>
      <c r="E96" s="235">
        <v>0</v>
      </c>
      <c r="F96" s="235">
        <v>0</v>
      </c>
      <c r="G96" s="235">
        <v>0</v>
      </c>
      <c r="H96" s="235">
        <v>0</v>
      </c>
      <c r="I96" s="235">
        <v>0</v>
      </c>
      <c r="J96" s="235">
        <v>0</v>
      </c>
      <c r="K96" s="235">
        <v>8.9999999999999992E-5</v>
      </c>
      <c r="L96" s="235">
        <v>0</v>
      </c>
      <c r="M96" s="236">
        <v>1.8</v>
      </c>
      <c r="N96" s="235">
        <v>0.1</v>
      </c>
      <c r="O96" s="235">
        <v>0.3</v>
      </c>
      <c r="P96" s="235">
        <v>0</v>
      </c>
      <c r="Q96" s="235">
        <v>0</v>
      </c>
      <c r="R96" s="235">
        <v>0</v>
      </c>
      <c r="S96" s="219">
        <v>1.8</v>
      </c>
      <c r="T96" s="154"/>
    </row>
    <row r="97" spans="2:21" ht="57" customHeight="1" x14ac:dyDescent="0.2">
      <c r="B97" s="89"/>
      <c r="C97" s="101" t="s">
        <v>106</v>
      </c>
      <c r="D97" s="235">
        <v>1.1160000000000001</v>
      </c>
      <c r="E97" s="235">
        <v>3.62</v>
      </c>
      <c r="F97" s="235">
        <v>5.3538000000000006</v>
      </c>
      <c r="G97" s="235">
        <v>4.5638000000000005</v>
      </c>
      <c r="H97" s="235">
        <v>4.72438</v>
      </c>
      <c r="I97" s="235">
        <v>2.8973</v>
      </c>
      <c r="J97" s="235">
        <v>2.907</v>
      </c>
      <c r="K97" s="235">
        <v>2.6683100000000004</v>
      </c>
      <c r="L97" s="235">
        <v>1.9661</v>
      </c>
      <c r="M97" s="236">
        <v>0.3</v>
      </c>
      <c r="N97" s="235">
        <v>0.6</v>
      </c>
      <c r="O97" s="235">
        <v>4.3</v>
      </c>
      <c r="P97" s="219">
        <v>9.1999999999999993</v>
      </c>
      <c r="Q97" s="219">
        <v>34.4</v>
      </c>
      <c r="R97" s="219">
        <v>36.700000000000003</v>
      </c>
      <c r="S97" s="219">
        <v>336.6</v>
      </c>
      <c r="T97" s="154"/>
    </row>
    <row r="98" spans="2:21" ht="45.95" customHeight="1" x14ac:dyDescent="0.2">
      <c r="B98" s="89"/>
      <c r="C98" s="101" t="s">
        <v>14</v>
      </c>
      <c r="D98" s="235">
        <v>0</v>
      </c>
      <c r="E98" s="235">
        <v>0</v>
      </c>
      <c r="F98" s="235">
        <v>0</v>
      </c>
      <c r="G98" s="235">
        <v>0</v>
      </c>
      <c r="H98" s="235">
        <v>0</v>
      </c>
      <c r="I98" s="235">
        <v>0</v>
      </c>
      <c r="J98" s="235">
        <v>0</v>
      </c>
      <c r="K98" s="235">
        <v>0</v>
      </c>
      <c r="L98" s="235">
        <v>0</v>
      </c>
      <c r="M98" s="235">
        <v>0</v>
      </c>
      <c r="N98" s="235">
        <v>0</v>
      </c>
      <c r="O98" s="235">
        <v>0</v>
      </c>
      <c r="P98" s="235">
        <v>0</v>
      </c>
      <c r="Q98" s="235">
        <v>0</v>
      </c>
      <c r="R98" s="235">
        <v>0</v>
      </c>
      <c r="S98" s="235">
        <v>0</v>
      </c>
      <c r="T98" s="154"/>
    </row>
    <row r="99" spans="2:21" ht="57" customHeight="1" x14ac:dyDescent="0.2">
      <c r="B99" s="89"/>
      <c r="C99" s="101" t="s">
        <v>13</v>
      </c>
      <c r="D99" s="235">
        <v>0</v>
      </c>
      <c r="E99" s="235">
        <v>0</v>
      </c>
      <c r="F99" s="235">
        <v>0</v>
      </c>
      <c r="G99" s="235">
        <v>0</v>
      </c>
      <c r="H99" s="235">
        <v>0</v>
      </c>
      <c r="I99" s="235">
        <v>0</v>
      </c>
      <c r="J99" s="235">
        <v>0</v>
      </c>
      <c r="K99" s="235">
        <v>0</v>
      </c>
      <c r="L99" s="235">
        <v>0</v>
      </c>
      <c r="M99" s="235">
        <v>0</v>
      </c>
      <c r="N99" s="235">
        <v>0</v>
      </c>
      <c r="O99" s="235">
        <v>0</v>
      </c>
      <c r="P99" s="235">
        <v>0</v>
      </c>
      <c r="Q99" s="235">
        <v>0</v>
      </c>
      <c r="R99" s="235">
        <v>0</v>
      </c>
      <c r="S99" s="235">
        <v>0</v>
      </c>
      <c r="T99" s="154"/>
    </row>
    <row r="100" spans="2:21" ht="45.95" customHeight="1" x14ac:dyDescent="0.2">
      <c r="B100" s="89"/>
      <c r="C100" s="101" t="s">
        <v>12</v>
      </c>
      <c r="D100" s="235">
        <v>31</v>
      </c>
      <c r="E100" s="235">
        <v>17.484999999999999</v>
      </c>
      <c r="F100" s="235">
        <v>17.533900000000003</v>
      </c>
      <c r="G100" s="235">
        <v>45.692190000000004</v>
      </c>
      <c r="H100" s="235">
        <v>21.3355</v>
      </c>
      <c r="I100" s="235">
        <v>69.313699999999997</v>
      </c>
      <c r="J100" s="235">
        <v>13.595000000000001</v>
      </c>
      <c r="K100" s="235">
        <v>431.12239999999997</v>
      </c>
      <c r="L100" s="235">
        <v>26.069580000000002</v>
      </c>
      <c r="M100" s="236">
        <v>48.5</v>
      </c>
      <c r="N100" s="235">
        <v>33.299999999999997</v>
      </c>
      <c r="O100" s="235">
        <v>525.79999999999995</v>
      </c>
      <c r="P100" s="219">
        <v>6.1</v>
      </c>
      <c r="Q100" s="219">
        <v>305.39999999999998</v>
      </c>
      <c r="R100" s="219">
        <v>144.69999999999999</v>
      </c>
      <c r="S100" s="219">
        <v>335.9</v>
      </c>
      <c r="T100" s="154"/>
    </row>
    <row r="101" spans="2:21" ht="57" customHeight="1" x14ac:dyDescent="0.2">
      <c r="B101" s="89"/>
      <c r="C101" s="101" t="s">
        <v>11</v>
      </c>
      <c r="D101" s="235">
        <v>9.6000000000000002E-2</v>
      </c>
      <c r="E101" s="235">
        <v>0</v>
      </c>
      <c r="F101" s="235">
        <v>699.62</v>
      </c>
      <c r="G101" s="235">
        <v>0.57999999999999996</v>
      </c>
      <c r="H101" s="235">
        <v>158.65845999999999</v>
      </c>
      <c r="I101" s="235">
        <v>154.66249000000002</v>
      </c>
      <c r="J101" s="235">
        <v>5.8999999999999997E-2</v>
      </c>
      <c r="K101" s="235">
        <v>0.11076</v>
      </c>
      <c r="L101" s="235">
        <v>0</v>
      </c>
      <c r="M101" s="235">
        <v>0</v>
      </c>
      <c r="N101" s="235">
        <v>0.6</v>
      </c>
      <c r="O101" s="235">
        <v>0</v>
      </c>
      <c r="P101" s="219">
        <v>117</v>
      </c>
      <c r="Q101" s="219">
        <v>79.2</v>
      </c>
      <c r="R101" s="219">
        <v>68.3</v>
      </c>
      <c r="S101" s="219">
        <v>100.8</v>
      </c>
      <c r="T101" s="154"/>
    </row>
    <row r="102" spans="2:21" ht="45.95" customHeight="1" x14ac:dyDescent="0.2">
      <c r="B102" s="89"/>
      <c r="C102" s="101" t="s">
        <v>10</v>
      </c>
      <c r="D102" s="235">
        <v>0</v>
      </c>
      <c r="E102" s="235">
        <v>0</v>
      </c>
      <c r="F102" s="235">
        <v>0</v>
      </c>
      <c r="G102" s="235">
        <v>0</v>
      </c>
      <c r="H102" s="235">
        <v>0</v>
      </c>
      <c r="I102" s="235">
        <v>0</v>
      </c>
      <c r="J102" s="235">
        <v>0</v>
      </c>
      <c r="K102" s="235">
        <v>0</v>
      </c>
      <c r="L102" s="235">
        <v>0</v>
      </c>
      <c r="M102" s="235">
        <v>0</v>
      </c>
      <c r="N102" s="235">
        <v>0</v>
      </c>
      <c r="O102" s="235">
        <v>0</v>
      </c>
      <c r="P102" s="235">
        <v>0</v>
      </c>
      <c r="Q102" s="235">
        <v>0</v>
      </c>
      <c r="R102" s="235">
        <v>0</v>
      </c>
      <c r="S102" s="235">
        <v>0</v>
      </c>
      <c r="T102" s="154"/>
    </row>
    <row r="103" spans="2:21" ht="57" customHeight="1" x14ac:dyDescent="0.2">
      <c r="B103" s="89"/>
      <c r="C103" s="101" t="s">
        <v>9</v>
      </c>
      <c r="D103" s="235">
        <v>0</v>
      </c>
      <c r="E103" s="235">
        <v>1.216</v>
      </c>
      <c r="F103" s="235">
        <v>0</v>
      </c>
      <c r="G103" s="235">
        <v>0</v>
      </c>
      <c r="H103" s="235">
        <v>0</v>
      </c>
      <c r="I103" s="235">
        <v>0</v>
      </c>
      <c r="J103" s="235">
        <v>7.1300000000000002E-2</v>
      </c>
      <c r="K103" s="235">
        <v>0</v>
      </c>
      <c r="L103" s="235">
        <v>7.3290000000000008E-2</v>
      </c>
      <c r="M103" s="236">
        <v>0.1</v>
      </c>
      <c r="N103" s="235">
        <v>0.1</v>
      </c>
      <c r="O103" s="235">
        <v>0.1</v>
      </c>
      <c r="P103" s="219">
        <v>0.1</v>
      </c>
      <c r="Q103" s="219">
        <v>0.1</v>
      </c>
      <c r="R103" s="219">
        <v>0.4</v>
      </c>
      <c r="S103" s="219">
        <v>0.1</v>
      </c>
      <c r="T103" s="154"/>
    </row>
    <row r="104" spans="2:21" ht="57" customHeight="1" x14ac:dyDescent="0.2">
      <c r="B104" s="89"/>
      <c r="C104" s="101" t="s">
        <v>8</v>
      </c>
      <c r="D104" s="235">
        <v>0</v>
      </c>
      <c r="E104" s="235">
        <v>1.47</v>
      </c>
      <c r="F104" s="235">
        <v>2.7210000000000001</v>
      </c>
      <c r="G104" s="235">
        <v>0</v>
      </c>
      <c r="H104" s="235">
        <v>0</v>
      </c>
      <c r="I104" s="235">
        <v>0</v>
      </c>
      <c r="J104" s="235">
        <v>0</v>
      </c>
      <c r="K104" s="235">
        <v>0</v>
      </c>
      <c r="L104" s="235">
        <v>0</v>
      </c>
      <c r="M104" s="235">
        <v>0</v>
      </c>
      <c r="N104" s="235">
        <v>0</v>
      </c>
      <c r="O104" s="235">
        <v>0</v>
      </c>
      <c r="P104" s="235">
        <v>0</v>
      </c>
      <c r="Q104" s="235">
        <v>0</v>
      </c>
      <c r="R104" s="235">
        <v>0</v>
      </c>
      <c r="S104" s="235">
        <v>0</v>
      </c>
      <c r="T104" s="154"/>
    </row>
    <row r="105" spans="2:21" ht="45.95" customHeight="1" x14ac:dyDescent="0.2">
      <c r="B105" s="89"/>
      <c r="C105" s="101" t="s">
        <v>7</v>
      </c>
      <c r="D105" s="235">
        <v>0</v>
      </c>
      <c r="E105" s="235">
        <v>0</v>
      </c>
      <c r="F105" s="235">
        <v>0</v>
      </c>
      <c r="G105" s="235">
        <v>0</v>
      </c>
      <c r="H105" s="235">
        <v>0</v>
      </c>
      <c r="I105" s="235">
        <v>0</v>
      </c>
      <c r="J105" s="235">
        <v>0</v>
      </c>
      <c r="K105" s="235">
        <v>0</v>
      </c>
      <c r="L105" s="235">
        <v>0</v>
      </c>
      <c r="M105" s="235">
        <v>0</v>
      </c>
      <c r="N105" s="235">
        <v>0</v>
      </c>
      <c r="O105" s="235">
        <v>0</v>
      </c>
      <c r="P105" s="235">
        <v>0</v>
      </c>
      <c r="Q105" s="235">
        <v>0</v>
      </c>
      <c r="R105" s="235">
        <v>0</v>
      </c>
      <c r="S105" s="235">
        <v>0</v>
      </c>
      <c r="T105" s="154"/>
    </row>
    <row r="106" spans="2:21" ht="45.95" customHeight="1" x14ac:dyDescent="0.2">
      <c r="B106" s="89"/>
      <c r="C106" s="101" t="s">
        <v>6</v>
      </c>
      <c r="D106" s="235">
        <v>0</v>
      </c>
      <c r="E106" s="235">
        <v>0</v>
      </c>
      <c r="F106" s="235">
        <v>0</v>
      </c>
      <c r="G106" s="235">
        <v>0</v>
      </c>
      <c r="H106" s="235">
        <v>0</v>
      </c>
      <c r="I106" s="235">
        <v>0</v>
      </c>
      <c r="J106" s="235">
        <v>3.7799999999999999E-3</v>
      </c>
      <c r="K106" s="235">
        <v>0</v>
      </c>
      <c r="L106" s="235">
        <v>1.1999999999999999E-3</v>
      </c>
      <c r="M106" s="235">
        <v>0</v>
      </c>
      <c r="N106" s="235">
        <v>0</v>
      </c>
      <c r="O106" s="235">
        <v>0</v>
      </c>
      <c r="P106" s="235">
        <v>0</v>
      </c>
      <c r="Q106" s="235">
        <v>0</v>
      </c>
      <c r="R106" s="219">
        <v>1.8</v>
      </c>
      <c r="S106" s="219">
        <v>22.7</v>
      </c>
      <c r="T106" s="154"/>
    </row>
    <row r="107" spans="2:21" ht="45.95" customHeight="1" x14ac:dyDescent="0.2">
      <c r="B107" s="89"/>
      <c r="C107" s="101" t="s">
        <v>5</v>
      </c>
      <c r="D107" s="235">
        <v>0.13500000000000001</v>
      </c>
      <c r="E107" s="235">
        <v>0.307</v>
      </c>
      <c r="F107" s="235">
        <v>0</v>
      </c>
      <c r="G107" s="235">
        <v>1.4307999999999998</v>
      </c>
      <c r="H107" s="235">
        <v>16.026499999999999</v>
      </c>
      <c r="I107" s="235">
        <v>1.29</v>
      </c>
      <c r="J107" s="235">
        <v>49.586280000000002</v>
      </c>
      <c r="K107" s="235">
        <v>1.6802000000000001</v>
      </c>
      <c r="L107" s="235">
        <v>9.1079999999999994E-2</v>
      </c>
      <c r="M107" s="236">
        <v>0.8</v>
      </c>
      <c r="N107" s="235">
        <v>5.9</v>
      </c>
      <c r="O107" s="235">
        <v>11.7</v>
      </c>
      <c r="P107" s="219">
        <v>9.6</v>
      </c>
      <c r="Q107" s="219">
        <v>33.4</v>
      </c>
      <c r="R107" s="219">
        <v>23.7</v>
      </c>
      <c r="S107" s="219">
        <v>23.3</v>
      </c>
      <c r="T107" s="154"/>
    </row>
    <row r="108" spans="2:21" ht="57" customHeight="1" x14ac:dyDescent="0.2">
      <c r="B108" s="89"/>
      <c r="C108" s="101" t="s">
        <v>4</v>
      </c>
      <c r="D108" s="235">
        <v>6.7869999999999999</v>
      </c>
      <c r="E108" s="235">
        <v>0.125</v>
      </c>
      <c r="F108" s="235">
        <v>25.186</v>
      </c>
      <c r="G108" s="235">
        <v>115.182</v>
      </c>
      <c r="H108" s="235">
        <v>145.643</v>
      </c>
      <c r="I108" s="235">
        <v>45.344999999999999</v>
      </c>
      <c r="J108" s="235">
        <v>21.980349999999998</v>
      </c>
      <c r="K108" s="235">
        <v>22.335799999999999</v>
      </c>
      <c r="L108" s="235">
        <v>2.0213999999999999</v>
      </c>
      <c r="M108" s="236">
        <v>16.3</v>
      </c>
      <c r="N108" s="235">
        <v>37.299999999999997</v>
      </c>
      <c r="O108" s="235">
        <v>15.4</v>
      </c>
      <c r="P108" s="219">
        <v>18.600000000000001</v>
      </c>
      <c r="Q108" s="219">
        <v>17.3</v>
      </c>
      <c r="R108" s="219">
        <v>20.399999999999999</v>
      </c>
      <c r="S108" s="219">
        <v>36.5</v>
      </c>
      <c r="T108" s="154"/>
    </row>
    <row r="109" spans="2:21" ht="57" customHeight="1" x14ac:dyDescent="0.2">
      <c r="B109" s="89"/>
      <c r="C109" s="101" t="s">
        <v>3</v>
      </c>
      <c r="D109" s="235">
        <v>0</v>
      </c>
      <c r="E109" s="235">
        <v>0</v>
      </c>
      <c r="F109" s="235">
        <v>0</v>
      </c>
      <c r="G109" s="235">
        <v>0</v>
      </c>
      <c r="H109" s="235">
        <v>0</v>
      </c>
      <c r="I109" s="235">
        <v>0</v>
      </c>
      <c r="J109" s="235">
        <v>0</v>
      </c>
      <c r="K109" s="235">
        <v>0</v>
      </c>
      <c r="L109" s="235">
        <v>0</v>
      </c>
      <c r="M109" s="235">
        <v>0</v>
      </c>
      <c r="N109" s="235">
        <v>0</v>
      </c>
      <c r="O109" s="235">
        <v>0</v>
      </c>
      <c r="P109" s="235">
        <v>0</v>
      </c>
      <c r="Q109" s="235">
        <v>0</v>
      </c>
      <c r="R109" s="235">
        <v>0</v>
      </c>
      <c r="S109" s="235">
        <v>0</v>
      </c>
      <c r="T109" s="154"/>
    </row>
    <row r="110" spans="2:21" ht="45.95" customHeight="1" thickBot="1" x14ac:dyDescent="0.25">
      <c r="B110" s="89"/>
      <c r="C110" s="115" t="s">
        <v>2</v>
      </c>
      <c r="D110" s="241">
        <v>2.9849999999999999</v>
      </c>
      <c r="E110" s="241">
        <v>1.091</v>
      </c>
      <c r="F110" s="235">
        <v>0</v>
      </c>
      <c r="G110" s="235">
        <v>0</v>
      </c>
      <c r="H110" s="235">
        <v>0</v>
      </c>
      <c r="I110" s="235">
        <v>0</v>
      </c>
      <c r="J110" s="235">
        <v>0</v>
      </c>
      <c r="K110" s="241">
        <v>1.41242</v>
      </c>
      <c r="L110" s="241">
        <v>0.54400000000000004</v>
      </c>
      <c r="M110" s="235">
        <v>0</v>
      </c>
      <c r="N110" s="235">
        <v>0</v>
      </c>
      <c r="O110" s="235">
        <v>0</v>
      </c>
      <c r="P110" s="235">
        <v>0</v>
      </c>
      <c r="Q110" s="235">
        <v>0</v>
      </c>
      <c r="R110" s="235">
        <v>0</v>
      </c>
      <c r="S110" s="235">
        <v>0</v>
      </c>
      <c r="T110" s="154"/>
    </row>
    <row r="111" spans="2:21" ht="45" customHeight="1" thickBot="1" x14ac:dyDescent="0.25">
      <c r="B111" s="89"/>
      <c r="C111" s="122" t="s">
        <v>109</v>
      </c>
      <c r="D111" s="242">
        <v>752.49</v>
      </c>
      <c r="E111" s="242">
        <v>1539.45722</v>
      </c>
      <c r="F111" s="242">
        <v>2179.0652300000002</v>
      </c>
      <c r="G111" s="242">
        <v>4000.4411800000003</v>
      </c>
      <c r="H111" s="242">
        <v>6756.4906700000001</v>
      </c>
      <c r="I111" s="242">
        <f t="shared" ref="I111:N111" si="0">SUM(I7:I110)</f>
        <v>6708.380049999997</v>
      </c>
      <c r="J111" s="242">
        <f t="shared" si="0"/>
        <v>3887.9575200000004</v>
      </c>
      <c r="K111" s="242">
        <f t="shared" si="0"/>
        <v>3997.0845199999994</v>
      </c>
      <c r="L111" s="242">
        <f t="shared" si="0"/>
        <v>9224.1930900000007</v>
      </c>
      <c r="M111" s="242">
        <f t="shared" si="0"/>
        <v>2960.0000000000005</v>
      </c>
      <c r="N111" s="242">
        <f t="shared" si="0"/>
        <v>4904.800000000002</v>
      </c>
      <c r="O111" s="242">
        <f>SUM(O7:O110)</f>
        <v>2866.5999999999995</v>
      </c>
      <c r="P111" s="242">
        <f>SUM(P7:P110)</f>
        <v>3372.7</v>
      </c>
      <c r="Q111" s="242">
        <f>SUM(Q7:Q110)</f>
        <v>6625.7999999999993</v>
      </c>
      <c r="R111" s="242">
        <f>SUM(R7:R110)</f>
        <v>5808.3999999999978</v>
      </c>
      <c r="S111" s="242">
        <f>SUM(S7:S110)</f>
        <v>26437.999999999993</v>
      </c>
      <c r="T111" s="163"/>
      <c r="U111" s="23"/>
    </row>
    <row r="112" spans="2:21" ht="45" customHeight="1" thickBot="1" x14ac:dyDescent="0.25">
      <c r="B112" s="89"/>
      <c r="C112" s="112" t="s">
        <v>110</v>
      </c>
      <c r="D112" s="243"/>
      <c r="E112" s="243"/>
      <c r="F112" s="243"/>
      <c r="G112" s="243"/>
      <c r="H112" s="243"/>
      <c r="I112" s="244"/>
      <c r="J112" s="244"/>
      <c r="K112" s="244"/>
      <c r="L112" s="244"/>
      <c r="M112" s="206"/>
      <c r="N112" s="245"/>
      <c r="O112" s="245"/>
      <c r="P112" s="245"/>
      <c r="Q112" s="245"/>
      <c r="R112" s="245"/>
      <c r="S112" s="245"/>
      <c r="T112" s="156"/>
      <c r="U112" s="23"/>
    </row>
    <row r="113" spans="2:20" ht="45.95" customHeight="1" x14ac:dyDescent="0.2">
      <c r="B113" s="89"/>
      <c r="C113" s="109" t="s">
        <v>100</v>
      </c>
      <c r="D113" s="246">
        <v>0</v>
      </c>
      <c r="E113" s="246">
        <v>0</v>
      </c>
      <c r="F113" s="246">
        <v>0</v>
      </c>
      <c r="G113" s="246">
        <v>0</v>
      </c>
      <c r="H113" s="246">
        <v>0</v>
      </c>
      <c r="I113" s="211">
        <v>0</v>
      </c>
      <c r="J113" s="211">
        <v>33.7866</v>
      </c>
      <c r="K113" s="211">
        <v>0.6552</v>
      </c>
      <c r="L113" s="211">
        <v>47.836849999999998</v>
      </c>
      <c r="M113" s="237">
        <v>0</v>
      </c>
      <c r="N113" s="238">
        <v>0</v>
      </c>
      <c r="O113" s="238">
        <v>0</v>
      </c>
      <c r="P113" s="219">
        <v>0</v>
      </c>
      <c r="Q113" s="219">
        <v>0</v>
      </c>
      <c r="R113" s="219">
        <v>0</v>
      </c>
      <c r="S113" s="219">
        <v>0</v>
      </c>
      <c r="T113" s="154"/>
    </row>
    <row r="114" spans="2:20" ht="45.95" customHeight="1" x14ac:dyDescent="0.2">
      <c r="B114" s="89"/>
      <c r="C114" s="101" t="s">
        <v>99</v>
      </c>
      <c r="D114" s="247">
        <v>0</v>
      </c>
      <c r="E114" s="247">
        <v>0</v>
      </c>
      <c r="F114" s="247">
        <v>2.0019999999999998</v>
      </c>
      <c r="G114" s="247">
        <v>0</v>
      </c>
      <c r="H114" s="247">
        <v>0</v>
      </c>
      <c r="I114" s="248">
        <v>0</v>
      </c>
      <c r="J114" s="248">
        <v>0</v>
      </c>
      <c r="K114" s="248">
        <v>100.072</v>
      </c>
      <c r="L114" s="248">
        <v>74.998999999999995</v>
      </c>
      <c r="M114" s="240">
        <v>94.4</v>
      </c>
      <c r="N114" s="239">
        <v>34.9</v>
      </c>
      <c r="O114" s="219">
        <v>0</v>
      </c>
      <c r="P114" s="219">
        <v>0</v>
      </c>
      <c r="Q114" s="219">
        <v>2.8</v>
      </c>
      <c r="R114" s="219">
        <v>237.2</v>
      </c>
      <c r="S114" s="219">
        <v>268.10000000000002</v>
      </c>
      <c r="T114" s="154"/>
    </row>
    <row r="115" spans="2:20" ht="45.95" customHeight="1" x14ac:dyDescent="0.2">
      <c r="B115" s="89"/>
      <c r="C115" s="101" t="s">
        <v>98</v>
      </c>
      <c r="D115" s="247">
        <v>0</v>
      </c>
      <c r="E115" s="247">
        <v>0</v>
      </c>
      <c r="F115" s="247">
        <v>0</v>
      </c>
      <c r="G115" s="247">
        <v>0</v>
      </c>
      <c r="H115" s="247">
        <v>0</v>
      </c>
      <c r="I115" s="248">
        <v>0</v>
      </c>
      <c r="J115" s="248">
        <v>0</v>
      </c>
      <c r="K115" s="248">
        <v>0</v>
      </c>
      <c r="L115" s="248">
        <v>0</v>
      </c>
      <c r="M115" s="248">
        <v>0</v>
      </c>
      <c r="N115" s="248">
        <v>0</v>
      </c>
      <c r="O115" s="248">
        <v>0</v>
      </c>
      <c r="P115" s="248">
        <v>0</v>
      </c>
      <c r="Q115" s="248">
        <v>0</v>
      </c>
      <c r="R115" s="248">
        <v>0</v>
      </c>
      <c r="S115" s="248">
        <v>0</v>
      </c>
      <c r="T115" s="154"/>
    </row>
    <row r="116" spans="2:20" ht="45.95" customHeight="1" x14ac:dyDescent="0.2">
      <c r="B116" s="89"/>
      <c r="C116" s="101" t="s">
        <v>97</v>
      </c>
      <c r="D116" s="247">
        <v>0</v>
      </c>
      <c r="E116" s="247">
        <v>0</v>
      </c>
      <c r="F116" s="247">
        <v>0</v>
      </c>
      <c r="G116" s="247">
        <v>0</v>
      </c>
      <c r="H116" s="247">
        <v>0</v>
      </c>
      <c r="I116" s="248">
        <v>0</v>
      </c>
      <c r="J116" s="248">
        <v>0</v>
      </c>
      <c r="K116" s="248">
        <v>0</v>
      </c>
      <c r="L116" s="248">
        <v>0</v>
      </c>
      <c r="M116" s="248">
        <v>0</v>
      </c>
      <c r="N116" s="248">
        <v>0</v>
      </c>
      <c r="O116" s="248">
        <v>0</v>
      </c>
      <c r="P116" s="248">
        <v>0</v>
      </c>
      <c r="Q116" s="248">
        <v>0</v>
      </c>
      <c r="R116" s="248">
        <v>0</v>
      </c>
      <c r="S116" s="248">
        <v>0</v>
      </c>
      <c r="T116" s="154"/>
    </row>
    <row r="117" spans="2:20" ht="45.95" customHeight="1" x14ac:dyDescent="0.2">
      <c r="B117" s="89"/>
      <c r="C117" s="101" t="s">
        <v>96</v>
      </c>
      <c r="D117" s="247">
        <v>0</v>
      </c>
      <c r="E117" s="247">
        <v>0</v>
      </c>
      <c r="F117" s="247">
        <v>0</v>
      </c>
      <c r="G117" s="247">
        <v>0</v>
      </c>
      <c r="H117" s="247">
        <v>0</v>
      </c>
      <c r="I117" s="248">
        <v>0</v>
      </c>
      <c r="J117" s="248">
        <v>0</v>
      </c>
      <c r="K117" s="248">
        <v>0</v>
      </c>
      <c r="L117" s="248">
        <v>0</v>
      </c>
      <c r="M117" s="240">
        <v>0.4</v>
      </c>
      <c r="N117" s="239">
        <v>0</v>
      </c>
      <c r="O117" s="239">
        <v>0</v>
      </c>
      <c r="P117" s="248">
        <v>0</v>
      </c>
      <c r="Q117" s="248">
        <v>0</v>
      </c>
      <c r="R117" s="219">
        <v>24.1</v>
      </c>
      <c r="S117" s="248">
        <v>0</v>
      </c>
      <c r="T117" s="154"/>
    </row>
    <row r="118" spans="2:20" ht="45.95" customHeight="1" x14ac:dyDescent="0.2">
      <c r="B118" s="89"/>
      <c r="C118" s="101" t="s">
        <v>95</v>
      </c>
      <c r="D118" s="247">
        <v>307.8655</v>
      </c>
      <c r="E118" s="247">
        <v>803.72268000000008</v>
      </c>
      <c r="F118" s="247">
        <v>538.31344999999999</v>
      </c>
      <c r="G118" s="247">
        <v>456.61167</v>
      </c>
      <c r="H118" s="247">
        <v>399.55529999999999</v>
      </c>
      <c r="I118" s="248">
        <v>469.78086999999999</v>
      </c>
      <c r="J118" s="248">
        <v>457.75450000000001</v>
      </c>
      <c r="K118" s="248">
        <v>376.68243999999999</v>
      </c>
      <c r="L118" s="248">
        <v>209.84058000000002</v>
      </c>
      <c r="M118" s="240">
        <v>232.9</v>
      </c>
      <c r="N118" s="239">
        <v>370.7</v>
      </c>
      <c r="O118" s="239">
        <v>190.2</v>
      </c>
      <c r="P118" s="219">
        <v>390.2</v>
      </c>
      <c r="Q118" s="219">
        <v>190</v>
      </c>
      <c r="R118" s="219">
        <v>616.4</v>
      </c>
      <c r="S118" s="219">
        <v>188.4</v>
      </c>
      <c r="T118" s="154"/>
    </row>
    <row r="119" spans="2:20" ht="45.95" customHeight="1" x14ac:dyDescent="0.2">
      <c r="B119" s="89"/>
      <c r="C119" s="101" t="s">
        <v>94</v>
      </c>
      <c r="D119" s="247">
        <v>0</v>
      </c>
      <c r="E119" s="247">
        <v>0</v>
      </c>
      <c r="F119" s="247">
        <v>0</v>
      </c>
      <c r="G119" s="247">
        <v>0</v>
      </c>
      <c r="H119" s="247">
        <v>0</v>
      </c>
      <c r="I119" s="248">
        <v>0</v>
      </c>
      <c r="J119" s="248">
        <v>0</v>
      </c>
      <c r="K119" s="248">
        <v>0</v>
      </c>
      <c r="L119" s="248">
        <v>0</v>
      </c>
      <c r="M119" s="199">
        <v>0</v>
      </c>
      <c r="N119" s="239">
        <v>0</v>
      </c>
      <c r="O119" s="239">
        <v>0</v>
      </c>
      <c r="P119" s="239">
        <v>0</v>
      </c>
      <c r="Q119" s="239">
        <v>0</v>
      </c>
      <c r="R119" s="239">
        <v>0</v>
      </c>
      <c r="S119" s="239">
        <v>0</v>
      </c>
      <c r="T119" s="154"/>
    </row>
    <row r="120" spans="2:20" ht="45.95" customHeight="1" x14ac:dyDescent="0.2">
      <c r="B120" s="89"/>
      <c r="C120" s="101" t="s">
        <v>93</v>
      </c>
      <c r="D120" s="247">
        <v>0</v>
      </c>
      <c r="E120" s="247">
        <v>0</v>
      </c>
      <c r="F120" s="247">
        <v>0.16</v>
      </c>
      <c r="G120" s="247">
        <v>5.5E-2</v>
      </c>
      <c r="H120" s="247">
        <v>6.7949999999999999</v>
      </c>
      <c r="I120" s="248">
        <v>9.5030000000000001</v>
      </c>
      <c r="J120" s="248">
        <v>5.4560000000000004</v>
      </c>
      <c r="K120" s="248">
        <v>2.6091899999999999</v>
      </c>
      <c r="L120" s="248">
        <v>1.3788</v>
      </c>
      <c r="M120" s="240">
        <v>11.3</v>
      </c>
      <c r="N120" s="239">
        <v>7.9</v>
      </c>
      <c r="O120" s="239">
        <v>0</v>
      </c>
      <c r="P120" s="219">
        <v>193.4</v>
      </c>
      <c r="Q120" s="219">
        <v>399.6</v>
      </c>
      <c r="R120" s="219">
        <v>402.2</v>
      </c>
      <c r="S120" s="219">
        <v>81.7</v>
      </c>
      <c r="T120" s="154"/>
    </row>
    <row r="121" spans="2:20" ht="45.95" customHeight="1" x14ac:dyDescent="0.2">
      <c r="B121" s="89"/>
      <c r="C121" s="101" t="s">
        <v>92</v>
      </c>
      <c r="D121" s="247">
        <v>0</v>
      </c>
      <c r="E121" s="247">
        <v>15.256080000000001</v>
      </c>
      <c r="F121" s="247">
        <v>12.66</v>
      </c>
      <c r="G121" s="247">
        <v>0</v>
      </c>
      <c r="H121" s="247">
        <v>3.08</v>
      </c>
      <c r="I121" s="248">
        <v>28.440999999999999</v>
      </c>
      <c r="J121" s="248">
        <v>59.033449999999995</v>
      </c>
      <c r="K121" s="248">
        <v>27.819200000000002</v>
      </c>
      <c r="L121" s="248">
        <v>27.191599999999998</v>
      </c>
      <c r="M121" s="240">
        <v>44.8</v>
      </c>
      <c r="N121" s="239">
        <v>56</v>
      </c>
      <c r="O121" s="239">
        <v>98.6</v>
      </c>
      <c r="P121" s="219">
        <v>52.8</v>
      </c>
      <c r="Q121" s="219">
        <v>35.9</v>
      </c>
      <c r="R121" s="219">
        <v>69.2</v>
      </c>
      <c r="S121" s="219">
        <v>50.9</v>
      </c>
      <c r="T121" s="154"/>
    </row>
    <row r="122" spans="2:20" ht="45.95" customHeight="1" x14ac:dyDescent="0.2">
      <c r="B122" s="89"/>
      <c r="C122" s="101" t="s">
        <v>91</v>
      </c>
      <c r="D122" s="247">
        <v>0</v>
      </c>
      <c r="E122" s="247">
        <v>0</v>
      </c>
      <c r="F122" s="247">
        <v>0</v>
      </c>
      <c r="G122" s="247">
        <v>0</v>
      </c>
      <c r="H122" s="247">
        <v>0</v>
      </c>
      <c r="I122" s="248">
        <v>0</v>
      </c>
      <c r="J122" s="248">
        <v>4.1660000000000004</v>
      </c>
      <c r="K122" s="248">
        <v>3.0270000000000001</v>
      </c>
      <c r="L122" s="248">
        <v>0</v>
      </c>
      <c r="M122" s="240">
        <v>5.7</v>
      </c>
      <c r="N122" s="239">
        <v>17.5</v>
      </c>
      <c r="O122" s="239">
        <v>14.7</v>
      </c>
      <c r="P122" s="239">
        <v>0</v>
      </c>
      <c r="Q122" s="239">
        <v>0</v>
      </c>
      <c r="R122" s="239">
        <v>0</v>
      </c>
      <c r="S122" s="239">
        <v>0</v>
      </c>
      <c r="T122" s="154"/>
    </row>
    <row r="123" spans="2:20" ht="45.95" customHeight="1" x14ac:dyDescent="0.2">
      <c r="B123" s="89"/>
      <c r="C123" s="101" t="s">
        <v>90</v>
      </c>
      <c r="D123" s="247">
        <v>0</v>
      </c>
      <c r="E123" s="247">
        <v>0</v>
      </c>
      <c r="F123" s="247">
        <v>0</v>
      </c>
      <c r="G123" s="247">
        <v>0</v>
      </c>
      <c r="H123" s="247">
        <v>0</v>
      </c>
      <c r="I123" s="248">
        <v>0</v>
      </c>
      <c r="J123" s="248">
        <v>0</v>
      </c>
      <c r="K123" s="248">
        <v>0</v>
      </c>
      <c r="L123" s="248">
        <v>0</v>
      </c>
      <c r="M123" s="199">
        <v>0</v>
      </c>
      <c r="N123" s="239">
        <v>0</v>
      </c>
      <c r="O123" s="239">
        <v>0</v>
      </c>
      <c r="P123" s="239">
        <v>0</v>
      </c>
      <c r="Q123" s="239">
        <v>0</v>
      </c>
      <c r="R123" s="239">
        <v>0</v>
      </c>
      <c r="S123" s="239">
        <v>0</v>
      </c>
      <c r="T123" s="154"/>
    </row>
    <row r="124" spans="2:20" ht="45.95" customHeight="1" x14ac:dyDescent="0.2">
      <c r="B124" s="89"/>
      <c r="C124" s="101" t="s">
        <v>89</v>
      </c>
      <c r="D124" s="247">
        <v>6.2990000000000004</v>
      </c>
      <c r="E124" s="247">
        <v>55.384999999999998</v>
      </c>
      <c r="F124" s="247">
        <v>80.999470000000002</v>
      </c>
      <c r="G124" s="247">
        <v>287.97840000000002</v>
      </c>
      <c r="H124" s="247">
        <v>115.32226</v>
      </c>
      <c r="I124" s="248">
        <v>117.6793</v>
      </c>
      <c r="J124" s="248">
        <v>99.282699999999991</v>
      </c>
      <c r="K124" s="248">
        <v>303.45555999999999</v>
      </c>
      <c r="L124" s="248">
        <v>113.25960000000001</v>
      </c>
      <c r="M124" s="240">
        <v>400.4</v>
      </c>
      <c r="N124" s="239">
        <v>284.39999999999998</v>
      </c>
      <c r="O124" s="239">
        <v>262.2</v>
      </c>
      <c r="P124" s="219">
        <v>181.8</v>
      </c>
      <c r="Q124" s="219">
        <v>284.5</v>
      </c>
      <c r="R124" s="219">
        <v>356.2</v>
      </c>
      <c r="S124" s="219">
        <v>668.9</v>
      </c>
      <c r="T124" s="154"/>
    </row>
    <row r="125" spans="2:20" ht="45.95" customHeight="1" x14ac:dyDescent="0.2">
      <c r="B125" s="89"/>
      <c r="C125" s="101" t="s">
        <v>88</v>
      </c>
      <c r="D125" s="247">
        <v>0.57241999999999993</v>
      </c>
      <c r="E125" s="247">
        <v>0</v>
      </c>
      <c r="F125" s="247">
        <v>0</v>
      </c>
      <c r="G125" s="247">
        <v>0</v>
      </c>
      <c r="H125" s="247">
        <v>0</v>
      </c>
      <c r="I125" s="248">
        <v>0</v>
      </c>
      <c r="J125" s="248">
        <v>18.960999999999999</v>
      </c>
      <c r="K125" s="248">
        <v>6.8280000000000003</v>
      </c>
      <c r="L125" s="248">
        <v>0</v>
      </c>
      <c r="M125" s="240">
        <v>24.1</v>
      </c>
      <c r="N125" s="239">
        <v>21.7</v>
      </c>
      <c r="O125" s="239">
        <v>0</v>
      </c>
      <c r="P125" s="219">
        <v>0</v>
      </c>
      <c r="Q125" s="219">
        <v>0</v>
      </c>
      <c r="R125" s="219">
        <v>0</v>
      </c>
      <c r="S125" s="219">
        <v>83</v>
      </c>
      <c r="T125" s="154"/>
    </row>
    <row r="126" spans="2:20" ht="45.95" customHeight="1" x14ac:dyDescent="0.2">
      <c r="B126" s="89"/>
      <c r="C126" s="101" t="s">
        <v>87</v>
      </c>
      <c r="D126" s="247">
        <v>0</v>
      </c>
      <c r="E126" s="247">
        <v>1.012</v>
      </c>
      <c r="F126" s="247">
        <v>0</v>
      </c>
      <c r="G126" s="247">
        <v>0</v>
      </c>
      <c r="H126" s="247">
        <v>0</v>
      </c>
      <c r="I126" s="248">
        <v>46.900100000000002</v>
      </c>
      <c r="J126" s="248">
        <v>0</v>
      </c>
      <c r="K126" s="248">
        <v>0</v>
      </c>
      <c r="L126" s="248">
        <v>0</v>
      </c>
      <c r="M126" s="199">
        <v>0</v>
      </c>
      <c r="N126" s="239">
        <v>0</v>
      </c>
      <c r="O126" s="239">
        <v>14.9</v>
      </c>
      <c r="P126" s="219">
        <v>0</v>
      </c>
      <c r="Q126" s="219">
        <v>0</v>
      </c>
      <c r="R126" s="219">
        <v>0</v>
      </c>
      <c r="S126" s="219">
        <v>0.2</v>
      </c>
      <c r="T126" s="154"/>
    </row>
    <row r="127" spans="2:20" ht="45.95" customHeight="1" x14ac:dyDescent="0.2">
      <c r="B127" s="89"/>
      <c r="C127" s="101" t="s">
        <v>86</v>
      </c>
      <c r="D127" s="247">
        <v>0</v>
      </c>
      <c r="E127" s="247">
        <v>0</v>
      </c>
      <c r="F127" s="247">
        <v>0</v>
      </c>
      <c r="G127" s="247">
        <v>0</v>
      </c>
      <c r="H127" s="247">
        <v>0</v>
      </c>
      <c r="I127" s="248">
        <v>0</v>
      </c>
      <c r="J127" s="248">
        <v>0</v>
      </c>
      <c r="K127" s="248">
        <v>0</v>
      </c>
      <c r="L127" s="248">
        <v>0</v>
      </c>
      <c r="M127" s="199">
        <v>0</v>
      </c>
      <c r="N127" s="239">
        <v>0</v>
      </c>
      <c r="O127" s="239">
        <v>0</v>
      </c>
      <c r="P127" s="219">
        <v>0</v>
      </c>
      <c r="Q127" s="219">
        <v>0</v>
      </c>
      <c r="R127" s="219">
        <v>0</v>
      </c>
      <c r="S127" s="219">
        <v>0</v>
      </c>
      <c r="T127" s="154"/>
    </row>
    <row r="128" spans="2:20" ht="45.95" customHeight="1" x14ac:dyDescent="0.2">
      <c r="B128" s="89"/>
      <c r="C128" s="101" t="s">
        <v>85</v>
      </c>
      <c r="D128" s="247">
        <v>0</v>
      </c>
      <c r="E128" s="247">
        <v>0</v>
      </c>
      <c r="F128" s="247">
        <v>0</v>
      </c>
      <c r="G128" s="247">
        <v>0</v>
      </c>
      <c r="H128" s="247">
        <v>0</v>
      </c>
      <c r="I128" s="248">
        <v>0</v>
      </c>
      <c r="J128" s="248">
        <v>9.4999999999999998E-3</v>
      </c>
      <c r="K128" s="248">
        <v>2.4731999999999998</v>
      </c>
      <c r="L128" s="248">
        <v>68.918000000000006</v>
      </c>
      <c r="M128" s="240">
        <v>0</v>
      </c>
      <c r="N128" s="239">
        <v>0.2</v>
      </c>
      <c r="O128" s="239">
        <v>9.1</v>
      </c>
      <c r="P128" s="219">
        <v>0</v>
      </c>
      <c r="Q128" s="219">
        <v>0.2</v>
      </c>
      <c r="R128" s="219">
        <v>0</v>
      </c>
      <c r="S128" s="219">
        <v>7.5</v>
      </c>
      <c r="T128" s="154"/>
    </row>
    <row r="129" spans="2:20" ht="45.95" customHeight="1" x14ac:dyDescent="0.2">
      <c r="B129" s="89"/>
      <c r="C129" s="101" t="s">
        <v>84</v>
      </c>
      <c r="D129" s="247">
        <v>0</v>
      </c>
      <c r="E129" s="247">
        <v>0</v>
      </c>
      <c r="F129" s="247">
        <v>0</v>
      </c>
      <c r="G129" s="247">
        <v>0.55800000000000005</v>
      </c>
      <c r="H129" s="247">
        <v>0</v>
      </c>
      <c r="I129" s="248">
        <v>0</v>
      </c>
      <c r="J129" s="248">
        <v>0</v>
      </c>
      <c r="K129" s="248">
        <v>0</v>
      </c>
      <c r="L129" s="248">
        <v>0</v>
      </c>
      <c r="M129" s="199">
        <v>0</v>
      </c>
      <c r="N129" s="239">
        <v>0</v>
      </c>
      <c r="O129" s="239">
        <v>0</v>
      </c>
      <c r="P129" s="219">
        <v>0</v>
      </c>
      <c r="Q129" s="219">
        <v>0</v>
      </c>
      <c r="R129" s="219">
        <v>0</v>
      </c>
      <c r="S129" s="219">
        <v>0</v>
      </c>
      <c r="T129" s="154"/>
    </row>
    <row r="130" spans="2:20" ht="45.95" customHeight="1" x14ac:dyDescent="0.2">
      <c r="B130" s="89"/>
      <c r="C130" s="101" t="s">
        <v>83</v>
      </c>
      <c r="D130" s="247">
        <v>0</v>
      </c>
      <c r="E130" s="247">
        <v>0</v>
      </c>
      <c r="F130" s="247">
        <v>0</v>
      </c>
      <c r="G130" s="247">
        <v>0</v>
      </c>
      <c r="H130" s="247">
        <v>0</v>
      </c>
      <c r="I130" s="248">
        <v>0</v>
      </c>
      <c r="J130" s="248">
        <v>1E-3</v>
      </c>
      <c r="K130" s="248">
        <v>3.85</v>
      </c>
      <c r="L130" s="248">
        <v>26.332999999999998</v>
      </c>
      <c r="M130" s="240">
        <v>1.8</v>
      </c>
      <c r="N130" s="239">
        <v>3</v>
      </c>
      <c r="O130" s="239">
        <v>0.4</v>
      </c>
      <c r="P130" s="219">
        <v>0.7</v>
      </c>
      <c r="Q130" s="219">
        <v>0.1</v>
      </c>
      <c r="R130" s="219">
        <v>118.8</v>
      </c>
      <c r="S130" s="219">
        <v>0</v>
      </c>
      <c r="T130" s="154"/>
    </row>
    <row r="131" spans="2:20" ht="45.95" customHeight="1" x14ac:dyDescent="0.2">
      <c r="B131" s="89"/>
      <c r="C131" s="101" t="s">
        <v>82</v>
      </c>
      <c r="D131" s="247">
        <v>0</v>
      </c>
      <c r="E131" s="247">
        <v>0</v>
      </c>
      <c r="F131" s="247">
        <v>0</v>
      </c>
      <c r="G131" s="247">
        <v>0</v>
      </c>
      <c r="H131" s="247">
        <v>0</v>
      </c>
      <c r="I131" s="248">
        <v>0</v>
      </c>
      <c r="J131" s="248">
        <v>0</v>
      </c>
      <c r="K131" s="248">
        <v>0</v>
      </c>
      <c r="L131" s="248">
        <v>0</v>
      </c>
      <c r="M131" s="199">
        <v>0</v>
      </c>
      <c r="N131" s="239">
        <v>0</v>
      </c>
      <c r="O131" s="239">
        <v>0</v>
      </c>
      <c r="P131" s="239">
        <v>0</v>
      </c>
      <c r="Q131" s="239">
        <v>0</v>
      </c>
      <c r="R131" s="239">
        <v>0</v>
      </c>
      <c r="S131" s="239">
        <v>0</v>
      </c>
      <c r="T131" s="154"/>
    </row>
    <row r="132" spans="2:20" ht="45.95" customHeight="1" x14ac:dyDescent="0.2">
      <c r="B132" s="89"/>
      <c r="C132" s="101" t="s">
        <v>81</v>
      </c>
      <c r="D132" s="247">
        <v>0</v>
      </c>
      <c r="E132" s="247">
        <v>0</v>
      </c>
      <c r="F132" s="247">
        <v>0</v>
      </c>
      <c r="G132" s="247">
        <v>0</v>
      </c>
      <c r="H132" s="247">
        <v>0</v>
      </c>
      <c r="I132" s="248">
        <v>0</v>
      </c>
      <c r="J132" s="248">
        <v>0</v>
      </c>
      <c r="K132" s="248">
        <v>0</v>
      </c>
      <c r="L132" s="248">
        <v>0</v>
      </c>
      <c r="M132" s="199">
        <v>0</v>
      </c>
      <c r="N132" s="239">
        <v>0</v>
      </c>
      <c r="O132" s="239">
        <v>0</v>
      </c>
      <c r="P132" s="239">
        <v>0</v>
      </c>
      <c r="Q132" s="239">
        <v>0</v>
      </c>
      <c r="R132" s="239">
        <v>0</v>
      </c>
      <c r="S132" s="239">
        <v>0</v>
      </c>
      <c r="T132" s="154"/>
    </row>
    <row r="133" spans="2:20" ht="45.95" customHeight="1" x14ac:dyDescent="0.2">
      <c r="B133" s="89"/>
      <c r="C133" s="101" t="s">
        <v>80</v>
      </c>
      <c r="D133" s="247">
        <v>0</v>
      </c>
      <c r="E133" s="247">
        <v>0</v>
      </c>
      <c r="F133" s="247">
        <v>0</v>
      </c>
      <c r="G133" s="247">
        <v>0</v>
      </c>
      <c r="H133" s="247">
        <v>0</v>
      </c>
      <c r="I133" s="248">
        <v>0</v>
      </c>
      <c r="J133" s="248">
        <v>0</v>
      </c>
      <c r="K133" s="248">
        <v>0</v>
      </c>
      <c r="L133" s="248">
        <v>0</v>
      </c>
      <c r="M133" s="199">
        <v>0</v>
      </c>
      <c r="N133" s="239">
        <v>0</v>
      </c>
      <c r="O133" s="239">
        <v>0</v>
      </c>
      <c r="P133" s="239">
        <v>0</v>
      </c>
      <c r="Q133" s="239">
        <v>0</v>
      </c>
      <c r="R133" s="219">
        <v>0.3</v>
      </c>
      <c r="S133" s="239">
        <v>0</v>
      </c>
      <c r="T133" s="154"/>
    </row>
    <row r="134" spans="2:20" ht="45.95" customHeight="1" x14ac:dyDescent="0.2">
      <c r="B134" s="89"/>
      <c r="C134" s="101" t="s">
        <v>79</v>
      </c>
      <c r="D134" s="247">
        <v>0</v>
      </c>
      <c r="E134" s="247">
        <v>0</v>
      </c>
      <c r="F134" s="247">
        <v>0</v>
      </c>
      <c r="G134" s="247">
        <v>0</v>
      </c>
      <c r="H134" s="247">
        <v>0</v>
      </c>
      <c r="I134" s="248">
        <v>0</v>
      </c>
      <c r="J134" s="248">
        <v>0</v>
      </c>
      <c r="K134" s="248">
        <v>0</v>
      </c>
      <c r="L134" s="248">
        <v>0</v>
      </c>
      <c r="M134" s="199">
        <v>0</v>
      </c>
      <c r="N134" s="239">
        <v>0</v>
      </c>
      <c r="O134" s="239">
        <v>0</v>
      </c>
      <c r="P134" s="239">
        <v>0</v>
      </c>
      <c r="Q134" s="239">
        <v>0</v>
      </c>
      <c r="R134" s="239">
        <v>0</v>
      </c>
      <c r="S134" s="239">
        <v>0</v>
      </c>
      <c r="T134" s="154"/>
    </row>
    <row r="135" spans="2:20" ht="45.95" customHeight="1" x14ac:dyDescent="0.2">
      <c r="B135" s="89"/>
      <c r="C135" s="101" t="s">
        <v>78</v>
      </c>
      <c r="D135" s="247">
        <v>0</v>
      </c>
      <c r="E135" s="247">
        <v>0</v>
      </c>
      <c r="F135" s="247">
        <v>0</v>
      </c>
      <c r="G135" s="247">
        <v>0</v>
      </c>
      <c r="H135" s="247">
        <v>0</v>
      </c>
      <c r="I135" s="248">
        <v>0</v>
      </c>
      <c r="J135" s="248">
        <v>0</v>
      </c>
      <c r="K135" s="248">
        <v>0</v>
      </c>
      <c r="L135" s="248">
        <v>0</v>
      </c>
      <c r="M135" s="199">
        <v>0</v>
      </c>
      <c r="N135" s="239">
        <v>0</v>
      </c>
      <c r="O135" s="239">
        <v>0</v>
      </c>
      <c r="P135" s="239">
        <v>0</v>
      </c>
      <c r="Q135" s="239">
        <v>0</v>
      </c>
      <c r="R135" s="219">
        <v>0.1</v>
      </c>
      <c r="S135" s="239">
        <v>0</v>
      </c>
      <c r="T135" s="154"/>
    </row>
    <row r="136" spans="2:20" ht="45.95" customHeight="1" x14ac:dyDescent="0.2">
      <c r="B136" s="89"/>
      <c r="C136" s="101" t="s">
        <v>77</v>
      </c>
      <c r="D136" s="247">
        <v>0</v>
      </c>
      <c r="E136" s="247">
        <v>0</v>
      </c>
      <c r="F136" s="247">
        <v>0</v>
      </c>
      <c r="G136" s="247">
        <v>0</v>
      </c>
      <c r="H136" s="247">
        <v>0</v>
      </c>
      <c r="I136" s="248">
        <v>0</v>
      </c>
      <c r="J136" s="248">
        <v>0</v>
      </c>
      <c r="K136" s="248">
        <v>0</v>
      </c>
      <c r="L136" s="248">
        <v>0</v>
      </c>
      <c r="M136" s="199">
        <v>0</v>
      </c>
      <c r="N136" s="239">
        <v>0</v>
      </c>
      <c r="O136" s="239">
        <v>0</v>
      </c>
      <c r="P136" s="239">
        <v>0</v>
      </c>
      <c r="Q136" s="239">
        <v>0</v>
      </c>
      <c r="R136" s="239">
        <v>0</v>
      </c>
      <c r="S136" s="239">
        <v>0</v>
      </c>
      <c r="T136" s="154"/>
    </row>
    <row r="137" spans="2:20" ht="45.95" customHeight="1" x14ac:dyDescent="0.2">
      <c r="B137" s="89"/>
      <c r="C137" s="101" t="s">
        <v>76</v>
      </c>
      <c r="D137" s="247">
        <v>0</v>
      </c>
      <c r="E137" s="247">
        <v>0</v>
      </c>
      <c r="F137" s="247">
        <v>0</v>
      </c>
      <c r="G137" s="247">
        <v>0</v>
      </c>
      <c r="H137" s="247">
        <v>0</v>
      </c>
      <c r="I137" s="248">
        <v>0</v>
      </c>
      <c r="J137" s="248">
        <v>0</v>
      </c>
      <c r="K137" s="248">
        <v>0</v>
      </c>
      <c r="L137" s="248">
        <v>0</v>
      </c>
      <c r="M137" s="199">
        <v>0</v>
      </c>
      <c r="N137" s="239">
        <v>0</v>
      </c>
      <c r="O137" s="239">
        <v>0</v>
      </c>
      <c r="P137" s="239">
        <v>0</v>
      </c>
      <c r="Q137" s="239">
        <v>0</v>
      </c>
      <c r="R137" s="239">
        <v>0</v>
      </c>
      <c r="S137" s="239">
        <v>0</v>
      </c>
      <c r="T137" s="154"/>
    </row>
    <row r="138" spans="2:20" ht="45.95" customHeight="1" x14ac:dyDescent="0.2">
      <c r="B138" s="89"/>
      <c r="C138" s="101" t="s">
        <v>75</v>
      </c>
      <c r="D138" s="247">
        <v>0</v>
      </c>
      <c r="E138" s="247">
        <v>0</v>
      </c>
      <c r="F138" s="247">
        <v>0</v>
      </c>
      <c r="G138" s="247">
        <v>0</v>
      </c>
      <c r="H138" s="247">
        <v>0</v>
      </c>
      <c r="I138" s="248">
        <v>0</v>
      </c>
      <c r="J138" s="248">
        <v>0</v>
      </c>
      <c r="K138" s="248">
        <v>0</v>
      </c>
      <c r="L138" s="248">
        <v>0</v>
      </c>
      <c r="M138" s="199">
        <v>0</v>
      </c>
      <c r="N138" s="239">
        <v>0</v>
      </c>
      <c r="O138" s="239">
        <v>0</v>
      </c>
      <c r="P138" s="239">
        <v>0</v>
      </c>
      <c r="Q138" s="219">
        <v>0.3</v>
      </c>
      <c r="R138" s="239">
        <v>0</v>
      </c>
      <c r="S138" s="239">
        <v>0</v>
      </c>
      <c r="T138" s="154"/>
    </row>
    <row r="139" spans="2:20" ht="45.95" customHeight="1" x14ac:dyDescent="0.2">
      <c r="B139" s="89"/>
      <c r="C139" s="101" t="s">
        <v>74</v>
      </c>
      <c r="D139" s="247">
        <v>0</v>
      </c>
      <c r="E139" s="247">
        <v>0</v>
      </c>
      <c r="F139" s="247">
        <v>0</v>
      </c>
      <c r="G139" s="247">
        <v>0</v>
      </c>
      <c r="H139" s="247">
        <v>0</v>
      </c>
      <c r="I139" s="248">
        <v>0</v>
      </c>
      <c r="J139" s="248">
        <v>0</v>
      </c>
      <c r="K139" s="248">
        <v>0</v>
      </c>
      <c r="L139" s="248">
        <v>0</v>
      </c>
      <c r="M139" s="199">
        <v>0</v>
      </c>
      <c r="N139" s="239">
        <v>0</v>
      </c>
      <c r="O139" s="239">
        <v>0</v>
      </c>
      <c r="P139" s="239">
        <v>0</v>
      </c>
      <c r="Q139" s="239">
        <v>0</v>
      </c>
      <c r="R139" s="239">
        <v>0</v>
      </c>
      <c r="S139" s="239">
        <v>0</v>
      </c>
      <c r="T139" s="154"/>
    </row>
    <row r="140" spans="2:20" ht="45.95" customHeight="1" x14ac:dyDescent="0.2">
      <c r="B140" s="89"/>
      <c r="C140" s="101" t="s">
        <v>73</v>
      </c>
      <c r="D140" s="247">
        <v>0</v>
      </c>
      <c r="E140" s="247">
        <v>0</v>
      </c>
      <c r="F140" s="247">
        <v>0</v>
      </c>
      <c r="G140" s="247">
        <v>0</v>
      </c>
      <c r="H140" s="247">
        <v>0</v>
      </c>
      <c r="I140" s="248">
        <v>0</v>
      </c>
      <c r="J140" s="248">
        <v>0</v>
      </c>
      <c r="K140" s="248">
        <v>0</v>
      </c>
      <c r="L140" s="248">
        <v>0</v>
      </c>
      <c r="M140" s="199">
        <v>0</v>
      </c>
      <c r="N140" s="239">
        <v>0</v>
      </c>
      <c r="O140" s="239">
        <v>0</v>
      </c>
      <c r="P140" s="239">
        <v>0</v>
      </c>
      <c r="Q140" s="239">
        <v>0</v>
      </c>
      <c r="R140" s="239">
        <v>0</v>
      </c>
      <c r="S140" s="239">
        <v>0</v>
      </c>
      <c r="T140" s="154"/>
    </row>
    <row r="141" spans="2:20" ht="45.95" customHeight="1" x14ac:dyDescent="0.2">
      <c r="B141" s="89"/>
      <c r="C141" s="101" t="s">
        <v>72</v>
      </c>
      <c r="D141" s="247">
        <v>0</v>
      </c>
      <c r="E141" s="247">
        <v>1.29E-2</v>
      </c>
      <c r="F141" s="247">
        <v>7.0000000000000001E-3</v>
      </c>
      <c r="G141" s="247">
        <v>0</v>
      </c>
      <c r="H141" s="247">
        <v>0.02</v>
      </c>
      <c r="I141" s="248">
        <v>0</v>
      </c>
      <c r="J141" s="248">
        <v>0</v>
      </c>
      <c r="K141" s="248">
        <v>0</v>
      </c>
      <c r="L141" s="248">
        <v>0</v>
      </c>
      <c r="M141" s="199">
        <v>0</v>
      </c>
      <c r="N141" s="239">
        <v>0</v>
      </c>
      <c r="O141" s="239">
        <v>0</v>
      </c>
      <c r="P141" s="239">
        <v>0</v>
      </c>
      <c r="Q141" s="219">
        <v>0.1</v>
      </c>
      <c r="R141" s="219">
        <v>0.4</v>
      </c>
      <c r="S141" s="219">
        <v>1.6</v>
      </c>
      <c r="T141" s="154"/>
    </row>
    <row r="142" spans="2:20" ht="45.95" customHeight="1" x14ac:dyDescent="0.2">
      <c r="B142" s="89"/>
      <c r="C142" s="101" t="s">
        <v>71</v>
      </c>
      <c r="D142" s="247">
        <v>0</v>
      </c>
      <c r="E142" s="247">
        <v>0</v>
      </c>
      <c r="F142" s="247">
        <v>0</v>
      </c>
      <c r="G142" s="247">
        <v>0</v>
      </c>
      <c r="H142" s="247">
        <v>0</v>
      </c>
      <c r="I142" s="248">
        <v>0</v>
      </c>
      <c r="J142" s="248">
        <v>0</v>
      </c>
      <c r="K142" s="248">
        <v>0</v>
      </c>
      <c r="L142" s="248">
        <v>0</v>
      </c>
      <c r="M142" s="199">
        <v>0</v>
      </c>
      <c r="N142" s="239">
        <v>0</v>
      </c>
      <c r="O142" s="239">
        <v>0</v>
      </c>
      <c r="P142" s="239">
        <v>0</v>
      </c>
      <c r="Q142" s="239">
        <v>0</v>
      </c>
      <c r="R142" s="239">
        <v>0</v>
      </c>
      <c r="S142" s="239">
        <v>0</v>
      </c>
      <c r="T142" s="154"/>
    </row>
    <row r="143" spans="2:20" ht="45.95" customHeight="1" x14ac:dyDescent="0.2">
      <c r="B143" s="89"/>
      <c r="C143" s="101" t="s">
        <v>70</v>
      </c>
      <c r="D143" s="247">
        <v>0</v>
      </c>
      <c r="E143" s="247">
        <v>0</v>
      </c>
      <c r="F143" s="247">
        <v>0</v>
      </c>
      <c r="G143" s="247">
        <v>0</v>
      </c>
      <c r="H143" s="247">
        <v>0</v>
      </c>
      <c r="I143" s="248">
        <v>0</v>
      </c>
      <c r="J143" s="248">
        <v>0</v>
      </c>
      <c r="K143" s="248">
        <v>0</v>
      </c>
      <c r="L143" s="248">
        <v>0</v>
      </c>
      <c r="M143" s="240">
        <v>0.2</v>
      </c>
      <c r="N143" s="239">
        <v>0</v>
      </c>
      <c r="O143" s="239">
        <v>0</v>
      </c>
      <c r="P143" s="239">
        <v>0</v>
      </c>
      <c r="Q143" s="239">
        <v>0</v>
      </c>
      <c r="R143" s="219">
        <v>0.2</v>
      </c>
      <c r="S143" s="219">
        <v>2.6</v>
      </c>
      <c r="T143" s="154"/>
    </row>
    <row r="144" spans="2:20" ht="45.95" customHeight="1" x14ac:dyDescent="0.2">
      <c r="B144" s="89"/>
      <c r="C144" s="101" t="s">
        <v>69</v>
      </c>
      <c r="D144" s="247">
        <v>0</v>
      </c>
      <c r="E144" s="247">
        <v>0</v>
      </c>
      <c r="F144" s="247">
        <v>0</v>
      </c>
      <c r="G144" s="247">
        <v>0</v>
      </c>
      <c r="H144" s="247">
        <v>0</v>
      </c>
      <c r="I144" s="248">
        <v>0</v>
      </c>
      <c r="J144" s="248">
        <v>0</v>
      </c>
      <c r="K144" s="248">
        <v>0</v>
      </c>
      <c r="L144" s="248">
        <v>0</v>
      </c>
      <c r="M144" s="199">
        <v>0</v>
      </c>
      <c r="N144" s="239">
        <v>0</v>
      </c>
      <c r="O144" s="239">
        <v>0</v>
      </c>
      <c r="P144" s="239">
        <v>0</v>
      </c>
      <c r="Q144" s="239">
        <v>0</v>
      </c>
      <c r="R144" s="239">
        <v>0</v>
      </c>
      <c r="S144" s="239">
        <v>0</v>
      </c>
      <c r="T144" s="154"/>
    </row>
    <row r="145" spans="2:20" ht="45.95" customHeight="1" x14ac:dyDescent="0.2">
      <c r="B145" s="89"/>
      <c r="C145" s="101" t="s">
        <v>68</v>
      </c>
      <c r="D145" s="247">
        <v>0</v>
      </c>
      <c r="E145" s="247">
        <v>0</v>
      </c>
      <c r="F145" s="247">
        <v>0</v>
      </c>
      <c r="G145" s="247">
        <v>0</v>
      </c>
      <c r="H145" s="247">
        <v>0</v>
      </c>
      <c r="I145" s="248">
        <v>0</v>
      </c>
      <c r="J145" s="248">
        <v>0</v>
      </c>
      <c r="K145" s="248">
        <v>0</v>
      </c>
      <c r="L145" s="248">
        <v>0</v>
      </c>
      <c r="M145" s="199">
        <v>0</v>
      </c>
      <c r="N145" s="239">
        <v>0</v>
      </c>
      <c r="O145" s="239">
        <v>0</v>
      </c>
      <c r="P145" s="239">
        <v>0</v>
      </c>
      <c r="Q145" s="239">
        <v>0</v>
      </c>
      <c r="R145" s="239">
        <v>0</v>
      </c>
      <c r="S145" s="239">
        <v>0</v>
      </c>
      <c r="T145" s="154"/>
    </row>
    <row r="146" spans="2:20" ht="45.95" customHeight="1" x14ac:dyDescent="0.2">
      <c r="B146" s="89"/>
      <c r="C146" s="101" t="s">
        <v>67</v>
      </c>
      <c r="D146" s="247">
        <v>0</v>
      </c>
      <c r="E146" s="247">
        <v>0</v>
      </c>
      <c r="F146" s="247">
        <v>0</v>
      </c>
      <c r="G146" s="247">
        <v>0</v>
      </c>
      <c r="H146" s="247">
        <v>0</v>
      </c>
      <c r="I146" s="248">
        <v>0</v>
      </c>
      <c r="J146" s="248">
        <v>0</v>
      </c>
      <c r="K146" s="248">
        <v>0</v>
      </c>
      <c r="L146" s="248">
        <v>0</v>
      </c>
      <c r="M146" s="199">
        <v>0</v>
      </c>
      <c r="N146" s="239">
        <v>0</v>
      </c>
      <c r="O146" s="239">
        <v>5</v>
      </c>
      <c r="P146" s="219">
        <v>10.4</v>
      </c>
      <c r="Q146" s="219">
        <v>13.1</v>
      </c>
      <c r="R146" s="219">
        <v>11.3</v>
      </c>
      <c r="S146" s="219">
        <v>23.8</v>
      </c>
      <c r="T146" s="154"/>
    </row>
    <row r="147" spans="2:20" ht="45.95" customHeight="1" x14ac:dyDescent="0.2">
      <c r="B147" s="89"/>
      <c r="C147" s="101" t="s">
        <v>66</v>
      </c>
      <c r="D147" s="247">
        <v>0</v>
      </c>
      <c r="E147" s="247">
        <v>0</v>
      </c>
      <c r="F147" s="247">
        <v>0</v>
      </c>
      <c r="G147" s="247">
        <v>0</v>
      </c>
      <c r="H147" s="247">
        <v>0</v>
      </c>
      <c r="I147" s="248">
        <v>0</v>
      </c>
      <c r="J147" s="248">
        <v>0</v>
      </c>
      <c r="K147" s="248">
        <v>0</v>
      </c>
      <c r="L147" s="248">
        <v>0</v>
      </c>
      <c r="M147" s="199">
        <v>0</v>
      </c>
      <c r="N147" s="239">
        <v>0</v>
      </c>
      <c r="O147" s="239">
        <v>1.9</v>
      </c>
      <c r="P147" s="219">
        <v>1.1000000000000001</v>
      </c>
      <c r="Q147" s="219">
        <v>6.5</v>
      </c>
      <c r="R147" s="219">
        <v>3.7</v>
      </c>
      <c r="S147" s="219">
        <v>3.1</v>
      </c>
      <c r="T147" s="154"/>
    </row>
    <row r="148" spans="2:20" ht="45.95" customHeight="1" x14ac:dyDescent="0.2">
      <c r="B148" s="89"/>
      <c r="C148" s="101" t="s">
        <v>65</v>
      </c>
      <c r="D148" s="247">
        <v>0</v>
      </c>
      <c r="E148" s="247">
        <v>0</v>
      </c>
      <c r="F148" s="247">
        <v>0</v>
      </c>
      <c r="G148" s="247">
        <v>0</v>
      </c>
      <c r="H148" s="247">
        <v>0</v>
      </c>
      <c r="I148" s="248">
        <v>0</v>
      </c>
      <c r="J148" s="248">
        <v>0</v>
      </c>
      <c r="K148" s="248">
        <v>0</v>
      </c>
      <c r="L148" s="248">
        <v>0</v>
      </c>
      <c r="M148" s="199">
        <v>0</v>
      </c>
      <c r="N148" s="239">
        <v>0</v>
      </c>
      <c r="O148" s="239">
        <v>0</v>
      </c>
      <c r="P148" s="239">
        <v>0</v>
      </c>
      <c r="Q148" s="239">
        <v>0</v>
      </c>
      <c r="R148" s="239">
        <v>0</v>
      </c>
      <c r="S148" s="239">
        <v>0</v>
      </c>
      <c r="T148" s="154"/>
    </row>
    <row r="149" spans="2:20" ht="45.95" customHeight="1" x14ac:dyDescent="0.2">
      <c r="B149" s="89"/>
      <c r="C149" s="101" t="s">
        <v>64</v>
      </c>
      <c r="D149" s="247">
        <v>0</v>
      </c>
      <c r="E149" s="247">
        <v>0</v>
      </c>
      <c r="F149" s="247">
        <v>0</v>
      </c>
      <c r="G149" s="247">
        <v>0</v>
      </c>
      <c r="H149" s="247">
        <v>0</v>
      </c>
      <c r="I149" s="248">
        <v>0</v>
      </c>
      <c r="J149" s="248">
        <v>0</v>
      </c>
      <c r="K149" s="248">
        <v>0</v>
      </c>
      <c r="L149" s="248">
        <v>0</v>
      </c>
      <c r="M149" s="199">
        <v>0</v>
      </c>
      <c r="N149" s="239">
        <v>0</v>
      </c>
      <c r="O149" s="239">
        <v>0</v>
      </c>
      <c r="P149" s="239">
        <v>0</v>
      </c>
      <c r="Q149" s="239">
        <v>0</v>
      </c>
      <c r="R149" s="239">
        <v>0</v>
      </c>
      <c r="S149" s="239">
        <v>0</v>
      </c>
      <c r="T149" s="154"/>
    </row>
    <row r="150" spans="2:20" ht="45.95" customHeight="1" x14ac:dyDescent="0.2">
      <c r="B150" s="89"/>
      <c r="C150" s="101" t="s">
        <v>63</v>
      </c>
      <c r="D150" s="247">
        <v>0</v>
      </c>
      <c r="E150" s="247">
        <v>0</v>
      </c>
      <c r="F150" s="247">
        <v>0</v>
      </c>
      <c r="G150" s="247">
        <v>0</v>
      </c>
      <c r="H150" s="247">
        <v>0</v>
      </c>
      <c r="I150" s="248">
        <v>0</v>
      </c>
      <c r="J150" s="248">
        <v>0</v>
      </c>
      <c r="K150" s="248">
        <v>0</v>
      </c>
      <c r="L150" s="248">
        <v>0</v>
      </c>
      <c r="M150" s="199">
        <v>0</v>
      </c>
      <c r="N150" s="239">
        <v>0</v>
      </c>
      <c r="O150" s="239">
        <v>0</v>
      </c>
      <c r="P150" s="239">
        <v>0</v>
      </c>
      <c r="Q150" s="239">
        <v>0</v>
      </c>
      <c r="R150" s="239">
        <v>0</v>
      </c>
      <c r="S150" s="239">
        <v>0</v>
      </c>
      <c r="T150" s="154"/>
    </row>
    <row r="151" spans="2:20" ht="45.95" customHeight="1" x14ac:dyDescent="0.2">
      <c r="B151" s="89"/>
      <c r="C151" s="101" t="s">
        <v>62</v>
      </c>
      <c r="D151" s="247">
        <v>0</v>
      </c>
      <c r="E151" s="247">
        <v>0</v>
      </c>
      <c r="F151" s="247">
        <v>0</v>
      </c>
      <c r="G151" s="247">
        <v>0.8</v>
      </c>
      <c r="H151" s="247">
        <v>0.16600000000000001</v>
      </c>
      <c r="I151" s="248">
        <v>0.40600000000000003</v>
      </c>
      <c r="J151" s="248">
        <v>0</v>
      </c>
      <c r="K151" s="248">
        <v>0</v>
      </c>
      <c r="L151" s="248">
        <v>0</v>
      </c>
      <c r="M151" s="199">
        <v>0</v>
      </c>
      <c r="N151" s="239">
        <v>0</v>
      </c>
      <c r="O151" s="239">
        <v>0</v>
      </c>
      <c r="P151" s="239">
        <v>0</v>
      </c>
      <c r="Q151" s="239">
        <v>0</v>
      </c>
      <c r="R151" s="239">
        <v>0</v>
      </c>
      <c r="S151" s="239">
        <v>0</v>
      </c>
      <c r="T151" s="154"/>
    </row>
    <row r="152" spans="2:20" ht="45.95" customHeight="1" x14ac:dyDescent="0.2">
      <c r="B152" s="89"/>
      <c r="C152" s="101" t="s">
        <v>61</v>
      </c>
      <c r="D152" s="247">
        <v>0</v>
      </c>
      <c r="E152" s="247">
        <v>0</v>
      </c>
      <c r="F152" s="247">
        <v>0</v>
      </c>
      <c r="G152" s="247">
        <v>0</v>
      </c>
      <c r="H152" s="247">
        <v>0</v>
      </c>
      <c r="I152" s="248">
        <v>1.375</v>
      </c>
      <c r="J152" s="248">
        <v>0.47199999999999998</v>
      </c>
      <c r="K152" s="248">
        <v>1.03884</v>
      </c>
      <c r="L152" s="248">
        <v>0</v>
      </c>
      <c r="M152" s="199">
        <v>0</v>
      </c>
      <c r="N152" s="239">
        <v>0</v>
      </c>
      <c r="O152" s="239">
        <v>0</v>
      </c>
      <c r="P152" s="239">
        <v>0</v>
      </c>
      <c r="Q152" s="239">
        <v>0</v>
      </c>
      <c r="R152" s="239">
        <v>0</v>
      </c>
      <c r="S152" s="239">
        <v>0</v>
      </c>
      <c r="T152" s="154"/>
    </row>
    <row r="153" spans="2:20" ht="45.95" customHeight="1" x14ac:dyDescent="0.2">
      <c r="B153" s="89"/>
      <c r="C153" s="101" t="s">
        <v>60</v>
      </c>
      <c r="D153" s="247">
        <v>51.201000000000001</v>
      </c>
      <c r="E153" s="247">
        <v>51.28</v>
      </c>
      <c r="F153" s="247">
        <v>1.952</v>
      </c>
      <c r="G153" s="247">
        <v>3.52</v>
      </c>
      <c r="H153" s="247">
        <v>1.6670999999999998</v>
      </c>
      <c r="I153" s="248">
        <v>0.77700000000000002</v>
      </c>
      <c r="J153" s="248">
        <v>0.70699999999999996</v>
      </c>
      <c r="K153" s="248">
        <v>0</v>
      </c>
      <c r="L153" s="248">
        <v>0</v>
      </c>
      <c r="M153" s="199">
        <v>0</v>
      </c>
      <c r="N153" s="239">
        <v>0</v>
      </c>
      <c r="O153" s="239">
        <v>3.6</v>
      </c>
      <c r="P153" s="219">
        <v>0.3</v>
      </c>
      <c r="Q153" s="219">
        <v>0.9</v>
      </c>
      <c r="R153" s="219">
        <v>6.4</v>
      </c>
      <c r="S153" s="219">
        <v>8.1</v>
      </c>
      <c r="T153" s="154"/>
    </row>
    <row r="154" spans="2:20" ht="45.95" customHeight="1" x14ac:dyDescent="0.2">
      <c r="B154" s="89"/>
      <c r="C154" s="101" t="s">
        <v>59</v>
      </c>
      <c r="D154" s="247">
        <v>21.337</v>
      </c>
      <c r="E154" s="247">
        <v>33.626199999999997</v>
      </c>
      <c r="F154" s="247">
        <v>28.278200000000002</v>
      </c>
      <c r="G154" s="247">
        <v>44.026600000000002</v>
      </c>
      <c r="H154" s="247">
        <v>51.337669999999996</v>
      </c>
      <c r="I154" s="248">
        <v>88.225499999999997</v>
      </c>
      <c r="J154" s="248">
        <v>99.222999999999999</v>
      </c>
      <c r="K154" s="248">
        <v>90.342200000000005</v>
      </c>
      <c r="L154" s="248">
        <v>56.93647</v>
      </c>
      <c r="M154" s="240">
        <v>4.4000000000000004</v>
      </c>
      <c r="N154" s="239">
        <v>7.8</v>
      </c>
      <c r="O154" s="239">
        <v>12</v>
      </c>
      <c r="P154" s="219">
        <v>24.9</v>
      </c>
      <c r="Q154" s="219">
        <v>42.2</v>
      </c>
      <c r="R154" s="219">
        <v>27</v>
      </c>
      <c r="S154" s="219">
        <v>36.299999999999997</v>
      </c>
      <c r="T154" s="154"/>
    </row>
    <row r="155" spans="2:20" ht="45.95" customHeight="1" x14ac:dyDescent="0.2">
      <c r="B155" s="89"/>
      <c r="C155" s="101" t="s">
        <v>58</v>
      </c>
      <c r="D155" s="247">
        <v>0</v>
      </c>
      <c r="E155" s="247">
        <v>0</v>
      </c>
      <c r="F155" s="247">
        <v>0</v>
      </c>
      <c r="G155" s="247">
        <v>0</v>
      </c>
      <c r="H155" s="247">
        <v>0</v>
      </c>
      <c r="I155" s="248">
        <v>0</v>
      </c>
      <c r="J155" s="248">
        <v>0</v>
      </c>
      <c r="K155" s="248">
        <v>0</v>
      </c>
      <c r="L155" s="248">
        <v>0</v>
      </c>
      <c r="M155" s="199">
        <v>0</v>
      </c>
      <c r="N155" s="239">
        <v>0</v>
      </c>
      <c r="O155" s="239">
        <v>0</v>
      </c>
      <c r="P155" s="219">
        <v>0</v>
      </c>
      <c r="Q155" s="219">
        <v>0</v>
      </c>
      <c r="R155" s="219">
        <v>0</v>
      </c>
      <c r="S155" s="219">
        <v>0</v>
      </c>
      <c r="T155" s="154"/>
    </row>
    <row r="156" spans="2:20" ht="45.95" customHeight="1" x14ac:dyDescent="0.2">
      <c r="B156" s="89"/>
      <c r="C156" s="101" t="s">
        <v>57</v>
      </c>
      <c r="D156" s="247">
        <v>0</v>
      </c>
      <c r="E156" s="247">
        <v>0</v>
      </c>
      <c r="F156" s="247">
        <v>0</v>
      </c>
      <c r="G156" s="247">
        <v>0</v>
      </c>
      <c r="H156" s="247">
        <v>0</v>
      </c>
      <c r="I156" s="248">
        <v>0</v>
      </c>
      <c r="J156" s="248">
        <v>0</v>
      </c>
      <c r="K156" s="248">
        <v>0</v>
      </c>
      <c r="L156" s="248">
        <v>0</v>
      </c>
      <c r="M156" s="199">
        <v>0</v>
      </c>
      <c r="N156" s="239">
        <v>0</v>
      </c>
      <c r="O156" s="239">
        <v>0</v>
      </c>
      <c r="P156" s="219">
        <v>0</v>
      </c>
      <c r="Q156" s="219">
        <v>0</v>
      </c>
      <c r="R156" s="219">
        <v>0</v>
      </c>
      <c r="S156" s="219">
        <v>0</v>
      </c>
      <c r="T156" s="154"/>
    </row>
    <row r="157" spans="2:20" ht="45.95" customHeight="1" x14ac:dyDescent="0.2">
      <c r="B157" s="89"/>
      <c r="C157" s="101" t="s">
        <v>56</v>
      </c>
      <c r="D157" s="247">
        <v>0</v>
      </c>
      <c r="E157" s="247">
        <v>0</v>
      </c>
      <c r="F157" s="247">
        <v>0</v>
      </c>
      <c r="G157" s="247">
        <v>0</v>
      </c>
      <c r="H157" s="247">
        <v>0</v>
      </c>
      <c r="I157" s="248">
        <v>0</v>
      </c>
      <c r="J157" s="248">
        <v>0</v>
      </c>
      <c r="K157" s="248">
        <v>0</v>
      </c>
      <c r="L157" s="248">
        <v>0</v>
      </c>
      <c r="M157" s="199">
        <v>0</v>
      </c>
      <c r="N157" s="239">
        <v>0</v>
      </c>
      <c r="O157" s="239">
        <v>0</v>
      </c>
      <c r="P157" s="219">
        <v>0</v>
      </c>
      <c r="Q157" s="219">
        <v>0</v>
      </c>
      <c r="R157" s="219">
        <v>0</v>
      </c>
      <c r="S157" s="219">
        <v>0</v>
      </c>
      <c r="T157" s="154"/>
    </row>
    <row r="158" spans="2:20" ht="57" customHeight="1" x14ac:dyDescent="0.2">
      <c r="B158" s="89"/>
      <c r="C158" s="101" t="s">
        <v>103</v>
      </c>
      <c r="D158" s="247">
        <v>0</v>
      </c>
      <c r="E158" s="247">
        <v>0</v>
      </c>
      <c r="F158" s="247">
        <v>0</v>
      </c>
      <c r="G158" s="247">
        <v>0</v>
      </c>
      <c r="H158" s="247">
        <v>0</v>
      </c>
      <c r="I158" s="248">
        <v>0</v>
      </c>
      <c r="J158" s="248">
        <v>0</v>
      </c>
      <c r="K158" s="248">
        <v>0</v>
      </c>
      <c r="L158" s="248">
        <v>0</v>
      </c>
      <c r="M158" s="199">
        <v>0</v>
      </c>
      <c r="N158" s="239">
        <v>0</v>
      </c>
      <c r="O158" s="239">
        <v>0</v>
      </c>
      <c r="P158" s="219">
        <v>0</v>
      </c>
      <c r="Q158" s="219">
        <v>0</v>
      </c>
      <c r="R158" s="219">
        <v>0</v>
      </c>
      <c r="S158" s="219">
        <v>0</v>
      </c>
      <c r="T158" s="154"/>
    </row>
    <row r="159" spans="2:20" ht="45.95" customHeight="1" x14ac:dyDescent="0.2">
      <c r="B159" s="89"/>
      <c r="C159" s="101" t="s">
        <v>55</v>
      </c>
      <c r="D159" s="247">
        <v>0</v>
      </c>
      <c r="E159" s="247">
        <v>0</v>
      </c>
      <c r="F159" s="247">
        <v>0</v>
      </c>
      <c r="G159" s="247">
        <v>0</v>
      </c>
      <c r="H159" s="247">
        <v>0</v>
      </c>
      <c r="I159" s="248">
        <v>0</v>
      </c>
      <c r="J159" s="248">
        <v>0</v>
      </c>
      <c r="K159" s="248">
        <v>0</v>
      </c>
      <c r="L159" s="248">
        <v>0</v>
      </c>
      <c r="M159" s="199">
        <v>0</v>
      </c>
      <c r="N159" s="239">
        <v>0</v>
      </c>
      <c r="O159" s="239">
        <v>0</v>
      </c>
      <c r="P159" s="219">
        <v>0</v>
      </c>
      <c r="Q159" s="219">
        <v>0</v>
      </c>
      <c r="R159" s="219">
        <v>0</v>
      </c>
      <c r="S159" s="219">
        <v>0</v>
      </c>
      <c r="T159" s="154"/>
    </row>
    <row r="160" spans="2:20" ht="45.95" customHeight="1" x14ac:dyDescent="0.2">
      <c r="B160" s="89"/>
      <c r="C160" s="101" t="s">
        <v>54</v>
      </c>
      <c r="D160" s="247">
        <v>0</v>
      </c>
      <c r="E160" s="247">
        <v>0</v>
      </c>
      <c r="F160" s="247">
        <v>0</v>
      </c>
      <c r="G160" s="247">
        <v>0</v>
      </c>
      <c r="H160" s="247">
        <v>0</v>
      </c>
      <c r="I160" s="248">
        <v>0</v>
      </c>
      <c r="J160" s="248">
        <v>0</v>
      </c>
      <c r="K160" s="248">
        <v>0</v>
      </c>
      <c r="L160" s="248">
        <v>0</v>
      </c>
      <c r="M160" s="199">
        <v>0</v>
      </c>
      <c r="N160" s="239">
        <v>0</v>
      </c>
      <c r="O160" s="239">
        <v>0</v>
      </c>
      <c r="P160" s="219">
        <v>0</v>
      </c>
      <c r="Q160" s="219">
        <v>0</v>
      </c>
      <c r="R160" s="219">
        <v>0</v>
      </c>
      <c r="S160" s="219">
        <v>0</v>
      </c>
      <c r="T160" s="154"/>
    </row>
    <row r="161" spans="2:20" ht="45.95" customHeight="1" x14ac:dyDescent="0.2">
      <c r="B161" s="89"/>
      <c r="C161" s="101" t="s">
        <v>53</v>
      </c>
      <c r="D161" s="247">
        <v>0</v>
      </c>
      <c r="E161" s="247">
        <v>0</v>
      </c>
      <c r="F161" s="247">
        <v>0</v>
      </c>
      <c r="G161" s="247">
        <v>0</v>
      </c>
      <c r="H161" s="247">
        <v>0</v>
      </c>
      <c r="I161" s="248">
        <v>0</v>
      </c>
      <c r="J161" s="248">
        <v>0</v>
      </c>
      <c r="K161" s="248">
        <v>0</v>
      </c>
      <c r="L161" s="248">
        <v>0</v>
      </c>
      <c r="M161" s="199">
        <v>0</v>
      </c>
      <c r="N161" s="239">
        <v>0</v>
      </c>
      <c r="O161" s="239">
        <v>0</v>
      </c>
      <c r="P161" s="219">
        <v>0</v>
      </c>
      <c r="Q161" s="219">
        <v>0</v>
      </c>
      <c r="R161" s="219">
        <v>0</v>
      </c>
      <c r="S161" s="219">
        <v>0</v>
      </c>
      <c r="T161" s="154"/>
    </row>
    <row r="162" spans="2:20" ht="45.95" customHeight="1" x14ac:dyDescent="0.2">
      <c r="B162" s="89"/>
      <c r="C162" s="101" t="s">
        <v>52</v>
      </c>
      <c r="D162" s="247">
        <v>0</v>
      </c>
      <c r="E162" s="247">
        <v>0</v>
      </c>
      <c r="F162" s="247">
        <v>0</v>
      </c>
      <c r="G162" s="247">
        <v>0</v>
      </c>
      <c r="H162" s="247">
        <v>0</v>
      </c>
      <c r="I162" s="248">
        <v>0</v>
      </c>
      <c r="J162" s="248">
        <v>3.9937199999999997</v>
      </c>
      <c r="K162" s="248">
        <v>14.577249999999999</v>
      </c>
      <c r="L162" s="248">
        <v>0</v>
      </c>
      <c r="M162" s="199">
        <v>0</v>
      </c>
      <c r="N162" s="239">
        <v>0</v>
      </c>
      <c r="O162" s="239">
        <v>0</v>
      </c>
      <c r="P162" s="219">
        <v>0</v>
      </c>
      <c r="Q162" s="219">
        <v>0</v>
      </c>
      <c r="R162" s="219">
        <v>0</v>
      </c>
      <c r="S162" s="219">
        <v>0</v>
      </c>
      <c r="T162" s="154"/>
    </row>
    <row r="163" spans="2:20" ht="45.95" customHeight="1" x14ac:dyDescent="0.2">
      <c r="B163" s="89"/>
      <c r="C163" s="101" t="s">
        <v>51</v>
      </c>
      <c r="D163" s="247">
        <v>0</v>
      </c>
      <c r="E163" s="247">
        <v>0</v>
      </c>
      <c r="F163" s="247">
        <v>0</v>
      </c>
      <c r="G163" s="247">
        <v>0</v>
      </c>
      <c r="H163" s="247">
        <v>0</v>
      </c>
      <c r="I163" s="248">
        <v>0</v>
      </c>
      <c r="J163" s="248">
        <v>0</v>
      </c>
      <c r="K163" s="248">
        <v>0</v>
      </c>
      <c r="L163" s="248">
        <v>0</v>
      </c>
      <c r="M163" s="240">
        <v>0</v>
      </c>
      <c r="N163" s="239">
        <v>0</v>
      </c>
      <c r="O163" s="239">
        <v>0</v>
      </c>
      <c r="P163" s="219">
        <v>0</v>
      </c>
      <c r="Q163" s="219">
        <v>0</v>
      </c>
      <c r="R163" s="219">
        <v>0</v>
      </c>
      <c r="S163" s="219">
        <v>0</v>
      </c>
      <c r="T163" s="154"/>
    </row>
    <row r="164" spans="2:20" ht="45.95" customHeight="1" x14ac:dyDescent="0.2">
      <c r="B164" s="89"/>
      <c r="C164" s="101" t="s">
        <v>50</v>
      </c>
      <c r="D164" s="247">
        <v>0</v>
      </c>
      <c r="E164" s="247">
        <v>0</v>
      </c>
      <c r="F164" s="247">
        <v>0</v>
      </c>
      <c r="G164" s="247">
        <v>0</v>
      </c>
      <c r="H164" s="247">
        <v>0</v>
      </c>
      <c r="I164" s="248">
        <v>0</v>
      </c>
      <c r="J164" s="248">
        <v>0</v>
      </c>
      <c r="K164" s="248">
        <v>0</v>
      </c>
      <c r="L164" s="248">
        <v>0</v>
      </c>
      <c r="M164" s="199">
        <v>0</v>
      </c>
      <c r="N164" s="239">
        <v>0</v>
      </c>
      <c r="O164" s="239">
        <v>0</v>
      </c>
      <c r="P164" s="219">
        <v>0</v>
      </c>
      <c r="Q164" s="219">
        <v>0</v>
      </c>
      <c r="R164" s="219">
        <v>0</v>
      </c>
      <c r="S164" s="219">
        <v>0</v>
      </c>
      <c r="T164" s="154"/>
    </row>
    <row r="165" spans="2:20" ht="45.95" customHeight="1" x14ac:dyDescent="0.2">
      <c r="B165" s="89"/>
      <c r="C165" s="101" t="s">
        <v>49</v>
      </c>
      <c r="D165" s="247">
        <v>0</v>
      </c>
      <c r="E165" s="247">
        <v>0</v>
      </c>
      <c r="F165" s="247">
        <v>0</v>
      </c>
      <c r="G165" s="247">
        <v>0</v>
      </c>
      <c r="H165" s="247">
        <v>0</v>
      </c>
      <c r="I165" s="248">
        <v>0</v>
      </c>
      <c r="J165" s="248">
        <v>0</v>
      </c>
      <c r="K165" s="248">
        <v>0</v>
      </c>
      <c r="L165" s="248">
        <v>0</v>
      </c>
      <c r="M165" s="199">
        <v>0</v>
      </c>
      <c r="N165" s="239">
        <v>0</v>
      </c>
      <c r="O165" s="239">
        <v>0</v>
      </c>
      <c r="P165" s="219">
        <v>0</v>
      </c>
      <c r="Q165" s="219">
        <v>0</v>
      </c>
      <c r="R165" s="219">
        <v>0</v>
      </c>
      <c r="S165" s="219">
        <v>0</v>
      </c>
      <c r="T165" s="154"/>
    </row>
    <row r="166" spans="2:20" ht="45" customHeight="1" x14ac:dyDescent="0.2">
      <c r="B166" s="89"/>
      <c r="C166" s="132" t="s">
        <v>1</v>
      </c>
      <c r="D166" s="247">
        <v>0</v>
      </c>
      <c r="E166" s="247">
        <v>0</v>
      </c>
      <c r="F166" s="247">
        <v>0</v>
      </c>
      <c r="G166" s="247">
        <v>0</v>
      </c>
      <c r="H166" s="247">
        <v>0</v>
      </c>
      <c r="I166" s="248">
        <v>0</v>
      </c>
      <c r="J166" s="248">
        <v>0</v>
      </c>
      <c r="K166" s="248">
        <v>0</v>
      </c>
      <c r="L166" s="248">
        <v>0</v>
      </c>
      <c r="M166" s="199">
        <v>0</v>
      </c>
      <c r="N166" s="239">
        <v>0</v>
      </c>
      <c r="O166" s="239">
        <v>0</v>
      </c>
      <c r="P166" s="219">
        <v>0</v>
      </c>
      <c r="Q166" s="219">
        <v>0</v>
      </c>
      <c r="R166" s="219">
        <v>0</v>
      </c>
      <c r="S166" s="219">
        <v>0</v>
      </c>
      <c r="T166" s="154"/>
    </row>
    <row r="167" spans="2:20" ht="45.95" customHeight="1" x14ac:dyDescent="0.2">
      <c r="B167" s="89"/>
      <c r="C167" s="101" t="s">
        <v>48</v>
      </c>
      <c r="D167" s="247">
        <v>0</v>
      </c>
      <c r="E167" s="247">
        <v>0</v>
      </c>
      <c r="F167" s="247">
        <v>0</v>
      </c>
      <c r="G167" s="247">
        <v>0</v>
      </c>
      <c r="H167" s="247">
        <v>0</v>
      </c>
      <c r="I167" s="248">
        <v>0</v>
      </c>
      <c r="J167" s="248">
        <v>0</v>
      </c>
      <c r="K167" s="248">
        <v>0</v>
      </c>
      <c r="L167" s="248">
        <v>0</v>
      </c>
      <c r="M167" s="199">
        <v>0</v>
      </c>
      <c r="N167" s="239">
        <v>0</v>
      </c>
      <c r="O167" s="239">
        <v>0</v>
      </c>
      <c r="P167" s="219">
        <v>0</v>
      </c>
      <c r="Q167" s="219">
        <v>0</v>
      </c>
      <c r="R167" s="219">
        <v>0</v>
      </c>
      <c r="S167" s="219">
        <v>0</v>
      </c>
      <c r="T167" s="154"/>
    </row>
    <row r="168" spans="2:20" ht="45.95" customHeight="1" x14ac:dyDescent="0.2">
      <c r="B168" s="89"/>
      <c r="C168" s="101" t="s">
        <v>47</v>
      </c>
      <c r="D168" s="247">
        <v>0</v>
      </c>
      <c r="E168" s="247">
        <v>0</v>
      </c>
      <c r="F168" s="247">
        <v>0</v>
      </c>
      <c r="G168" s="247">
        <v>0</v>
      </c>
      <c r="H168" s="247">
        <v>0</v>
      </c>
      <c r="I168" s="248">
        <v>0</v>
      </c>
      <c r="J168" s="248">
        <v>0</v>
      </c>
      <c r="K168" s="248">
        <v>0</v>
      </c>
      <c r="L168" s="248">
        <v>0</v>
      </c>
      <c r="M168" s="199">
        <v>0</v>
      </c>
      <c r="N168" s="239">
        <v>0</v>
      </c>
      <c r="O168" s="239">
        <v>0</v>
      </c>
      <c r="P168" s="219">
        <v>0</v>
      </c>
      <c r="Q168" s="219">
        <v>0</v>
      </c>
      <c r="R168" s="219">
        <v>0</v>
      </c>
      <c r="S168" s="219">
        <v>0</v>
      </c>
      <c r="T168" s="154"/>
    </row>
    <row r="169" spans="2:20" ht="45.95" customHeight="1" x14ac:dyDescent="0.2">
      <c r="B169" s="89"/>
      <c r="C169" s="101" t="s">
        <v>46</v>
      </c>
      <c r="D169" s="247">
        <v>0</v>
      </c>
      <c r="E169" s="247">
        <v>0</v>
      </c>
      <c r="F169" s="247">
        <v>0</v>
      </c>
      <c r="G169" s="247">
        <v>0</v>
      </c>
      <c r="H169" s="247">
        <v>0</v>
      </c>
      <c r="I169" s="248">
        <v>0</v>
      </c>
      <c r="J169" s="248">
        <v>0</v>
      </c>
      <c r="K169" s="248">
        <v>0</v>
      </c>
      <c r="L169" s="248">
        <v>0</v>
      </c>
      <c r="M169" s="199">
        <v>0</v>
      </c>
      <c r="N169" s="239">
        <v>0</v>
      </c>
      <c r="O169" s="239">
        <v>0</v>
      </c>
      <c r="P169" s="219">
        <v>0</v>
      </c>
      <c r="Q169" s="219">
        <v>0</v>
      </c>
      <c r="R169" s="219">
        <v>0</v>
      </c>
      <c r="S169" s="219">
        <v>0</v>
      </c>
      <c r="T169" s="154"/>
    </row>
    <row r="170" spans="2:20" ht="45.95" customHeight="1" x14ac:dyDescent="0.2">
      <c r="B170" s="89"/>
      <c r="C170" s="101" t="s">
        <v>45</v>
      </c>
      <c r="D170" s="247">
        <v>0</v>
      </c>
      <c r="E170" s="247">
        <v>0</v>
      </c>
      <c r="F170" s="247">
        <v>0</v>
      </c>
      <c r="G170" s="247">
        <v>0</v>
      </c>
      <c r="H170" s="247">
        <v>0</v>
      </c>
      <c r="I170" s="248">
        <v>0</v>
      </c>
      <c r="J170" s="248">
        <v>0</v>
      </c>
      <c r="K170" s="248">
        <v>0</v>
      </c>
      <c r="L170" s="248">
        <v>0</v>
      </c>
      <c r="M170" s="199">
        <v>0</v>
      </c>
      <c r="N170" s="239">
        <v>0</v>
      </c>
      <c r="O170" s="239">
        <v>0</v>
      </c>
      <c r="P170" s="219">
        <v>0</v>
      </c>
      <c r="Q170" s="219">
        <v>0</v>
      </c>
      <c r="R170" s="219">
        <v>0</v>
      </c>
      <c r="S170" s="219">
        <v>0</v>
      </c>
      <c r="T170" s="154"/>
    </row>
    <row r="171" spans="2:20" ht="45.95" customHeight="1" x14ac:dyDescent="0.2">
      <c r="B171" s="89"/>
      <c r="C171" s="101" t="s">
        <v>44</v>
      </c>
      <c r="D171" s="247">
        <v>0</v>
      </c>
      <c r="E171" s="247">
        <v>0</v>
      </c>
      <c r="F171" s="247">
        <v>0</v>
      </c>
      <c r="G171" s="247">
        <v>0</v>
      </c>
      <c r="H171" s="247">
        <v>0</v>
      </c>
      <c r="I171" s="248">
        <v>0</v>
      </c>
      <c r="J171" s="248">
        <v>0</v>
      </c>
      <c r="K171" s="248">
        <v>0</v>
      </c>
      <c r="L171" s="248">
        <v>0</v>
      </c>
      <c r="M171" s="199">
        <v>0</v>
      </c>
      <c r="N171" s="239">
        <v>0</v>
      </c>
      <c r="O171" s="239">
        <v>0</v>
      </c>
      <c r="P171" s="219">
        <v>0</v>
      </c>
      <c r="Q171" s="219">
        <v>0</v>
      </c>
      <c r="R171" s="219">
        <v>0</v>
      </c>
      <c r="S171" s="219">
        <v>0</v>
      </c>
      <c r="T171" s="154"/>
    </row>
    <row r="172" spans="2:20" ht="45.95" customHeight="1" x14ac:dyDescent="0.2">
      <c r="B172" s="89"/>
      <c r="C172" s="101" t="s">
        <v>43</v>
      </c>
      <c r="D172" s="247">
        <v>0</v>
      </c>
      <c r="E172" s="247">
        <v>0</v>
      </c>
      <c r="F172" s="247">
        <v>0</v>
      </c>
      <c r="G172" s="247">
        <v>0</v>
      </c>
      <c r="H172" s="247">
        <v>0</v>
      </c>
      <c r="I172" s="248">
        <v>0</v>
      </c>
      <c r="J172" s="248">
        <v>0</v>
      </c>
      <c r="K172" s="248">
        <v>0</v>
      </c>
      <c r="L172" s="248">
        <v>0</v>
      </c>
      <c r="M172" s="199">
        <v>0</v>
      </c>
      <c r="N172" s="239">
        <v>0</v>
      </c>
      <c r="O172" s="239">
        <v>0</v>
      </c>
      <c r="P172" s="219">
        <v>0</v>
      </c>
      <c r="Q172" s="219">
        <v>0</v>
      </c>
      <c r="R172" s="219">
        <v>0</v>
      </c>
      <c r="S172" s="219">
        <v>0</v>
      </c>
      <c r="T172" s="154"/>
    </row>
    <row r="173" spans="2:20" ht="45.95" customHeight="1" x14ac:dyDescent="0.2">
      <c r="B173" s="89"/>
      <c r="C173" s="101" t="s">
        <v>42</v>
      </c>
      <c r="D173" s="247">
        <v>0</v>
      </c>
      <c r="E173" s="247">
        <v>0</v>
      </c>
      <c r="F173" s="247">
        <v>0</v>
      </c>
      <c r="G173" s="247">
        <v>0</v>
      </c>
      <c r="H173" s="247">
        <v>0</v>
      </c>
      <c r="I173" s="248">
        <v>0</v>
      </c>
      <c r="J173" s="248">
        <v>0</v>
      </c>
      <c r="K173" s="248">
        <v>0</v>
      </c>
      <c r="L173" s="248">
        <v>0</v>
      </c>
      <c r="M173" s="199">
        <v>0</v>
      </c>
      <c r="N173" s="239">
        <v>0</v>
      </c>
      <c r="O173" s="239">
        <v>0</v>
      </c>
      <c r="P173" s="219">
        <v>0</v>
      </c>
      <c r="Q173" s="219">
        <v>0</v>
      </c>
      <c r="R173" s="219">
        <v>0.8</v>
      </c>
      <c r="S173" s="219">
        <v>0</v>
      </c>
      <c r="T173" s="154"/>
    </row>
    <row r="174" spans="2:20" ht="57" customHeight="1" x14ac:dyDescent="0.2">
      <c r="B174" s="89"/>
      <c r="C174" s="101" t="s">
        <v>41</v>
      </c>
      <c r="D174" s="247">
        <v>0</v>
      </c>
      <c r="E174" s="247">
        <v>0</v>
      </c>
      <c r="F174" s="247">
        <v>0</v>
      </c>
      <c r="G174" s="247">
        <v>0</v>
      </c>
      <c r="H174" s="247">
        <v>0</v>
      </c>
      <c r="I174" s="248">
        <v>0</v>
      </c>
      <c r="J174" s="248">
        <v>0</v>
      </c>
      <c r="K174" s="248">
        <v>0</v>
      </c>
      <c r="L174" s="248">
        <v>0</v>
      </c>
      <c r="M174" s="199">
        <v>0</v>
      </c>
      <c r="N174" s="239">
        <v>0</v>
      </c>
      <c r="O174" s="239">
        <v>0</v>
      </c>
      <c r="P174" s="219">
        <v>0</v>
      </c>
      <c r="Q174" s="219">
        <v>0</v>
      </c>
      <c r="R174" s="219">
        <v>0</v>
      </c>
      <c r="S174" s="219">
        <v>0</v>
      </c>
      <c r="T174" s="154"/>
    </row>
    <row r="175" spans="2:20" ht="92.25" customHeight="1" x14ac:dyDescent="0.2">
      <c r="B175" s="89"/>
      <c r="C175" s="101" t="s">
        <v>104</v>
      </c>
      <c r="D175" s="247">
        <v>0</v>
      </c>
      <c r="E175" s="247">
        <v>0</v>
      </c>
      <c r="F175" s="247">
        <v>0</v>
      </c>
      <c r="G175" s="247">
        <v>0</v>
      </c>
      <c r="H175" s="247">
        <v>0</v>
      </c>
      <c r="I175" s="248">
        <v>0</v>
      </c>
      <c r="J175" s="248">
        <v>0</v>
      </c>
      <c r="K175" s="248">
        <v>9.9499999999999988E-3</v>
      </c>
      <c r="L175" s="248">
        <v>0</v>
      </c>
      <c r="M175" s="199">
        <v>0</v>
      </c>
      <c r="N175" s="239">
        <v>0</v>
      </c>
      <c r="O175" s="239">
        <v>0</v>
      </c>
      <c r="P175" s="219">
        <v>0</v>
      </c>
      <c r="Q175" s="219">
        <v>0.1</v>
      </c>
      <c r="R175" s="219">
        <v>0.2</v>
      </c>
      <c r="S175" s="219">
        <v>0.7</v>
      </c>
      <c r="T175" s="154"/>
    </row>
    <row r="176" spans="2:20" ht="45.95" customHeight="1" x14ac:dyDescent="0.2">
      <c r="B176" s="89"/>
      <c r="C176" s="101" t="s">
        <v>40</v>
      </c>
      <c r="D176" s="247">
        <v>0</v>
      </c>
      <c r="E176" s="247">
        <v>0</v>
      </c>
      <c r="F176" s="247">
        <v>0</v>
      </c>
      <c r="G176" s="247">
        <v>0</v>
      </c>
      <c r="H176" s="247">
        <v>0</v>
      </c>
      <c r="I176" s="248">
        <v>0</v>
      </c>
      <c r="J176" s="248">
        <v>0</v>
      </c>
      <c r="K176" s="248">
        <v>0</v>
      </c>
      <c r="L176" s="248">
        <v>0</v>
      </c>
      <c r="M176" s="199">
        <v>0</v>
      </c>
      <c r="N176" s="239">
        <v>0</v>
      </c>
      <c r="O176" s="239">
        <v>0</v>
      </c>
      <c r="P176" s="239">
        <v>0</v>
      </c>
      <c r="Q176" s="239">
        <v>0</v>
      </c>
      <c r="R176" s="239">
        <v>0</v>
      </c>
      <c r="S176" s="239">
        <v>0</v>
      </c>
      <c r="T176" s="154"/>
    </row>
    <row r="177" spans="2:20" ht="45.95" customHeight="1" x14ac:dyDescent="0.2">
      <c r="B177" s="89"/>
      <c r="C177" s="101" t="s">
        <v>39</v>
      </c>
      <c r="D177" s="247">
        <v>0</v>
      </c>
      <c r="E177" s="247">
        <v>0</v>
      </c>
      <c r="F177" s="247">
        <v>0</v>
      </c>
      <c r="G177" s="247">
        <v>0</v>
      </c>
      <c r="H177" s="247">
        <v>0</v>
      </c>
      <c r="I177" s="248">
        <v>0</v>
      </c>
      <c r="J177" s="248">
        <v>0</v>
      </c>
      <c r="K177" s="248">
        <v>0</v>
      </c>
      <c r="L177" s="248">
        <v>0</v>
      </c>
      <c r="M177" s="199">
        <v>0</v>
      </c>
      <c r="N177" s="239">
        <v>0</v>
      </c>
      <c r="O177" s="239">
        <v>0</v>
      </c>
      <c r="P177" s="239">
        <v>0</v>
      </c>
      <c r="Q177" s="239">
        <v>0</v>
      </c>
      <c r="R177" s="239">
        <v>0</v>
      </c>
      <c r="S177" s="239">
        <v>0</v>
      </c>
      <c r="T177" s="154"/>
    </row>
    <row r="178" spans="2:20" ht="45.95" customHeight="1" x14ac:dyDescent="0.2">
      <c r="B178" s="89"/>
      <c r="C178" s="101" t="s">
        <v>38</v>
      </c>
      <c r="D178" s="247">
        <v>0</v>
      </c>
      <c r="E178" s="247">
        <v>0</v>
      </c>
      <c r="F178" s="247">
        <v>0</v>
      </c>
      <c r="G178" s="247">
        <v>0</v>
      </c>
      <c r="H178" s="247">
        <v>0</v>
      </c>
      <c r="I178" s="248">
        <v>0</v>
      </c>
      <c r="J178" s="248">
        <v>0</v>
      </c>
      <c r="K178" s="248">
        <v>0</v>
      </c>
      <c r="L178" s="248">
        <v>0</v>
      </c>
      <c r="M178" s="199">
        <v>0</v>
      </c>
      <c r="N178" s="239">
        <v>0</v>
      </c>
      <c r="O178" s="239">
        <v>0</v>
      </c>
      <c r="P178" s="239">
        <v>0</v>
      </c>
      <c r="Q178" s="239">
        <v>0</v>
      </c>
      <c r="R178" s="239">
        <v>0</v>
      </c>
      <c r="S178" s="239">
        <v>0</v>
      </c>
      <c r="T178" s="154"/>
    </row>
    <row r="179" spans="2:20" ht="57" customHeight="1" x14ac:dyDescent="0.2">
      <c r="B179" s="89"/>
      <c r="C179" s="101" t="s">
        <v>37</v>
      </c>
      <c r="D179" s="247">
        <v>0</v>
      </c>
      <c r="E179" s="247">
        <v>0</v>
      </c>
      <c r="F179" s="247">
        <v>0</v>
      </c>
      <c r="G179" s="247">
        <v>0</v>
      </c>
      <c r="H179" s="247">
        <v>0</v>
      </c>
      <c r="I179" s="248">
        <v>0</v>
      </c>
      <c r="J179" s="248">
        <v>0</v>
      </c>
      <c r="K179" s="248">
        <v>0</v>
      </c>
      <c r="L179" s="248">
        <v>0</v>
      </c>
      <c r="M179" s="199">
        <v>0</v>
      </c>
      <c r="N179" s="239">
        <v>0</v>
      </c>
      <c r="O179" s="239">
        <v>0</v>
      </c>
      <c r="P179" s="239">
        <v>0</v>
      </c>
      <c r="Q179" s="239">
        <v>0</v>
      </c>
      <c r="R179" s="239">
        <v>0</v>
      </c>
      <c r="S179" s="239">
        <v>0</v>
      </c>
      <c r="T179" s="154"/>
    </row>
    <row r="180" spans="2:20" ht="45.95" customHeight="1" x14ac:dyDescent="0.2">
      <c r="B180" s="89"/>
      <c r="C180" s="101" t="s">
        <v>36</v>
      </c>
      <c r="D180" s="247">
        <v>0</v>
      </c>
      <c r="E180" s="247">
        <v>0</v>
      </c>
      <c r="F180" s="247">
        <v>0</v>
      </c>
      <c r="G180" s="247">
        <v>0</v>
      </c>
      <c r="H180" s="247">
        <v>0</v>
      </c>
      <c r="I180" s="248">
        <v>0</v>
      </c>
      <c r="J180" s="248">
        <v>0</v>
      </c>
      <c r="K180" s="248">
        <v>0</v>
      </c>
      <c r="L180" s="248">
        <v>0</v>
      </c>
      <c r="M180" s="199">
        <v>0</v>
      </c>
      <c r="N180" s="239">
        <v>0</v>
      </c>
      <c r="O180" s="239">
        <v>0</v>
      </c>
      <c r="P180" s="239">
        <v>0</v>
      </c>
      <c r="Q180" s="239">
        <v>0</v>
      </c>
      <c r="R180" s="239">
        <v>0</v>
      </c>
      <c r="S180" s="239">
        <v>0</v>
      </c>
      <c r="T180" s="154"/>
    </row>
    <row r="181" spans="2:20" ht="57" customHeight="1" x14ac:dyDescent="0.2">
      <c r="B181" s="89"/>
      <c r="C181" s="101" t="s">
        <v>35</v>
      </c>
      <c r="D181" s="247">
        <v>0</v>
      </c>
      <c r="E181" s="247">
        <v>0</v>
      </c>
      <c r="F181" s="247">
        <v>0</v>
      </c>
      <c r="G181" s="247">
        <v>0</v>
      </c>
      <c r="H181" s="247">
        <v>0</v>
      </c>
      <c r="I181" s="248">
        <v>0</v>
      </c>
      <c r="J181" s="248">
        <v>0</v>
      </c>
      <c r="K181" s="248">
        <v>0</v>
      </c>
      <c r="L181" s="248">
        <v>0</v>
      </c>
      <c r="M181" s="199">
        <v>0</v>
      </c>
      <c r="N181" s="239">
        <v>0</v>
      </c>
      <c r="O181" s="239">
        <v>0</v>
      </c>
      <c r="P181" s="239">
        <v>0</v>
      </c>
      <c r="Q181" s="239">
        <v>0</v>
      </c>
      <c r="R181" s="239">
        <v>0</v>
      </c>
      <c r="S181" s="239">
        <v>0</v>
      </c>
      <c r="T181" s="154"/>
    </row>
    <row r="182" spans="2:20" ht="45.95" customHeight="1" x14ac:dyDescent="0.2">
      <c r="B182" s="89"/>
      <c r="C182" s="101" t="s">
        <v>34</v>
      </c>
      <c r="D182" s="247">
        <v>0</v>
      </c>
      <c r="E182" s="247">
        <v>0</v>
      </c>
      <c r="F182" s="247">
        <v>0</v>
      </c>
      <c r="G182" s="247">
        <v>0</v>
      </c>
      <c r="H182" s="247">
        <v>0</v>
      </c>
      <c r="I182" s="248">
        <v>0</v>
      </c>
      <c r="J182" s="248">
        <v>0</v>
      </c>
      <c r="K182" s="248">
        <v>19.796799999999998</v>
      </c>
      <c r="L182" s="248">
        <v>0</v>
      </c>
      <c r="M182" s="199">
        <v>0</v>
      </c>
      <c r="N182" s="239">
        <v>0</v>
      </c>
      <c r="O182" s="239">
        <v>0</v>
      </c>
      <c r="P182" s="239">
        <v>0</v>
      </c>
      <c r="Q182" s="219">
        <v>6.1</v>
      </c>
      <c r="R182" s="239">
        <v>0</v>
      </c>
      <c r="S182" s="239">
        <v>0</v>
      </c>
      <c r="T182" s="154"/>
    </row>
    <row r="183" spans="2:20" ht="45.95" customHeight="1" x14ac:dyDescent="0.2">
      <c r="B183" s="89"/>
      <c r="C183" s="101" t="s">
        <v>33</v>
      </c>
      <c r="D183" s="247">
        <v>0.03</v>
      </c>
      <c r="E183" s="247">
        <v>0</v>
      </c>
      <c r="F183" s="247">
        <v>0</v>
      </c>
      <c r="G183" s="247">
        <v>0</v>
      </c>
      <c r="H183" s="247">
        <v>0</v>
      </c>
      <c r="I183" s="248">
        <v>0</v>
      </c>
      <c r="J183" s="248">
        <v>0.78</v>
      </c>
      <c r="K183" s="248">
        <v>0</v>
      </c>
      <c r="L183" s="248">
        <v>63.92</v>
      </c>
      <c r="M183" s="240">
        <v>0.8</v>
      </c>
      <c r="N183" s="239">
        <v>0.5</v>
      </c>
      <c r="O183" s="239">
        <v>0.6</v>
      </c>
      <c r="P183" s="239">
        <v>0</v>
      </c>
      <c r="Q183" s="219">
        <v>44.8</v>
      </c>
      <c r="R183" s="219">
        <v>17.7</v>
      </c>
      <c r="S183" s="219">
        <v>0.8</v>
      </c>
      <c r="T183" s="154"/>
    </row>
    <row r="184" spans="2:20" ht="45.95" customHeight="1" x14ac:dyDescent="0.2">
      <c r="B184" s="89"/>
      <c r="C184" s="101" t="s">
        <v>32</v>
      </c>
      <c r="D184" s="247">
        <v>0</v>
      </c>
      <c r="E184" s="247">
        <v>0</v>
      </c>
      <c r="F184" s="247">
        <v>0</v>
      </c>
      <c r="G184" s="247">
        <v>0</v>
      </c>
      <c r="H184" s="247">
        <v>0</v>
      </c>
      <c r="I184" s="248">
        <v>0</v>
      </c>
      <c r="J184" s="248">
        <v>0</v>
      </c>
      <c r="K184" s="248">
        <v>0</v>
      </c>
      <c r="L184" s="248">
        <v>0</v>
      </c>
      <c r="M184" s="199">
        <v>0</v>
      </c>
      <c r="N184" s="239">
        <v>0</v>
      </c>
      <c r="O184" s="239">
        <v>0</v>
      </c>
      <c r="P184" s="239">
        <v>0</v>
      </c>
      <c r="Q184" s="239">
        <v>0</v>
      </c>
      <c r="R184" s="239">
        <v>0</v>
      </c>
      <c r="S184" s="239">
        <v>0</v>
      </c>
      <c r="T184" s="154"/>
    </row>
    <row r="185" spans="2:20" ht="45.95" customHeight="1" x14ac:dyDescent="0.2">
      <c r="B185" s="89"/>
      <c r="C185" s="101" t="s">
        <v>31</v>
      </c>
      <c r="D185" s="247">
        <v>0</v>
      </c>
      <c r="E185" s="247">
        <v>0</v>
      </c>
      <c r="F185" s="247">
        <v>0</v>
      </c>
      <c r="G185" s="247">
        <v>0</v>
      </c>
      <c r="H185" s="247">
        <v>0</v>
      </c>
      <c r="I185" s="248">
        <v>0</v>
      </c>
      <c r="J185" s="248">
        <v>0.41633999999999999</v>
      </c>
      <c r="K185" s="248">
        <v>0.45380000000000004</v>
      </c>
      <c r="L185" s="248">
        <v>7.8650000000000002</v>
      </c>
      <c r="M185" s="240">
        <v>0.3</v>
      </c>
      <c r="N185" s="239">
        <v>0.7</v>
      </c>
      <c r="O185" s="239">
        <v>0</v>
      </c>
      <c r="P185" s="219">
        <v>0.1</v>
      </c>
      <c r="Q185" s="239">
        <v>0</v>
      </c>
      <c r="R185" s="239">
        <v>0</v>
      </c>
      <c r="S185" s="219">
        <v>0.3</v>
      </c>
      <c r="T185" s="154"/>
    </row>
    <row r="186" spans="2:20" ht="57" customHeight="1" x14ac:dyDescent="0.2">
      <c r="B186" s="89"/>
      <c r="C186" s="101" t="s">
        <v>30</v>
      </c>
      <c r="D186" s="247">
        <v>0</v>
      </c>
      <c r="E186" s="247">
        <v>0</v>
      </c>
      <c r="F186" s="247">
        <v>0</v>
      </c>
      <c r="G186" s="247">
        <v>0</v>
      </c>
      <c r="H186" s="247">
        <v>0</v>
      </c>
      <c r="I186" s="248">
        <v>0</v>
      </c>
      <c r="J186" s="248">
        <v>0</v>
      </c>
      <c r="K186" s="248">
        <v>0</v>
      </c>
      <c r="L186" s="248">
        <v>0.1</v>
      </c>
      <c r="M186" s="240">
        <v>0</v>
      </c>
      <c r="N186" s="239">
        <v>0</v>
      </c>
      <c r="O186" s="239">
        <v>0</v>
      </c>
      <c r="P186" s="239">
        <v>0</v>
      </c>
      <c r="Q186" s="239">
        <v>0</v>
      </c>
      <c r="R186" s="239">
        <v>0</v>
      </c>
      <c r="S186" s="239">
        <v>0</v>
      </c>
      <c r="T186" s="154"/>
    </row>
    <row r="187" spans="2:20" ht="45.95" customHeight="1" x14ac:dyDescent="0.2">
      <c r="B187" s="89"/>
      <c r="C187" s="101" t="s">
        <v>29</v>
      </c>
      <c r="D187" s="247">
        <v>0</v>
      </c>
      <c r="E187" s="247">
        <v>0</v>
      </c>
      <c r="F187" s="247">
        <v>0</v>
      </c>
      <c r="G187" s="247">
        <v>0</v>
      </c>
      <c r="H187" s="247">
        <v>0</v>
      </c>
      <c r="I187" s="248">
        <v>0</v>
      </c>
      <c r="J187" s="248">
        <v>0</v>
      </c>
      <c r="K187" s="248">
        <v>0</v>
      </c>
      <c r="L187" s="248">
        <v>0</v>
      </c>
      <c r="M187" s="199">
        <v>0</v>
      </c>
      <c r="N187" s="239">
        <v>0</v>
      </c>
      <c r="O187" s="239">
        <v>0</v>
      </c>
      <c r="P187" s="239">
        <v>0</v>
      </c>
      <c r="Q187" s="239">
        <v>0</v>
      </c>
      <c r="R187" s="239">
        <v>0</v>
      </c>
      <c r="S187" s="239">
        <v>0</v>
      </c>
      <c r="T187" s="154"/>
    </row>
    <row r="188" spans="2:20" ht="45.95" customHeight="1" x14ac:dyDescent="0.2">
      <c r="B188" s="89"/>
      <c r="C188" s="101" t="s">
        <v>28</v>
      </c>
      <c r="D188" s="247">
        <v>0</v>
      </c>
      <c r="E188" s="247">
        <v>0</v>
      </c>
      <c r="F188" s="247">
        <v>0</v>
      </c>
      <c r="G188" s="247">
        <v>0</v>
      </c>
      <c r="H188" s="247">
        <v>0</v>
      </c>
      <c r="I188" s="248">
        <v>0</v>
      </c>
      <c r="J188" s="248">
        <v>0</v>
      </c>
      <c r="K188" s="248">
        <v>0</v>
      </c>
      <c r="L188" s="248">
        <v>0</v>
      </c>
      <c r="M188" s="199">
        <v>0</v>
      </c>
      <c r="N188" s="239">
        <v>0</v>
      </c>
      <c r="O188" s="239">
        <v>0</v>
      </c>
      <c r="P188" s="239">
        <v>0</v>
      </c>
      <c r="Q188" s="239">
        <v>0</v>
      </c>
      <c r="R188" s="239">
        <v>0</v>
      </c>
      <c r="S188" s="239">
        <v>0</v>
      </c>
      <c r="T188" s="154"/>
    </row>
    <row r="189" spans="2:20" ht="57" customHeight="1" x14ac:dyDescent="0.2">
      <c r="B189" s="89"/>
      <c r="C189" s="101" t="s">
        <v>27</v>
      </c>
      <c r="D189" s="247">
        <v>0</v>
      </c>
      <c r="E189" s="247">
        <v>0</v>
      </c>
      <c r="F189" s="247">
        <v>0</v>
      </c>
      <c r="G189" s="247">
        <v>0</v>
      </c>
      <c r="H189" s="247">
        <v>0</v>
      </c>
      <c r="I189" s="248">
        <v>0</v>
      </c>
      <c r="J189" s="248">
        <v>0</v>
      </c>
      <c r="K189" s="248">
        <v>0</v>
      </c>
      <c r="L189" s="248">
        <v>0</v>
      </c>
      <c r="M189" s="199">
        <v>0</v>
      </c>
      <c r="N189" s="239">
        <v>0</v>
      </c>
      <c r="O189" s="239">
        <v>0</v>
      </c>
      <c r="P189" s="239">
        <v>0</v>
      </c>
      <c r="Q189" s="239">
        <v>0</v>
      </c>
      <c r="R189" s="239">
        <v>0</v>
      </c>
      <c r="S189" s="239">
        <v>0</v>
      </c>
      <c r="T189" s="154"/>
    </row>
    <row r="190" spans="2:20" ht="57" customHeight="1" x14ac:dyDescent="0.2">
      <c r="B190" s="89"/>
      <c r="C190" s="101" t="s">
        <v>26</v>
      </c>
      <c r="D190" s="247">
        <v>0</v>
      </c>
      <c r="E190" s="247">
        <v>0</v>
      </c>
      <c r="F190" s="247">
        <v>0</v>
      </c>
      <c r="G190" s="247">
        <v>0</v>
      </c>
      <c r="H190" s="247">
        <v>0</v>
      </c>
      <c r="I190" s="248">
        <v>0</v>
      </c>
      <c r="J190" s="248">
        <v>0</v>
      </c>
      <c r="K190" s="248">
        <v>0</v>
      </c>
      <c r="L190" s="248">
        <v>0</v>
      </c>
      <c r="M190" s="199">
        <v>0</v>
      </c>
      <c r="N190" s="239">
        <v>0</v>
      </c>
      <c r="O190" s="239">
        <v>0</v>
      </c>
      <c r="P190" s="239">
        <v>0</v>
      </c>
      <c r="Q190" s="239">
        <v>0</v>
      </c>
      <c r="R190" s="239">
        <v>0</v>
      </c>
      <c r="S190" s="239">
        <v>0</v>
      </c>
      <c r="T190" s="154"/>
    </row>
    <row r="191" spans="2:20" ht="45.95" customHeight="1" x14ac:dyDescent="0.2">
      <c r="B191" s="89"/>
      <c r="C191" s="101" t="s">
        <v>25</v>
      </c>
      <c r="D191" s="247">
        <v>0</v>
      </c>
      <c r="E191" s="247">
        <v>0</v>
      </c>
      <c r="F191" s="247">
        <v>0</v>
      </c>
      <c r="G191" s="247">
        <v>0</v>
      </c>
      <c r="H191" s="247">
        <v>0</v>
      </c>
      <c r="I191" s="248">
        <v>0</v>
      </c>
      <c r="J191" s="248">
        <v>0</v>
      </c>
      <c r="K191" s="248">
        <v>0</v>
      </c>
      <c r="L191" s="248">
        <v>0</v>
      </c>
      <c r="M191" s="199">
        <v>0</v>
      </c>
      <c r="N191" s="239">
        <v>0</v>
      </c>
      <c r="O191" s="239">
        <v>0</v>
      </c>
      <c r="P191" s="239">
        <v>0</v>
      </c>
      <c r="Q191" s="239">
        <v>0</v>
      </c>
      <c r="R191" s="239">
        <v>0</v>
      </c>
      <c r="S191" s="239">
        <v>0</v>
      </c>
      <c r="T191" s="154"/>
    </row>
    <row r="192" spans="2:20" ht="45.95" customHeight="1" x14ac:dyDescent="0.2">
      <c r="B192" s="89"/>
      <c r="C192" s="101" t="s">
        <v>24</v>
      </c>
      <c r="D192" s="247">
        <v>0</v>
      </c>
      <c r="E192" s="247">
        <v>0</v>
      </c>
      <c r="F192" s="247">
        <v>0</v>
      </c>
      <c r="G192" s="247">
        <v>0</v>
      </c>
      <c r="H192" s="247">
        <v>0</v>
      </c>
      <c r="I192" s="248">
        <v>0</v>
      </c>
      <c r="J192" s="248">
        <v>0</v>
      </c>
      <c r="K192" s="248">
        <v>0</v>
      </c>
      <c r="L192" s="248">
        <v>0</v>
      </c>
      <c r="M192" s="199">
        <v>0</v>
      </c>
      <c r="N192" s="239">
        <v>0</v>
      </c>
      <c r="O192" s="239">
        <v>0</v>
      </c>
      <c r="P192" s="239">
        <v>0</v>
      </c>
      <c r="Q192" s="239">
        <v>0</v>
      </c>
      <c r="R192" s="239">
        <v>0</v>
      </c>
      <c r="S192" s="239">
        <v>0</v>
      </c>
      <c r="T192" s="154"/>
    </row>
    <row r="193" spans="2:20" ht="45.95" customHeight="1" x14ac:dyDescent="0.2">
      <c r="B193" s="89"/>
      <c r="C193" s="101" t="s">
        <v>23</v>
      </c>
      <c r="D193" s="247">
        <v>0</v>
      </c>
      <c r="E193" s="247">
        <v>0</v>
      </c>
      <c r="F193" s="247">
        <v>0</v>
      </c>
      <c r="G193" s="247">
        <v>0</v>
      </c>
      <c r="H193" s="247">
        <v>0</v>
      </c>
      <c r="I193" s="248">
        <v>0</v>
      </c>
      <c r="J193" s="248">
        <v>0</v>
      </c>
      <c r="K193" s="248">
        <v>0</v>
      </c>
      <c r="L193" s="248">
        <v>0</v>
      </c>
      <c r="M193" s="199">
        <v>0</v>
      </c>
      <c r="N193" s="239">
        <v>0</v>
      </c>
      <c r="O193" s="239">
        <v>0</v>
      </c>
      <c r="P193" s="239">
        <v>0</v>
      </c>
      <c r="Q193" s="239">
        <v>0</v>
      </c>
      <c r="R193" s="239">
        <v>0</v>
      </c>
      <c r="S193" s="239">
        <v>0</v>
      </c>
      <c r="T193" s="154"/>
    </row>
    <row r="194" spans="2:20" ht="45.95" customHeight="1" x14ac:dyDescent="0.2">
      <c r="B194" s="89"/>
      <c r="C194" s="101" t="s">
        <v>22</v>
      </c>
      <c r="D194" s="247">
        <v>68.744</v>
      </c>
      <c r="E194" s="247">
        <v>172.24669</v>
      </c>
      <c r="F194" s="247">
        <v>51.215000000000003</v>
      </c>
      <c r="G194" s="247">
        <v>145.60400000000001</v>
      </c>
      <c r="H194" s="247">
        <v>136.113</v>
      </c>
      <c r="I194" s="248">
        <v>162.86199999999999</v>
      </c>
      <c r="J194" s="248">
        <v>76.769000000000005</v>
      </c>
      <c r="K194" s="248">
        <v>55.399000000000001</v>
      </c>
      <c r="L194" s="248">
        <v>33.526000000000003</v>
      </c>
      <c r="M194" s="240">
        <v>24.5</v>
      </c>
      <c r="N194" s="239">
        <v>23.6</v>
      </c>
      <c r="O194" s="239">
        <v>28.3</v>
      </c>
      <c r="P194" s="219">
        <v>59</v>
      </c>
      <c r="Q194" s="219">
        <v>70.7</v>
      </c>
      <c r="R194" s="219">
        <v>23.8</v>
      </c>
      <c r="S194" s="219">
        <v>5</v>
      </c>
      <c r="T194" s="154"/>
    </row>
    <row r="195" spans="2:20" ht="45.95" customHeight="1" x14ac:dyDescent="0.2">
      <c r="B195" s="89"/>
      <c r="C195" s="101" t="s">
        <v>21</v>
      </c>
      <c r="D195" s="247">
        <v>0</v>
      </c>
      <c r="E195" s="247">
        <v>0</v>
      </c>
      <c r="F195" s="247">
        <v>2.14</v>
      </c>
      <c r="G195" s="247">
        <v>0</v>
      </c>
      <c r="H195" s="247">
        <v>7.15</v>
      </c>
      <c r="I195" s="248">
        <v>9.2970000000000006</v>
      </c>
      <c r="J195" s="248">
        <v>5.048</v>
      </c>
      <c r="K195" s="248">
        <v>0</v>
      </c>
      <c r="L195" s="248">
        <v>0</v>
      </c>
      <c r="M195" s="199">
        <v>0</v>
      </c>
      <c r="N195" s="239">
        <v>0</v>
      </c>
      <c r="O195" s="239">
        <v>0</v>
      </c>
      <c r="P195" s="239">
        <v>0</v>
      </c>
      <c r="Q195" s="239">
        <v>0</v>
      </c>
      <c r="R195" s="239">
        <v>0</v>
      </c>
      <c r="S195" s="219">
        <v>5.7</v>
      </c>
      <c r="T195" s="154"/>
    </row>
    <row r="196" spans="2:20" ht="45.95" customHeight="1" x14ac:dyDescent="0.2">
      <c r="B196" s="89"/>
      <c r="C196" s="101" t="s">
        <v>20</v>
      </c>
      <c r="D196" s="247">
        <v>0</v>
      </c>
      <c r="E196" s="247">
        <v>0</v>
      </c>
      <c r="F196" s="247">
        <v>0</v>
      </c>
      <c r="G196" s="247">
        <v>0</v>
      </c>
      <c r="H196" s="247">
        <v>0</v>
      </c>
      <c r="I196" s="248">
        <v>83.332999999999998</v>
      </c>
      <c r="J196" s="248">
        <v>101.812</v>
      </c>
      <c r="K196" s="248">
        <v>83.263000000000005</v>
      </c>
      <c r="L196" s="248">
        <v>80.277600000000007</v>
      </c>
      <c r="M196" s="240">
        <v>5.4</v>
      </c>
      <c r="N196" s="239">
        <v>4.8</v>
      </c>
      <c r="O196" s="239">
        <v>4.4000000000000004</v>
      </c>
      <c r="P196" s="219">
        <v>4.7</v>
      </c>
      <c r="Q196" s="219">
        <v>1.4</v>
      </c>
      <c r="R196" s="219">
        <v>4.0999999999999996</v>
      </c>
      <c r="S196" s="219">
        <v>4</v>
      </c>
      <c r="T196" s="154"/>
    </row>
    <row r="197" spans="2:20" ht="45.95" customHeight="1" x14ac:dyDescent="0.2">
      <c r="B197" s="89"/>
      <c r="C197" s="101" t="s">
        <v>19</v>
      </c>
      <c r="D197" s="247">
        <v>0</v>
      </c>
      <c r="E197" s="247">
        <v>0</v>
      </c>
      <c r="F197" s="247">
        <v>62.316000000000003</v>
      </c>
      <c r="G197" s="247">
        <v>69.156999999999996</v>
      </c>
      <c r="H197" s="247">
        <v>0</v>
      </c>
      <c r="I197" s="248">
        <v>0</v>
      </c>
      <c r="J197" s="248">
        <v>0</v>
      </c>
      <c r="K197" s="248">
        <v>0</v>
      </c>
      <c r="L197" s="248">
        <v>0</v>
      </c>
      <c r="M197" s="199">
        <v>0</v>
      </c>
      <c r="N197" s="239">
        <v>0</v>
      </c>
      <c r="O197" s="239">
        <v>0</v>
      </c>
      <c r="P197" s="239">
        <v>0</v>
      </c>
      <c r="Q197" s="239">
        <v>0</v>
      </c>
      <c r="R197" s="239">
        <v>0</v>
      </c>
      <c r="S197" s="239">
        <v>0</v>
      </c>
      <c r="T197" s="154"/>
    </row>
    <row r="198" spans="2:20" ht="57" customHeight="1" x14ac:dyDescent="0.2">
      <c r="B198" s="89"/>
      <c r="C198" s="101" t="s">
        <v>105</v>
      </c>
      <c r="D198" s="247">
        <v>0</v>
      </c>
      <c r="E198" s="247">
        <v>0</v>
      </c>
      <c r="F198" s="247">
        <v>0</v>
      </c>
      <c r="G198" s="247">
        <v>0</v>
      </c>
      <c r="H198" s="247">
        <v>0</v>
      </c>
      <c r="I198" s="248">
        <v>0</v>
      </c>
      <c r="J198" s="248">
        <v>0</v>
      </c>
      <c r="K198" s="248">
        <v>0</v>
      </c>
      <c r="L198" s="248">
        <v>0</v>
      </c>
      <c r="M198" s="199">
        <v>0</v>
      </c>
      <c r="N198" s="239">
        <v>0</v>
      </c>
      <c r="O198" s="239">
        <v>0</v>
      </c>
      <c r="P198" s="239">
        <v>0</v>
      </c>
      <c r="Q198" s="239">
        <v>0</v>
      </c>
      <c r="R198" s="239">
        <v>0</v>
      </c>
      <c r="S198" s="239">
        <v>0</v>
      </c>
      <c r="T198" s="154"/>
    </row>
    <row r="199" spans="2:20" ht="57" customHeight="1" x14ac:dyDescent="0.2">
      <c r="B199" s="89"/>
      <c r="C199" s="101" t="s">
        <v>18</v>
      </c>
      <c r="D199" s="247">
        <v>0</v>
      </c>
      <c r="E199" s="247">
        <v>0</v>
      </c>
      <c r="F199" s="247">
        <v>0</v>
      </c>
      <c r="G199" s="247">
        <v>0</v>
      </c>
      <c r="H199" s="247">
        <v>0</v>
      </c>
      <c r="I199" s="248">
        <v>0</v>
      </c>
      <c r="J199" s="248">
        <v>0</v>
      </c>
      <c r="K199" s="248">
        <v>0</v>
      </c>
      <c r="L199" s="248">
        <v>0</v>
      </c>
      <c r="M199" s="199">
        <v>0</v>
      </c>
      <c r="N199" s="239">
        <v>0</v>
      </c>
      <c r="O199" s="239">
        <v>0</v>
      </c>
      <c r="P199" s="239">
        <v>0</v>
      </c>
      <c r="Q199" s="239">
        <v>0</v>
      </c>
      <c r="R199" s="239">
        <v>0</v>
      </c>
      <c r="S199" s="239">
        <v>0</v>
      </c>
      <c r="T199" s="154"/>
    </row>
    <row r="200" spans="2:20" ht="57" customHeight="1" x14ac:dyDescent="0.2">
      <c r="B200" s="89"/>
      <c r="C200" s="101" t="s">
        <v>17</v>
      </c>
      <c r="D200" s="247">
        <v>0</v>
      </c>
      <c r="E200" s="247">
        <v>0</v>
      </c>
      <c r="F200" s="247">
        <v>0</v>
      </c>
      <c r="G200" s="247">
        <v>0</v>
      </c>
      <c r="H200" s="247">
        <v>0</v>
      </c>
      <c r="I200" s="248">
        <v>0</v>
      </c>
      <c r="J200" s="248">
        <v>0</v>
      </c>
      <c r="K200" s="248">
        <v>0</v>
      </c>
      <c r="L200" s="248">
        <v>0</v>
      </c>
      <c r="M200" s="199">
        <v>0</v>
      </c>
      <c r="N200" s="239">
        <v>0</v>
      </c>
      <c r="O200" s="239">
        <v>0</v>
      </c>
      <c r="P200" s="239">
        <v>0</v>
      </c>
      <c r="Q200" s="239">
        <v>0</v>
      </c>
      <c r="R200" s="239">
        <v>0</v>
      </c>
      <c r="S200" s="239">
        <v>0</v>
      </c>
      <c r="T200" s="154"/>
    </row>
    <row r="201" spans="2:20" ht="45.95" customHeight="1" x14ac:dyDescent="0.2">
      <c r="B201" s="89"/>
      <c r="C201" s="101" t="s">
        <v>16</v>
      </c>
      <c r="D201" s="247">
        <v>0</v>
      </c>
      <c r="E201" s="247">
        <v>0</v>
      </c>
      <c r="F201" s="247">
        <v>0</v>
      </c>
      <c r="G201" s="247">
        <v>0</v>
      </c>
      <c r="H201" s="247">
        <v>0</v>
      </c>
      <c r="I201" s="248">
        <v>0</v>
      </c>
      <c r="J201" s="248">
        <v>0</v>
      </c>
      <c r="K201" s="248">
        <v>0</v>
      </c>
      <c r="L201" s="248">
        <v>0</v>
      </c>
      <c r="M201" s="199">
        <v>0</v>
      </c>
      <c r="N201" s="239">
        <v>0</v>
      </c>
      <c r="O201" s="239">
        <v>0</v>
      </c>
      <c r="P201" s="239">
        <v>0</v>
      </c>
      <c r="Q201" s="239">
        <v>0</v>
      </c>
      <c r="R201" s="239">
        <v>0</v>
      </c>
      <c r="S201" s="239">
        <v>0</v>
      </c>
      <c r="T201" s="154"/>
    </row>
    <row r="202" spans="2:20" ht="45.95" customHeight="1" x14ac:dyDescent="0.2">
      <c r="B202" s="89"/>
      <c r="C202" s="101" t="s">
        <v>15</v>
      </c>
      <c r="D202" s="247">
        <v>0</v>
      </c>
      <c r="E202" s="247">
        <v>0</v>
      </c>
      <c r="F202" s="247">
        <v>0</v>
      </c>
      <c r="G202" s="247">
        <v>0</v>
      </c>
      <c r="H202" s="247">
        <v>0</v>
      </c>
      <c r="I202" s="248">
        <v>0</v>
      </c>
      <c r="J202" s="248">
        <v>0</v>
      </c>
      <c r="K202" s="248">
        <v>0</v>
      </c>
      <c r="L202" s="248">
        <v>0</v>
      </c>
      <c r="M202" s="199">
        <v>0</v>
      </c>
      <c r="N202" s="239">
        <v>0</v>
      </c>
      <c r="O202" s="239">
        <v>0</v>
      </c>
      <c r="P202" s="239">
        <v>0</v>
      </c>
      <c r="Q202" s="239">
        <v>0</v>
      </c>
      <c r="R202" s="239">
        <v>0</v>
      </c>
      <c r="S202" s="239">
        <v>0</v>
      </c>
      <c r="T202" s="154"/>
    </row>
    <row r="203" spans="2:20" ht="57" customHeight="1" x14ac:dyDescent="0.2">
      <c r="B203" s="89"/>
      <c r="C203" s="101" t="s">
        <v>106</v>
      </c>
      <c r="D203" s="247">
        <v>0</v>
      </c>
      <c r="E203" s="247">
        <v>0</v>
      </c>
      <c r="F203" s="247">
        <v>0</v>
      </c>
      <c r="G203" s="247">
        <v>0</v>
      </c>
      <c r="H203" s="247">
        <v>0</v>
      </c>
      <c r="I203" s="248">
        <v>0</v>
      </c>
      <c r="J203" s="248">
        <v>0</v>
      </c>
      <c r="K203" s="248">
        <v>0</v>
      </c>
      <c r="L203" s="248">
        <v>0</v>
      </c>
      <c r="M203" s="199">
        <v>0</v>
      </c>
      <c r="N203" s="239">
        <v>0</v>
      </c>
      <c r="O203" s="239">
        <v>0</v>
      </c>
      <c r="P203" s="239">
        <v>0</v>
      </c>
      <c r="Q203" s="219">
        <v>1.2</v>
      </c>
      <c r="R203" s="219">
        <v>0.5</v>
      </c>
      <c r="S203" s="219">
        <v>0.7</v>
      </c>
      <c r="T203" s="154"/>
    </row>
    <row r="204" spans="2:20" ht="45.95" customHeight="1" x14ac:dyDescent="0.2">
      <c r="B204" s="89"/>
      <c r="C204" s="101" t="s">
        <v>14</v>
      </c>
      <c r="D204" s="247">
        <v>0</v>
      </c>
      <c r="E204" s="247">
        <v>0</v>
      </c>
      <c r="F204" s="247">
        <v>0</v>
      </c>
      <c r="G204" s="247">
        <v>0</v>
      </c>
      <c r="H204" s="247">
        <v>0</v>
      </c>
      <c r="I204" s="248">
        <v>0</v>
      </c>
      <c r="J204" s="248">
        <v>0</v>
      </c>
      <c r="K204" s="248">
        <v>0</v>
      </c>
      <c r="L204" s="248">
        <v>0</v>
      </c>
      <c r="M204" s="199">
        <v>0</v>
      </c>
      <c r="N204" s="239">
        <v>0</v>
      </c>
      <c r="O204" s="239">
        <v>0</v>
      </c>
      <c r="P204" s="239">
        <v>0</v>
      </c>
      <c r="Q204" s="239">
        <v>0</v>
      </c>
      <c r="R204" s="239">
        <v>0</v>
      </c>
      <c r="S204" s="239">
        <v>0</v>
      </c>
      <c r="T204" s="154"/>
    </row>
    <row r="205" spans="2:20" ht="57" customHeight="1" x14ac:dyDescent="0.2">
      <c r="B205" s="89"/>
      <c r="C205" s="101" t="s">
        <v>13</v>
      </c>
      <c r="D205" s="247">
        <v>0</v>
      </c>
      <c r="E205" s="247">
        <v>0</v>
      </c>
      <c r="F205" s="247">
        <v>0</v>
      </c>
      <c r="G205" s="247">
        <v>0</v>
      </c>
      <c r="H205" s="247">
        <v>0</v>
      </c>
      <c r="I205" s="248">
        <v>0</v>
      </c>
      <c r="J205" s="248">
        <v>0</v>
      </c>
      <c r="K205" s="248">
        <v>0</v>
      </c>
      <c r="L205" s="248">
        <v>0</v>
      </c>
      <c r="M205" s="199">
        <v>0</v>
      </c>
      <c r="N205" s="239">
        <v>0</v>
      </c>
      <c r="O205" s="239">
        <v>0</v>
      </c>
      <c r="P205" s="239">
        <v>0</v>
      </c>
      <c r="Q205" s="239">
        <v>0</v>
      </c>
      <c r="R205" s="239">
        <v>0</v>
      </c>
      <c r="S205" s="239">
        <v>0</v>
      </c>
      <c r="T205" s="154"/>
    </row>
    <row r="206" spans="2:20" ht="45.95" customHeight="1" x14ac:dyDescent="0.2">
      <c r="B206" s="89"/>
      <c r="C206" s="101" t="s">
        <v>12</v>
      </c>
      <c r="D206" s="247">
        <v>0</v>
      </c>
      <c r="E206" s="247">
        <v>0</v>
      </c>
      <c r="F206" s="247">
        <v>0</v>
      </c>
      <c r="G206" s="247">
        <v>0</v>
      </c>
      <c r="H206" s="247">
        <v>0</v>
      </c>
      <c r="I206" s="248">
        <v>0</v>
      </c>
      <c r="J206" s="248">
        <v>2.5799000000000003</v>
      </c>
      <c r="K206" s="248">
        <v>1.6422000000000001</v>
      </c>
      <c r="L206" s="248">
        <v>0</v>
      </c>
      <c r="M206" s="240">
        <v>0</v>
      </c>
      <c r="N206" s="239">
        <v>1.1000000000000001</v>
      </c>
      <c r="O206" s="239">
        <v>17.8</v>
      </c>
      <c r="P206" s="219">
        <v>6.9</v>
      </c>
      <c r="Q206" s="219">
        <v>30.7</v>
      </c>
      <c r="R206" s="219">
        <v>13.8</v>
      </c>
      <c r="S206" s="219">
        <v>5.6</v>
      </c>
      <c r="T206" s="154"/>
    </row>
    <row r="207" spans="2:20" ht="57" customHeight="1" x14ac:dyDescent="0.2">
      <c r="B207" s="89"/>
      <c r="C207" s="101" t="s">
        <v>11</v>
      </c>
      <c r="D207" s="247">
        <v>0.42</v>
      </c>
      <c r="E207" s="247">
        <v>10.164339999999999</v>
      </c>
      <c r="F207" s="247">
        <v>0</v>
      </c>
      <c r="G207" s="247">
        <v>0</v>
      </c>
      <c r="H207" s="247">
        <v>0</v>
      </c>
      <c r="I207" s="248">
        <v>37.023000000000003</v>
      </c>
      <c r="J207" s="248">
        <v>47.631999999999998</v>
      </c>
      <c r="K207" s="248">
        <v>45.502000000000002</v>
      </c>
      <c r="L207" s="248">
        <v>44.93</v>
      </c>
      <c r="M207" s="240">
        <v>2.5</v>
      </c>
      <c r="N207" s="239">
        <v>5.5</v>
      </c>
      <c r="O207" s="239">
        <v>1.9</v>
      </c>
      <c r="P207" s="219">
        <v>1.9</v>
      </c>
      <c r="Q207" s="219">
        <v>1</v>
      </c>
      <c r="R207" s="219">
        <v>1.3</v>
      </c>
      <c r="S207" s="219">
        <v>11</v>
      </c>
      <c r="T207" s="154"/>
    </row>
    <row r="208" spans="2:20" ht="45.95" customHeight="1" x14ac:dyDescent="0.2">
      <c r="B208" s="89"/>
      <c r="C208" s="101" t="s">
        <v>10</v>
      </c>
      <c r="D208" s="247">
        <v>0</v>
      </c>
      <c r="E208" s="247">
        <v>0</v>
      </c>
      <c r="F208" s="247">
        <v>0</v>
      </c>
      <c r="G208" s="247">
        <v>0</v>
      </c>
      <c r="H208" s="247">
        <v>0</v>
      </c>
      <c r="I208" s="248">
        <v>0</v>
      </c>
      <c r="J208" s="248">
        <v>0</v>
      </c>
      <c r="K208" s="248">
        <v>0</v>
      </c>
      <c r="L208" s="248">
        <v>0</v>
      </c>
      <c r="M208" s="239">
        <v>0</v>
      </c>
      <c r="N208" s="239">
        <v>0</v>
      </c>
      <c r="O208" s="239">
        <v>0</v>
      </c>
      <c r="P208" s="239">
        <v>0</v>
      </c>
      <c r="Q208" s="239">
        <v>0</v>
      </c>
      <c r="R208" s="239">
        <v>0</v>
      </c>
      <c r="S208" s="239">
        <v>0</v>
      </c>
      <c r="T208" s="154"/>
    </row>
    <row r="209" spans="2:21" ht="57" customHeight="1" x14ac:dyDescent="0.2">
      <c r="B209" s="89"/>
      <c r="C209" s="101" t="s">
        <v>9</v>
      </c>
      <c r="D209" s="247">
        <v>0</v>
      </c>
      <c r="E209" s="247">
        <v>0</v>
      </c>
      <c r="F209" s="247">
        <v>0</v>
      </c>
      <c r="G209" s="247">
        <v>0</v>
      </c>
      <c r="H209" s="247">
        <v>0</v>
      </c>
      <c r="I209" s="248">
        <v>0</v>
      </c>
      <c r="J209" s="248">
        <v>0</v>
      </c>
      <c r="K209" s="248">
        <v>0</v>
      </c>
      <c r="L209" s="248">
        <v>1.94</v>
      </c>
      <c r="M209" s="240">
        <v>1.1000000000000001</v>
      </c>
      <c r="N209" s="239">
        <v>0</v>
      </c>
      <c r="O209" s="239">
        <v>1.5</v>
      </c>
      <c r="P209" s="219">
        <v>1.3</v>
      </c>
      <c r="Q209" s="219">
        <v>1.1000000000000001</v>
      </c>
      <c r="R209" s="219">
        <v>1</v>
      </c>
      <c r="S209" s="219">
        <v>0.4</v>
      </c>
      <c r="T209" s="154"/>
    </row>
    <row r="210" spans="2:21" ht="57" customHeight="1" x14ac:dyDescent="0.2">
      <c r="B210" s="89"/>
      <c r="C210" s="101" t="s">
        <v>8</v>
      </c>
      <c r="D210" s="247">
        <v>0</v>
      </c>
      <c r="E210" s="247">
        <v>0</v>
      </c>
      <c r="F210" s="247">
        <v>0</v>
      </c>
      <c r="G210" s="247">
        <v>0</v>
      </c>
      <c r="H210" s="247">
        <v>0</v>
      </c>
      <c r="I210" s="248">
        <v>0</v>
      </c>
      <c r="J210" s="248">
        <v>0</v>
      </c>
      <c r="K210" s="248">
        <v>0</v>
      </c>
      <c r="L210" s="248">
        <v>0</v>
      </c>
      <c r="M210" s="199">
        <v>0</v>
      </c>
      <c r="N210" s="239">
        <v>0</v>
      </c>
      <c r="O210" s="239">
        <v>0</v>
      </c>
      <c r="P210" s="239">
        <v>0</v>
      </c>
      <c r="Q210" s="239">
        <v>0</v>
      </c>
      <c r="R210" s="239">
        <v>0</v>
      </c>
      <c r="S210" s="239">
        <v>0</v>
      </c>
      <c r="T210" s="154"/>
    </row>
    <row r="211" spans="2:21" ht="45.95" customHeight="1" x14ac:dyDescent="0.2">
      <c r="B211" s="89"/>
      <c r="C211" s="101" t="s">
        <v>7</v>
      </c>
      <c r="D211" s="247">
        <v>0</v>
      </c>
      <c r="E211" s="247">
        <v>0</v>
      </c>
      <c r="F211" s="247">
        <v>0</v>
      </c>
      <c r="G211" s="247">
        <v>0</v>
      </c>
      <c r="H211" s="247">
        <v>0</v>
      </c>
      <c r="I211" s="248">
        <v>0</v>
      </c>
      <c r="J211" s="248">
        <v>0</v>
      </c>
      <c r="K211" s="248">
        <v>0</v>
      </c>
      <c r="L211" s="248">
        <v>0</v>
      </c>
      <c r="M211" s="199">
        <v>0</v>
      </c>
      <c r="N211" s="239">
        <v>0</v>
      </c>
      <c r="O211" s="239">
        <v>0</v>
      </c>
      <c r="P211" s="239">
        <v>0</v>
      </c>
      <c r="Q211" s="239">
        <v>0</v>
      </c>
      <c r="R211" s="239">
        <v>0</v>
      </c>
      <c r="S211" s="239">
        <v>0</v>
      </c>
      <c r="T211" s="154"/>
    </row>
    <row r="212" spans="2:21" ht="45.95" customHeight="1" x14ac:dyDescent="0.2">
      <c r="B212" s="89"/>
      <c r="C212" s="101" t="s">
        <v>6</v>
      </c>
      <c r="D212" s="247">
        <v>0</v>
      </c>
      <c r="E212" s="247">
        <v>0</v>
      </c>
      <c r="F212" s="247">
        <v>0</v>
      </c>
      <c r="G212" s="247">
        <v>0</v>
      </c>
      <c r="H212" s="247">
        <v>0</v>
      </c>
      <c r="I212" s="248">
        <v>0</v>
      </c>
      <c r="J212" s="248">
        <v>0</v>
      </c>
      <c r="K212" s="248">
        <v>0</v>
      </c>
      <c r="L212" s="248">
        <v>0</v>
      </c>
      <c r="M212" s="199">
        <v>0</v>
      </c>
      <c r="N212" s="239">
        <v>0</v>
      </c>
      <c r="O212" s="239">
        <v>0</v>
      </c>
      <c r="P212" s="219">
        <v>1.4</v>
      </c>
      <c r="Q212" s="219">
        <v>7.1</v>
      </c>
      <c r="R212" s="219">
        <v>33</v>
      </c>
      <c r="S212" s="219">
        <v>29.5</v>
      </c>
      <c r="T212" s="154"/>
    </row>
    <row r="213" spans="2:21" ht="45.95" customHeight="1" x14ac:dyDescent="0.2">
      <c r="B213" s="89"/>
      <c r="C213" s="101" t="s">
        <v>5</v>
      </c>
      <c r="D213" s="247">
        <v>0</v>
      </c>
      <c r="E213" s="247">
        <v>58.423999999999999</v>
      </c>
      <c r="F213" s="247">
        <v>0</v>
      </c>
      <c r="G213" s="247">
        <v>0.4</v>
      </c>
      <c r="H213" s="247">
        <v>0</v>
      </c>
      <c r="I213" s="248">
        <v>0</v>
      </c>
      <c r="J213" s="248">
        <v>0</v>
      </c>
      <c r="K213" s="248">
        <v>1.0000000000000001E-5</v>
      </c>
      <c r="L213" s="248">
        <v>0</v>
      </c>
      <c r="M213" s="199">
        <v>0</v>
      </c>
      <c r="N213" s="239">
        <v>0</v>
      </c>
      <c r="O213" s="239">
        <v>0</v>
      </c>
      <c r="P213" s="239">
        <v>0</v>
      </c>
      <c r="Q213" s="239">
        <v>0</v>
      </c>
      <c r="R213" s="239">
        <v>0</v>
      </c>
      <c r="S213" s="219">
        <v>0.4</v>
      </c>
      <c r="T213" s="154"/>
    </row>
    <row r="214" spans="2:21" ht="57" customHeight="1" x14ac:dyDescent="0.2">
      <c r="B214" s="89"/>
      <c r="C214" s="101" t="s">
        <v>4</v>
      </c>
      <c r="D214" s="247">
        <v>0</v>
      </c>
      <c r="E214" s="247">
        <v>0</v>
      </c>
      <c r="F214" s="247">
        <v>0</v>
      </c>
      <c r="G214" s="247">
        <v>0</v>
      </c>
      <c r="H214" s="247">
        <v>0</v>
      </c>
      <c r="I214" s="248">
        <v>0</v>
      </c>
      <c r="J214" s="248">
        <v>0</v>
      </c>
      <c r="K214" s="248">
        <v>0</v>
      </c>
      <c r="L214" s="248">
        <v>0</v>
      </c>
      <c r="M214" s="199">
        <v>0</v>
      </c>
      <c r="N214" s="239">
        <v>0</v>
      </c>
      <c r="O214" s="239">
        <v>0</v>
      </c>
      <c r="P214" s="219">
        <v>0.2</v>
      </c>
      <c r="Q214" s="219">
        <v>2.8</v>
      </c>
      <c r="R214" s="219">
        <v>10.199999999999999</v>
      </c>
      <c r="S214" s="219">
        <v>0.2</v>
      </c>
      <c r="T214" s="154"/>
    </row>
    <row r="215" spans="2:21" ht="57" customHeight="1" x14ac:dyDescent="0.2">
      <c r="B215" s="89"/>
      <c r="C215" s="101" t="s">
        <v>3</v>
      </c>
      <c r="D215" s="247">
        <v>0</v>
      </c>
      <c r="E215" s="247">
        <v>0</v>
      </c>
      <c r="F215" s="247">
        <v>0</v>
      </c>
      <c r="G215" s="247">
        <v>0</v>
      </c>
      <c r="H215" s="247">
        <v>0</v>
      </c>
      <c r="I215" s="248">
        <v>0</v>
      </c>
      <c r="J215" s="248">
        <v>0</v>
      </c>
      <c r="K215" s="248">
        <v>0</v>
      </c>
      <c r="L215" s="248">
        <v>0</v>
      </c>
      <c r="M215" s="199">
        <v>0</v>
      </c>
      <c r="N215" s="239">
        <v>24.7</v>
      </c>
      <c r="O215" s="239">
        <v>0</v>
      </c>
      <c r="P215" s="239">
        <v>0</v>
      </c>
      <c r="Q215" s="239">
        <v>0</v>
      </c>
      <c r="R215" s="239">
        <v>0</v>
      </c>
      <c r="S215" s="239">
        <v>0</v>
      </c>
      <c r="T215" s="154"/>
    </row>
    <row r="216" spans="2:21" ht="45.95" customHeight="1" thickBot="1" x14ac:dyDescent="0.25">
      <c r="B216" s="89"/>
      <c r="C216" s="115" t="s">
        <v>2</v>
      </c>
      <c r="D216" s="249">
        <v>0</v>
      </c>
      <c r="E216" s="249">
        <v>0</v>
      </c>
      <c r="F216" s="249">
        <v>0</v>
      </c>
      <c r="G216" s="249">
        <v>0</v>
      </c>
      <c r="H216" s="249">
        <v>0</v>
      </c>
      <c r="I216" s="250">
        <v>0</v>
      </c>
      <c r="J216" s="250">
        <v>0</v>
      </c>
      <c r="K216" s="250">
        <v>0</v>
      </c>
      <c r="L216" s="250">
        <v>0</v>
      </c>
      <c r="M216" s="204">
        <v>0</v>
      </c>
      <c r="N216" s="251">
        <v>0</v>
      </c>
      <c r="O216" s="251">
        <v>0</v>
      </c>
      <c r="P216" s="239">
        <v>0</v>
      </c>
      <c r="Q216" s="239">
        <v>0</v>
      </c>
      <c r="R216" s="239">
        <v>0</v>
      </c>
      <c r="S216" s="239">
        <v>0</v>
      </c>
      <c r="T216" s="154"/>
    </row>
    <row r="217" spans="2:21" ht="45" customHeight="1" thickBot="1" x14ac:dyDescent="0.3">
      <c r="B217" s="89"/>
      <c r="C217" s="117" t="s">
        <v>111</v>
      </c>
      <c r="D217" s="252">
        <v>456.46891999999997</v>
      </c>
      <c r="E217" s="252">
        <v>1201.1298899999999</v>
      </c>
      <c r="F217" s="252">
        <v>780.04312000000004</v>
      </c>
      <c r="G217" s="252">
        <v>1008.7106700000001</v>
      </c>
      <c r="H217" s="252">
        <v>721.20632999999998</v>
      </c>
      <c r="I217" s="253">
        <f t="shared" ref="I217:N217" si="1">SUM(I113:I216)</f>
        <v>1055.6027699999997</v>
      </c>
      <c r="J217" s="253">
        <f t="shared" si="1"/>
        <v>1017.88371</v>
      </c>
      <c r="K217" s="253">
        <f t="shared" si="1"/>
        <v>1139.49684</v>
      </c>
      <c r="L217" s="253">
        <f t="shared" si="1"/>
        <v>859.25249999999994</v>
      </c>
      <c r="M217" s="253">
        <f t="shared" si="1"/>
        <v>855</v>
      </c>
      <c r="N217" s="253">
        <f t="shared" si="1"/>
        <v>865</v>
      </c>
      <c r="O217" s="253">
        <f>SUM(O113:O216)</f>
        <v>667.0999999999998</v>
      </c>
      <c r="P217" s="253">
        <f>SUM(P113:P216)</f>
        <v>931.1</v>
      </c>
      <c r="Q217" s="253">
        <f>SUM(Q113:Q216)</f>
        <v>1143.2000000000003</v>
      </c>
      <c r="R217" s="253">
        <f>SUM(R113:R216)</f>
        <v>1979.9</v>
      </c>
      <c r="S217" s="253">
        <f>SUM(S113:S216)</f>
        <v>1488.4999999999998</v>
      </c>
      <c r="T217" s="160"/>
      <c r="U217" s="23"/>
    </row>
    <row r="218" spans="2:21" ht="45" customHeight="1" thickBot="1" x14ac:dyDescent="0.25">
      <c r="B218" s="89"/>
      <c r="C218" s="112" t="s">
        <v>112</v>
      </c>
      <c r="D218" s="243"/>
      <c r="E218" s="243"/>
      <c r="F218" s="243"/>
      <c r="G218" s="243"/>
      <c r="H218" s="243"/>
      <c r="I218" s="244"/>
      <c r="J218" s="244"/>
      <c r="K218" s="244"/>
      <c r="L218" s="244"/>
      <c r="M218" s="206"/>
      <c r="N218" s="245"/>
      <c r="O218" s="245"/>
      <c r="P218" s="245"/>
      <c r="Q218" s="245"/>
      <c r="R218" s="245"/>
      <c r="S218" s="245"/>
      <c r="T218" s="156"/>
      <c r="U218" s="23"/>
    </row>
    <row r="219" spans="2:21" ht="45.95" customHeight="1" x14ac:dyDescent="0.2">
      <c r="B219" s="89"/>
      <c r="C219" s="109" t="s">
        <v>100</v>
      </c>
      <c r="D219" s="246">
        <v>0</v>
      </c>
      <c r="E219" s="246">
        <v>0</v>
      </c>
      <c r="F219" s="246">
        <v>0</v>
      </c>
      <c r="G219" s="246">
        <v>0.19</v>
      </c>
      <c r="H219" s="246">
        <v>0</v>
      </c>
      <c r="I219" s="211">
        <v>0</v>
      </c>
      <c r="J219" s="211">
        <v>227.06549999999999</v>
      </c>
      <c r="K219" s="211">
        <v>0.10640000000000001</v>
      </c>
      <c r="L219" s="211">
        <v>1.8E-3</v>
      </c>
      <c r="M219" s="254">
        <v>0.1</v>
      </c>
      <c r="N219" s="238">
        <v>0</v>
      </c>
      <c r="O219" s="238">
        <v>0</v>
      </c>
      <c r="P219" s="239">
        <v>0</v>
      </c>
      <c r="Q219" s="239">
        <v>0</v>
      </c>
      <c r="R219" s="239">
        <v>0</v>
      </c>
      <c r="S219" s="239">
        <v>0</v>
      </c>
      <c r="T219" s="154"/>
    </row>
    <row r="220" spans="2:21" ht="45.95" customHeight="1" x14ac:dyDescent="0.2">
      <c r="B220" s="89"/>
      <c r="C220" s="101" t="s">
        <v>99</v>
      </c>
      <c r="D220" s="247">
        <v>0</v>
      </c>
      <c r="E220" s="247">
        <v>0</v>
      </c>
      <c r="F220" s="247">
        <v>0</v>
      </c>
      <c r="G220" s="247">
        <v>0</v>
      </c>
      <c r="H220" s="247">
        <v>0</v>
      </c>
      <c r="I220" s="248">
        <v>0</v>
      </c>
      <c r="J220" s="248">
        <v>0</v>
      </c>
      <c r="K220" s="248">
        <v>0</v>
      </c>
      <c r="L220" s="248">
        <v>0</v>
      </c>
      <c r="M220" s="199">
        <v>0</v>
      </c>
      <c r="N220" s="239">
        <v>0</v>
      </c>
      <c r="O220" s="239">
        <v>0</v>
      </c>
      <c r="P220" s="239">
        <v>0</v>
      </c>
      <c r="Q220" s="239">
        <v>0</v>
      </c>
      <c r="R220" s="239">
        <v>0</v>
      </c>
      <c r="S220" s="239">
        <v>0</v>
      </c>
      <c r="T220" s="154"/>
    </row>
    <row r="221" spans="2:21" ht="45.95" customHeight="1" x14ac:dyDescent="0.2">
      <c r="B221" s="89"/>
      <c r="C221" s="101" t="s">
        <v>98</v>
      </c>
      <c r="D221" s="247">
        <v>0</v>
      </c>
      <c r="E221" s="247">
        <v>0</v>
      </c>
      <c r="F221" s="247">
        <v>0</v>
      </c>
      <c r="G221" s="247">
        <v>0</v>
      </c>
      <c r="H221" s="247">
        <v>0</v>
      </c>
      <c r="I221" s="248">
        <v>0</v>
      </c>
      <c r="J221" s="248">
        <v>0</v>
      </c>
      <c r="K221" s="248">
        <v>0</v>
      </c>
      <c r="L221" s="248">
        <v>0</v>
      </c>
      <c r="M221" s="199">
        <v>0</v>
      </c>
      <c r="N221" s="239">
        <v>0</v>
      </c>
      <c r="O221" s="239">
        <v>0</v>
      </c>
      <c r="P221" s="239">
        <v>0</v>
      </c>
      <c r="Q221" s="239">
        <v>0</v>
      </c>
      <c r="R221" s="239">
        <v>0</v>
      </c>
      <c r="S221" s="239">
        <v>0</v>
      </c>
      <c r="T221" s="154"/>
    </row>
    <row r="222" spans="2:21" ht="45.95" customHeight="1" x14ac:dyDescent="0.2">
      <c r="B222" s="89"/>
      <c r="C222" s="101" t="s">
        <v>97</v>
      </c>
      <c r="D222" s="247">
        <v>0</v>
      </c>
      <c r="E222" s="247">
        <v>0</v>
      </c>
      <c r="F222" s="247">
        <v>0</v>
      </c>
      <c r="G222" s="247">
        <v>0</v>
      </c>
      <c r="H222" s="247">
        <v>0</v>
      </c>
      <c r="I222" s="248">
        <v>0</v>
      </c>
      <c r="J222" s="248">
        <v>0</v>
      </c>
      <c r="K222" s="248">
        <v>0</v>
      </c>
      <c r="L222" s="248">
        <v>0</v>
      </c>
      <c r="M222" s="199">
        <v>0</v>
      </c>
      <c r="N222" s="239">
        <v>0</v>
      </c>
      <c r="O222" s="239">
        <v>0.6</v>
      </c>
      <c r="P222" s="219">
        <v>4</v>
      </c>
      <c r="Q222" s="239">
        <v>0</v>
      </c>
      <c r="R222" s="219">
        <v>4.7</v>
      </c>
      <c r="S222" s="219">
        <v>3.9</v>
      </c>
      <c r="T222" s="154"/>
    </row>
    <row r="223" spans="2:21" ht="45.95" customHeight="1" x14ac:dyDescent="0.2">
      <c r="B223" s="89"/>
      <c r="C223" s="101" t="s">
        <v>96</v>
      </c>
      <c r="D223" s="247">
        <v>0</v>
      </c>
      <c r="E223" s="247">
        <v>0</v>
      </c>
      <c r="F223" s="247">
        <v>0</v>
      </c>
      <c r="G223" s="247">
        <v>0</v>
      </c>
      <c r="H223" s="247">
        <v>0</v>
      </c>
      <c r="I223" s="248">
        <v>2.5999999999999999E-3</v>
      </c>
      <c r="J223" s="248">
        <v>1.5599999999999999E-2</v>
      </c>
      <c r="K223" s="248">
        <v>3.0000000000000001E-3</v>
      </c>
      <c r="L223" s="248">
        <v>7.6E-3</v>
      </c>
      <c r="M223" s="240">
        <v>0</v>
      </c>
      <c r="N223" s="239">
        <v>0</v>
      </c>
      <c r="O223" s="239">
        <v>0</v>
      </c>
      <c r="P223" s="239">
        <v>0</v>
      </c>
      <c r="Q223" s="239">
        <v>0</v>
      </c>
      <c r="R223" s="239">
        <v>0</v>
      </c>
      <c r="S223" s="239">
        <v>0</v>
      </c>
      <c r="T223" s="154"/>
    </row>
    <row r="224" spans="2:21" ht="45.95" customHeight="1" x14ac:dyDescent="0.2">
      <c r="B224" s="89"/>
      <c r="C224" s="101" t="s">
        <v>95</v>
      </c>
      <c r="D224" s="247">
        <v>9.5140599999999989</v>
      </c>
      <c r="E224" s="247">
        <v>5.9726000000000008</v>
      </c>
      <c r="F224" s="247">
        <v>8.6738</v>
      </c>
      <c r="G224" s="247">
        <v>13.856999999999999</v>
      </c>
      <c r="H224" s="247">
        <v>21.7791</v>
      </c>
      <c r="I224" s="248">
        <v>21.533300000000001</v>
      </c>
      <c r="J224" s="248">
        <v>25.033000000000001</v>
      </c>
      <c r="K224" s="248">
        <v>30.032</v>
      </c>
      <c r="L224" s="248">
        <v>33.93</v>
      </c>
      <c r="M224" s="240">
        <v>30.1</v>
      </c>
      <c r="N224" s="239">
        <v>71.5</v>
      </c>
      <c r="O224" s="239">
        <v>6.4</v>
      </c>
      <c r="P224" s="219">
        <v>19</v>
      </c>
      <c r="Q224" s="219">
        <v>3</v>
      </c>
      <c r="R224" s="219">
        <v>1.9</v>
      </c>
      <c r="S224" s="239">
        <v>0</v>
      </c>
      <c r="T224" s="154"/>
    </row>
    <row r="225" spans="2:20" ht="45.95" customHeight="1" x14ac:dyDescent="0.2">
      <c r="B225" s="89"/>
      <c r="C225" s="101" t="s">
        <v>94</v>
      </c>
      <c r="D225" s="247">
        <v>0</v>
      </c>
      <c r="E225" s="247">
        <v>0</v>
      </c>
      <c r="F225" s="247">
        <v>0</v>
      </c>
      <c r="G225" s="247">
        <v>0</v>
      </c>
      <c r="H225" s="247">
        <v>0</v>
      </c>
      <c r="I225" s="248">
        <v>0</v>
      </c>
      <c r="J225" s="248">
        <v>0</v>
      </c>
      <c r="K225" s="248">
        <v>0</v>
      </c>
      <c r="L225" s="248">
        <v>0</v>
      </c>
      <c r="M225" s="199">
        <v>0</v>
      </c>
      <c r="N225" s="239">
        <v>0</v>
      </c>
      <c r="O225" s="239">
        <v>0</v>
      </c>
      <c r="P225" s="239">
        <v>0</v>
      </c>
      <c r="Q225" s="239">
        <v>0</v>
      </c>
      <c r="R225" s="239">
        <v>0</v>
      </c>
      <c r="S225" s="239">
        <v>0</v>
      </c>
      <c r="T225" s="154"/>
    </row>
    <row r="226" spans="2:20" ht="45.95" customHeight="1" x14ac:dyDescent="0.2">
      <c r="B226" s="89"/>
      <c r="C226" s="101" t="s">
        <v>93</v>
      </c>
      <c r="D226" s="247">
        <v>0</v>
      </c>
      <c r="E226" s="247">
        <v>7.8E-2</v>
      </c>
      <c r="F226" s="247">
        <v>17.176400000000001</v>
      </c>
      <c r="G226" s="247">
        <v>7.4999999999999997E-2</v>
      </c>
      <c r="H226" s="247">
        <v>7.726</v>
      </c>
      <c r="I226" s="248">
        <v>92.459800000000001</v>
      </c>
      <c r="J226" s="248">
        <v>100.91968</v>
      </c>
      <c r="K226" s="248">
        <v>127.17538999999998</v>
      </c>
      <c r="L226" s="248">
        <v>147.36360000000002</v>
      </c>
      <c r="M226" s="240">
        <v>177.4</v>
      </c>
      <c r="N226" s="239">
        <v>148.5</v>
      </c>
      <c r="O226" s="239">
        <v>104.4</v>
      </c>
      <c r="P226" s="219">
        <v>79.7</v>
      </c>
      <c r="Q226" s="219">
        <v>315.60000000000002</v>
      </c>
      <c r="R226" s="219">
        <v>218.6</v>
      </c>
      <c r="S226" s="219">
        <v>121</v>
      </c>
      <c r="T226" s="154"/>
    </row>
    <row r="227" spans="2:20" ht="45.95" customHeight="1" x14ac:dyDescent="0.2">
      <c r="B227" s="89"/>
      <c r="C227" s="101" t="s">
        <v>92</v>
      </c>
      <c r="D227" s="247">
        <v>1.3080000000000001</v>
      </c>
      <c r="E227" s="247">
        <v>3.5739999999999998</v>
      </c>
      <c r="F227" s="247">
        <v>26.81</v>
      </c>
      <c r="G227" s="247">
        <v>4.3780000000000001</v>
      </c>
      <c r="H227" s="247">
        <v>3.8490000000000002</v>
      </c>
      <c r="I227" s="248">
        <v>0.57199999999999995</v>
      </c>
      <c r="J227" s="248">
        <v>17.1358</v>
      </c>
      <c r="K227" s="248">
        <v>22.788</v>
      </c>
      <c r="L227" s="248">
        <v>8.0195000000000007</v>
      </c>
      <c r="M227" s="240">
        <v>20</v>
      </c>
      <c r="N227" s="239">
        <v>17.3</v>
      </c>
      <c r="O227" s="239">
        <v>66.5</v>
      </c>
      <c r="P227" s="219">
        <v>0.9</v>
      </c>
      <c r="Q227" s="219">
        <v>30.2</v>
      </c>
      <c r="R227" s="219">
        <v>149.4</v>
      </c>
      <c r="S227" s="219">
        <v>199.3</v>
      </c>
      <c r="T227" s="154"/>
    </row>
    <row r="228" spans="2:20" ht="45.95" customHeight="1" x14ac:dyDescent="0.2">
      <c r="B228" s="89"/>
      <c r="C228" s="101" t="s">
        <v>91</v>
      </c>
      <c r="D228" s="247">
        <v>0</v>
      </c>
      <c r="E228" s="247">
        <v>0</v>
      </c>
      <c r="F228" s="247">
        <v>0</v>
      </c>
      <c r="G228" s="247">
        <v>0</v>
      </c>
      <c r="H228" s="247">
        <v>0</v>
      </c>
      <c r="I228" s="248">
        <v>0</v>
      </c>
      <c r="J228" s="248">
        <v>0</v>
      </c>
      <c r="K228" s="248">
        <v>0</v>
      </c>
      <c r="L228" s="248">
        <v>0</v>
      </c>
      <c r="M228" s="199">
        <v>0</v>
      </c>
      <c r="N228" s="239">
        <v>0</v>
      </c>
      <c r="O228" s="239">
        <v>0</v>
      </c>
      <c r="P228" s="239">
        <v>0</v>
      </c>
      <c r="Q228" s="239">
        <v>0</v>
      </c>
      <c r="R228" s="239">
        <v>0</v>
      </c>
      <c r="S228" s="239">
        <v>0</v>
      </c>
      <c r="T228" s="154"/>
    </row>
    <row r="229" spans="2:20" ht="45.95" customHeight="1" x14ac:dyDescent="0.2">
      <c r="B229" s="89"/>
      <c r="C229" s="101" t="s">
        <v>90</v>
      </c>
      <c r="D229" s="247">
        <v>0</v>
      </c>
      <c r="E229" s="247">
        <v>0</v>
      </c>
      <c r="F229" s="247">
        <v>0</v>
      </c>
      <c r="G229" s="247">
        <v>0</v>
      </c>
      <c r="H229" s="247">
        <v>0</v>
      </c>
      <c r="I229" s="248">
        <v>0</v>
      </c>
      <c r="J229" s="248">
        <v>0</v>
      </c>
      <c r="K229" s="248">
        <v>0</v>
      </c>
      <c r="L229" s="248">
        <v>0</v>
      </c>
      <c r="M229" s="199">
        <v>0</v>
      </c>
      <c r="N229" s="239">
        <v>0</v>
      </c>
      <c r="O229" s="239">
        <v>0</v>
      </c>
      <c r="P229" s="239">
        <v>0</v>
      </c>
      <c r="Q229" s="239">
        <v>0</v>
      </c>
      <c r="R229" s="239">
        <v>0</v>
      </c>
      <c r="S229" s="239">
        <v>0</v>
      </c>
      <c r="T229" s="154"/>
    </row>
    <row r="230" spans="2:20" ht="45.95" customHeight="1" x14ac:dyDescent="0.2">
      <c r="B230" s="89"/>
      <c r="C230" s="101" t="s">
        <v>89</v>
      </c>
      <c r="D230" s="247">
        <v>9.5999999999999992E-3</v>
      </c>
      <c r="E230" s="247">
        <v>55.320190000000004</v>
      </c>
      <c r="F230" s="247">
        <v>0.6322000000000001</v>
      </c>
      <c r="G230" s="247">
        <v>16.405810000000002</v>
      </c>
      <c r="H230" s="247">
        <v>0.14518</v>
      </c>
      <c r="I230" s="248">
        <v>4.0403700000000002</v>
      </c>
      <c r="J230" s="248">
        <v>5.0000000000000001E-3</v>
      </c>
      <c r="K230" s="248">
        <v>2.085E-2</v>
      </c>
      <c r="L230" s="248">
        <v>0.05</v>
      </c>
      <c r="M230" s="240">
        <v>0.2</v>
      </c>
      <c r="N230" s="239">
        <v>0.2</v>
      </c>
      <c r="O230" s="239">
        <v>3.4</v>
      </c>
      <c r="P230" s="239">
        <v>0</v>
      </c>
      <c r="Q230" s="239">
        <v>0</v>
      </c>
      <c r="R230" s="219">
        <v>5.8</v>
      </c>
      <c r="S230" s="219">
        <v>0.5</v>
      </c>
      <c r="T230" s="154"/>
    </row>
    <row r="231" spans="2:20" ht="45.95" customHeight="1" x14ac:dyDescent="0.2">
      <c r="B231" s="89"/>
      <c r="C231" s="101" t="s">
        <v>88</v>
      </c>
      <c r="D231" s="247">
        <v>0</v>
      </c>
      <c r="E231" s="247">
        <v>240.11099999999999</v>
      </c>
      <c r="F231" s="247">
        <v>140.49</v>
      </c>
      <c r="G231" s="247">
        <v>179.43</v>
      </c>
      <c r="H231" s="247">
        <v>1E-3</v>
      </c>
      <c r="I231" s="248">
        <v>163</v>
      </c>
      <c r="J231" s="248">
        <v>73.007999999999996</v>
      </c>
      <c r="K231" s="248">
        <v>60</v>
      </c>
      <c r="L231" s="248">
        <v>70.05</v>
      </c>
      <c r="M231" s="240">
        <v>97.2</v>
      </c>
      <c r="N231" s="239">
        <v>103.6</v>
      </c>
      <c r="O231" s="239">
        <v>158.30000000000001</v>
      </c>
      <c r="P231" s="239">
        <v>0</v>
      </c>
      <c r="Q231" s="219">
        <v>4.5999999999999996</v>
      </c>
      <c r="R231" s="239">
        <v>0</v>
      </c>
      <c r="S231" s="219">
        <v>2.4</v>
      </c>
      <c r="T231" s="154"/>
    </row>
    <row r="232" spans="2:20" ht="45.95" customHeight="1" x14ac:dyDescent="0.2">
      <c r="B232" s="89"/>
      <c r="C232" s="101" t="s">
        <v>87</v>
      </c>
      <c r="D232" s="247">
        <v>0</v>
      </c>
      <c r="E232" s="247">
        <v>0</v>
      </c>
      <c r="F232" s="247">
        <v>0</v>
      </c>
      <c r="G232" s="247">
        <v>0</v>
      </c>
      <c r="H232" s="247">
        <v>0</v>
      </c>
      <c r="I232" s="248">
        <v>0</v>
      </c>
      <c r="J232" s="248">
        <v>0</v>
      </c>
      <c r="K232" s="248">
        <v>0</v>
      </c>
      <c r="L232" s="248">
        <v>0</v>
      </c>
      <c r="M232" s="199">
        <v>0</v>
      </c>
      <c r="N232" s="239">
        <v>0</v>
      </c>
      <c r="O232" s="239">
        <v>0</v>
      </c>
      <c r="P232" s="239">
        <v>0</v>
      </c>
      <c r="Q232" s="239">
        <v>0</v>
      </c>
      <c r="R232" s="239">
        <v>0</v>
      </c>
      <c r="S232" s="239">
        <v>0</v>
      </c>
      <c r="T232" s="154"/>
    </row>
    <row r="233" spans="2:20" ht="45.95" customHeight="1" x14ac:dyDescent="0.2">
      <c r="B233" s="89"/>
      <c r="C233" s="101" t="s">
        <v>86</v>
      </c>
      <c r="D233" s="247">
        <v>0</v>
      </c>
      <c r="E233" s="247">
        <v>0</v>
      </c>
      <c r="F233" s="247">
        <v>0</v>
      </c>
      <c r="G233" s="247">
        <v>0</v>
      </c>
      <c r="H233" s="247">
        <v>0</v>
      </c>
      <c r="I233" s="248">
        <v>0</v>
      </c>
      <c r="J233" s="248">
        <v>0</v>
      </c>
      <c r="K233" s="248">
        <v>0</v>
      </c>
      <c r="L233" s="248">
        <v>0</v>
      </c>
      <c r="M233" s="199">
        <v>0</v>
      </c>
      <c r="N233" s="239">
        <v>0</v>
      </c>
      <c r="O233" s="239">
        <v>0</v>
      </c>
      <c r="P233" s="239">
        <v>0</v>
      </c>
      <c r="Q233" s="239">
        <v>0</v>
      </c>
      <c r="R233" s="239">
        <v>0</v>
      </c>
      <c r="S233" s="239">
        <v>0</v>
      </c>
      <c r="T233" s="154"/>
    </row>
    <row r="234" spans="2:20" ht="45.95" customHeight="1" x14ac:dyDescent="0.2">
      <c r="B234" s="89"/>
      <c r="C234" s="101" t="s">
        <v>85</v>
      </c>
      <c r="D234" s="247">
        <v>0</v>
      </c>
      <c r="E234" s="247">
        <v>0.67</v>
      </c>
      <c r="F234" s="247">
        <v>0.55500000000000005</v>
      </c>
      <c r="G234" s="247">
        <v>0.81399999999999995</v>
      </c>
      <c r="H234" s="247">
        <v>0</v>
      </c>
      <c r="I234" s="248">
        <v>1.6015999999999999</v>
      </c>
      <c r="J234" s="248">
        <v>0.35270000000000001</v>
      </c>
      <c r="K234" s="248">
        <v>0.36840999999999996</v>
      </c>
      <c r="L234" s="248">
        <v>0.30649999999999999</v>
      </c>
      <c r="M234" s="240">
        <v>0.5</v>
      </c>
      <c r="N234" s="239">
        <v>1.1000000000000001</v>
      </c>
      <c r="O234" s="239">
        <v>0</v>
      </c>
      <c r="P234" s="239">
        <v>0</v>
      </c>
      <c r="Q234" s="239">
        <v>0</v>
      </c>
      <c r="R234" s="239">
        <v>0</v>
      </c>
      <c r="S234" s="239">
        <v>0</v>
      </c>
      <c r="T234" s="154"/>
    </row>
    <row r="235" spans="2:20" ht="45.95" customHeight="1" x14ac:dyDescent="0.2">
      <c r="B235" s="89"/>
      <c r="C235" s="101" t="s">
        <v>84</v>
      </c>
      <c r="D235" s="247">
        <v>0</v>
      </c>
      <c r="E235" s="247">
        <v>0</v>
      </c>
      <c r="F235" s="247">
        <v>1E-3</v>
      </c>
      <c r="G235" s="247">
        <v>0</v>
      </c>
      <c r="H235" s="247">
        <v>0</v>
      </c>
      <c r="I235" s="248">
        <v>0</v>
      </c>
      <c r="J235" s="248">
        <v>0</v>
      </c>
      <c r="K235" s="248">
        <v>0</v>
      </c>
      <c r="L235" s="248">
        <v>106.435</v>
      </c>
      <c r="M235" s="199">
        <v>0</v>
      </c>
      <c r="N235" s="239">
        <v>0</v>
      </c>
      <c r="O235" s="239">
        <v>0</v>
      </c>
      <c r="P235" s="239">
        <v>0</v>
      </c>
      <c r="Q235" s="239">
        <v>0</v>
      </c>
      <c r="R235" s="239">
        <v>0</v>
      </c>
      <c r="S235" s="239">
        <v>0</v>
      </c>
      <c r="T235" s="154"/>
    </row>
    <row r="236" spans="2:20" ht="45.95" customHeight="1" x14ac:dyDescent="0.2">
      <c r="B236" s="89"/>
      <c r="C236" s="101" t="s">
        <v>83</v>
      </c>
      <c r="D236" s="247">
        <v>0</v>
      </c>
      <c r="E236" s="247">
        <v>0</v>
      </c>
      <c r="F236" s="247">
        <v>0</v>
      </c>
      <c r="G236" s="247">
        <v>0</v>
      </c>
      <c r="H236" s="247">
        <v>0</v>
      </c>
      <c r="I236" s="248">
        <v>0.89419999999999999</v>
      </c>
      <c r="J236" s="248">
        <v>4.0519999999999996</v>
      </c>
      <c r="K236" s="248">
        <v>0.30204000000000003</v>
      </c>
      <c r="L236" s="248">
        <v>0.84450000000000003</v>
      </c>
      <c r="M236" s="240">
        <v>0.4</v>
      </c>
      <c r="N236" s="239">
        <v>0</v>
      </c>
      <c r="O236" s="239">
        <v>0.2</v>
      </c>
      <c r="P236" s="219">
        <v>1.7</v>
      </c>
      <c r="Q236" s="219">
        <v>0.7</v>
      </c>
      <c r="R236" s="219">
        <v>0.4</v>
      </c>
      <c r="S236" s="219">
        <v>5.7</v>
      </c>
      <c r="T236" s="154"/>
    </row>
    <row r="237" spans="2:20" ht="45.95" customHeight="1" x14ac:dyDescent="0.2">
      <c r="B237" s="89"/>
      <c r="C237" s="101" t="s">
        <v>82</v>
      </c>
      <c r="D237" s="247">
        <v>0</v>
      </c>
      <c r="E237" s="247">
        <v>0</v>
      </c>
      <c r="F237" s="247">
        <v>0</v>
      </c>
      <c r="G237" s="247">
        <v>0</v>
      </c>
      <c r="H237" s="247">
        <v>0</v>
      </c>
      <c r="I237" s="248">
        <v>0</v>
      </c>
      <c r="J237" s="248">
        <v>0</v>
      </c>
      <c r="K237" s="248">
        <v>0</v>
      </c>
      <c r="L237" s="248">
        <v>0</v>
      </c>
      <c r="M237" s="199">
        <v>0</v>
      </c>
      <c r="N237" s="239">
        <v>0</v>
      </c>
      <c r="O237" s="239">
        <v>0</v>
      </c>
      <c r="P237" s="239">
        <v>0</v>
      </c>
      <c r="Q237" s="239">
        <v>0</v>
      </c>
      <c r="R237" s="239">
        <v>0</v>
      </c>
      <c r="S237" s="239">
        <v>0</v>
      </c>
      <c r="T237" s="154"/>
    </row>
    <row r="238" spans="2:20" ht="45.95" customHeight="1" x14ac:dyDescent="0.2">
      <c r="B238" s="89"/>
      <c r="C238" s="101" t="s">
        <v>81</v>
      </c>
      <c r="D238" s="247">
        <v>0</v>
      </c>
      <c r="E238" s="247">
        <v>0</v>
      </c>
      <c r="F238" s="247">
        <v>0</v>
      </c>
      <c r="G238" s="247">
        <v>0</v>
      </c>
      <c r="H238" s="247">
        <v>0</v>
      </c>
      <c r="I238" s="248">
        <v>0</v>
      </c>
      <c r="J238" s="248">
        <v>0</v>
      </c>
      <c r="K238" s="248">
        <v>0</v>
      </c>
      <c r="L238" s="248">
        <v>0</v>
      </c>
      <c r="M238" s="199">
        <v>0</v>
      </c>
      <c r="N238" s="239">
        <v>0</v>
      </c>
      <c r="O238" s="239">
        <v>0</v>
      </c>
      <c r="P238" s="239">
        <v>0</v>
      </c>
      <c r="Q238" s="239">
        <v>0</v>
      </c>
      <c r="R238" s="239">
        <v>0</v>
      </c>
      <c r="S238" s="239">
        <v>0</v>
      </c>
      <c r="T238" s="154"/>
    </row>
    <row r="239" spans="2:20" ht="45.95" customHeight="1" x14ac:dyDescent="0.2">
      <c r="B239" s="89"/>
      <c r="C239" s="101" t="s">
        <v>80</v>
      </c>
      <c r="D239" s="247">
        <v>0</v>
      </c>
      <c r="E239" s="247">
        <v>0</v>
      </c>
      <c r="F239" s="247">
        <v>0</v>
      </c>
      <c r="G239" s="247">
        <v>0</v>
      </c>
      <c r="H239" s="247">
        <v>0</v>
      </c>
      <c r="I239" s="248">
        <v>0</v>
      </c>
      <c r="J239" s="248">
        <v>0</v>
      </c>
      <c r="K239" s="248">
        <v>0</v>
      </c>
      <c r="L239" s="248">
        <v>0</v>
      </c>
      <c r="M239" s="199">
        <v>0</v>
      </c>
      <c r="N239" s="239">
        <v>0</v>
      </c>
      <c r="O239" s="239">
        <v>0</v>
      </c>
      <c r="P239" s="239">
        <v>0</v>
      </c>
      <c r="Q239" s="239">
        <v>0</v>
      </c>
      <c r="R239" s="239">
        <v>0</v>
      </c>
      <c r="S239" s="239">
        <v>0</v>
      </c>
      <c r="T239" s="154"/>
    </row>
    <row r="240" spans="2:20" ht="45.95" customHeight="1" x14ac:dyDescent="0.2">
      <c r="B240" s="89"/>
      <c r="C240" s="101" t="s">
        <v>79</v>
      </c>
      <c r="D240" s="247">
        <v>0</v>
      </c>
      <c r="E240" s="247">
        <v>0</v>
      </c>
      <c r="F240" s="247">
        <v>0</v>
      </c>
      <c r="G240" s="247">
        <v>0</v>
      </c>
      <c r="H240" s="247">
        <v>0</v>
      </c>
      <c r="I240" s="248">
        <v>0</v>
      </c>
      <c r="J240" s="248">
        <v>0</v>
      </c>
      <c r="K240" s="248">
        <v>0</v>
      </c>
      <c r="L240" s="248">
        <v>0</v>
      </c>
      <c r="M240" s="199">
        <v>0</v>
      </c>
      <c r="N240" s="239">
        <v>0</v>
      </c>
      <c r="O240" s="239">
        <v>0</v>
      </c>
      <c r="P240" s="239">
        <v>0</v>
      </c>
      <c r="Q240" s="239">
        <v>0</v>
      </c>
      <c r="R240" s="239">
        <v>0</v>
      </c>
      <c r="S240" s="239">
        <v>0</v>
      </c>
      <c r="T240" s="154"/>
    </row>
    <row r="241" spans="2:20" ht="45.95" customHeight="1" x14ac:dyDescent="0.2">
      <c r="B241" s="89"/>
      <c r="C241" s="101" t="s">
        <v>78</v>
      </c>
      <c r="D241" s="247">
        <v>0</v>
      </c>
      <c r="E241" s="247">
        <v>0</v>
      </c>
      <c r="F241" s="247">
        <v>0</v>
      </c>
      <c r="G241" s="247">
        <v>0</v>
      </c>
      <c r="H241" s="247">
        <v>0</v>
      </c>
      <c r="I241" s="248">
        <v>0</v>
      </c>
      <c r="J241" s="248">
        <v>0</v>
      </c>
      <c r="K241" s="248">
        <v>0</v>
      </c>
      <c r="L241" s="248">
        <v>0</v>
      </c>
      <c r="M241" s="199">
        <v>0</v>
      </c>
      <c r="N241" s="239">
        <v>0</v>
      </c>
      <c r="O241" s="239">
        <v>0</v>
      </c>
      <c r="P241" s="239">
        <v>0</v>
      </c>
      <c r="Q241" s="239">
        <v>0</v>
      </c>
      <c r="R241" s="239">
        <v>0</v>
      </c>
      <c r="S241" s="239">
        <v>0</v>
      </c>
      <c r="T241" s="154"/>
    </row>
    <row r="242" spans="2:20" ht="45.95" customHeight="1" x14ac:dyDescent="0.2">
      <c r="B242" s="89"/>
      <c r="C242" s="101" t="s">
        <v>77</v>
      </c>
      <c r="D242" s="247">
        <v>0</v>
      </c>
      <c r="E242" s="247">
        <v>0</v>
      </c>
      <c r="F242" s="247">
        <v>0</v>
      </c>
      <c r="G242" s="247">
        <v>0</v>
      </c>
      <c r="H242" s="247">
        <v>0</v>
      </c>
      <c r="I242" s="248">
        <v>0</v>
      </c>
      <c r="J242" s="248">
        <v>0</v>
      </c>
      <c r="K242" s="248">
        <v>0</v>
      </c>
      <c r="L242" s="248">
        <v>0</v>
      </c>
      <c r="M242" s="199">
        <v>0</v>
      </c>
      <c r="N242" s="239">
        <v>0</v>
      </c>
      <c r="O242" s="239">
        <v>0</v>
      </c>
      <c r="P242" s="239">
        <v>0</v>
      </c>
      <c r="Q242" s="239">
        <v>0</v>
      </c>
      <c r="R242" s="239">
        <v>0</v>
      </c>
      <c r="S242" s="239">
        <v>0</v>
      </c>
      <c r="T242" s="154"/>
    </row>
    <row r="243" spans="2:20" ht="45.95" customHeight="1" x14ac:dyDescent="0.2">
      <c r="B243" s="89"/>
      <c r="C243" s="101" t="s">
        <v>76</v>
      </c>
      <c r="D243" s="247">
        <v>0</v>
      </c>
      <c r="E243" s="247">
        <v>0</v>
      </c>
      <c r="F243" s="247">
        <v>0</v>
      </c>
      <c r="G243" s="247">
        <v>0</v>
      </c>
      <c r="H243" s="247">
        <v>0</v>
      </c>
      <c r="I243" s="248">
        <v>0</v>
      </c>
      <c r="J243" s="248">
        <v>0</v>
      </c>
      <c r="K243" s="248">
        <v>0</v>
      </c>
      <c r="L243" s="248">
        <v>0</v>
      </c>
      <c r="M243" s="199">
        <v>0</v>
      </c>
      <c r="N243" s="239">
        <v>0</v>
      </c>
      <c r="O243" s="239">
        <v>0</v>
      </c>
      <c r="P243" s="239">
        <v>0</v>
      </c>
      <c r="Q243" s="239">
        <v>0</v>
      </c>
      <c r="R243" s="239">
        <v>0</v>
      </c>
      <c r="S243" s="239">
        <v>0</v>
      </c>
      <c r="T243" s="154"/>
    </row>
    <row r="244" spans="2:20" ht="45.95" customHeight="1" x14ac:dyDescent="0.2">
      <c r="B244" s="89"/>
      <c r="C244" s="101" t="s">
        <v>75</v>
      </c>
      <c r="D244" s="247">
        <v>0</v>
      </c>
      <c r="E244" s="247">
        <v>0</v>
      </c>
      <c r="F244" s="247">
        <v>0</v>
      </c>
      <c r="G244" s="247">
        <v>0</v>
      </c>
      <c r="H244" s="247">
        <v>0</v>
      </c>
      <c r="I244" s="248">
        <v>0</v>
      </c>
      <c r="J244" s="248">
        <v>0</v>
      </c>
      <c r="K244" s="248">
        <v>0</v>
      </c>
      <c r="L244" s="248">
        <v>0</v>
      </c>
      <c r="M244" s="199">
        <v>0</v>
      </c>
      <c r="N244" s="239">
        <v>0</v>
      </c>
      <c r="O244" s="239">
        <v>0</v>
      </c>
      <c r="P244" s="239">
        <v>0</v>
      </c>
      <c r="Q244" s="239">
        <v>0</v>
      </c>
      <c r="R244" s="239">
        <v>0</v>
      </c>
      <c r="S244" s="239">
        <v>0</v>
      </c>
      <c r="T244" s="154"/>
    </row>
    <row r="245" spans="2:20" ht="45.95" customHeight="1" x14ac:dyDescent="0.2">
      <c r="B245" s="89"/>
      <c r="C245" s="101" t="s">
        <v>74</v>
      </c>
      <c r="D245" s="247">
        <v>0</v>
      </c>
      <c r="E245" s="247">
        <v>0</v>
      </c>
      <c r="F245" s="247">
        <v>0</v>
      </c>
      <c r="G245" s="247">
        <v>0</v>
      </c>
      <c r="H245" s="247">
        <v>0</v>
      </c>
      <c r="I245" s="248">
        <v>0</v>
      </c>
      <c r="J245" s="248">
        <v>0</v>
      </c>
      <c r="K245" s="248">
        <v>0</v>
      </c>
      <c r="L245" s="248">
        <v>0</v>
      </c>
      <c r="M245" s="199">
        <v>0</v>
      </c>
      <c r="N245" s="239">
        <v>0</v>
      </c>
      <c r="O245" s="239">
        <v>0</v>
      </c>
      <c r="P245" s="239">
        <v>0</v>
      </c>
      <c r="Q245" s="239">
        <v>0</v>
      </c>
      <c r="R245" s="239">
        <v>0</v>
      </c>
      <c r="S245" s="239">
        <v>0</v>
      </c>
      <c r="T245" s="154"/>
    </row>
    <row r="246" spans="2:20" ht="45.95" customHeight="1" x14ac:dyDescent="0.2">
      <c r="B246" s="89"/>
      <c r="C246" s="101" t="s">
        <v>73</v>
      </c>
      <c r="D246" s="247">
        <v>0</v>
      </c>
      <c r="E246" s="247">
        <v>0</v>
      </c>
      <c r="F246" s="247">
        <v>0</v>
      </c>
      <c r="G246" s="247">
        <v>0</v>
      </c>
      <c r="H246" s="247">
        <v>0</v>
      </c>
      <c r="I246" s="248">
        <v>0</v>
      </c>
      <c r="J246" s="248">
        <v>0</v>
      </c>
      <c r="K246" s="248">
        <v>0</v>
      </c>
      <c r="L246" s="248">
        <v>0</v>
      </c>
      <c r="M246" s="199">
        <v>0</v>
      </c>
      <c r="N246" s="239">
        <v>0</v>
      </c>
      <c r="O246" s="239">
        <v>0</v>
      </c>
      <c r="P246" s="239">
        <v>0</v>
      </c>
      <c r="Q246" s="239">
        <v>0</v>
      </c>
      <c r="R246" s="239">
        <v>0</v>
      </c>
      <c r="S246" s="239">
        <v>0</v>
      </c>
      <c r="T246" s="154"/>
    </row>
    <row r="247" spans="2:20" ht="45.95" customHeight="1" x14ac:dyDescent="0.2">
      <c r="B247" s="89"/>
      <c r="C247" s="101" t="s">
        <v>72</v>
      </c>
      <c r="D247" s="247">
        <v>0</v>
      </c>
      <c r="E247" s="247">
        <v>0</v>
      </c>
      <c r="F247" s="247">
        <v>0</v>
      </c>
      <c r="G247" s="247">
        <v>1.2E-2</v>
      </c>
      <c r="H247" s="247">
        <v>0</v>
      </c>
      <c r="I247" s="248">
        <v>0</v>
      </c>
      <c r="J247" s="248">
        <v>0.35699999999999998</v>
      </c>
      <c r="K247" s="248">
        <v>0</v>
      </c>
      <c r="L247" s="248">
        <v>7.6E-3</v>
      </c>
      <c r="M247" s="240">
        <v>0</v>
      </c>
      <c r="N247" s="239">
        <v>0.1</v>
      </c>
      <c r="O247" s="239">
        <v>1.2</v>
      </c>
      <c r="P247" s="239">
        <v>0</v>
      </c>
      <c r="Q247" s="219">
        <v>1.7</v>
      </c>
      <c r="R247" s="219">
        <v>1.6</v>
      </c>
      <c r="S247" s="219">
        <v>1</v>
      </c>
      <c r="T247" s="154"/>
    </row>
    <row r="248" spans="2:20" ht="45.95" customHeight="1" x14ac:dyDescent="0.2">
      <c r="B248" s="89"/>
      <c r="C248" s="101" t="s">
        <v>71</v>
      </c>
      <c r="D248" s="247">
        <v>0</v>
      </c>
      <c r="E248" s="247">
        <v>0</v>
      </c>
      <c r="F248" s="247">
        <v>0</v>
      </c>
      <c r="G248" s="247">
        <v>0</v>
      </c>
      <c r="H248" s="247">
        <v>0</v>
      </c>
      <c r="I248" s="248">
        <v>0</v>
      </c>
      <c r="J248" s="248">
        <v>0</v>
      </c>
      <c r="K248" s="248">
        <v>0</v>
      </c>
      <c r="L248" s="248">
        <v>0</v>
      </c>
      <c r="M248" s="199">
        <v>0</v>
      </c>
      <c r="N248" s="239">
        <v>0</v>
      </c>
      <c r="O248" s="239">
        <v>0</v>
      </c>
      <c r="P248" s="239">
        <v>0</v>
      </c>
      <c r="Q248" s="239">
        <v>0</v>
      </c>
      <c r="R248" s="239">
        <v>0</v>
      </c>
      <c r="S248" s="239">
        <v>0</v>
      </c>
      <c r="T248" s="154"/>
    </row>
    <row r="249" spans="2:20" ht="45.95" customHeight="1" x14ac:dyDescent="0.2">
      <c r="B249" s="89"/>
      <c r="C249" s="101" t="s">
        <v>70</v>
      </c>
      <c r="D249" s="247">
        <v>0</v>
      </c>
      <c r="E249" s="247">
        <v>0</v>
      </c>
      <c r="F249" s="247">
        <v>0</v>
      </c>
      <c r="G249" s="247">
        <v>0</v>
      </c>
      <c r="H249" s="247">
        <v>215.79379999999998</v>
      </c>
      <c r="I249" s="248">
        <v>153.72300000000001</v>
      </c>
      <c r="J249" s="248">
        <v>166.886</v>
      </c>
      <c r="K249" s="248">
        <v>161.57300000000001</v>
      </c>
      <c r="L249" s="248">
        <v>183.20500000000001</v>
      </c>
      <c r="M249" s="240">
        <v>0.2</v>
      </c>
      <c r="N249" s="239">
        <v>0.1</v>
      </c>
      <c r="O249" s="239">
        <v>1.1000000000000001</v>
      </c>
      <c r="P249" s="219">
        <v>10.5</v>
      </c>
      <c r="Q249" s="219">
        <v>11.2</v>
      </c>
      <c r="R249" s="219">
        <v>32.9</v>
      </c>
      <c r="S249" s="219">
        <v>21.2</v>
      </c>
      <c r="T249" s="154"/>
    </row>
    <row r="250" spans="2:20" ht="45.95" customHeight="1" x14ac:dyDescent="0.2">
      <c r="B250" s="89"/>
      <c r="C250" s="101" t="s">
        <v>69</v>
      </c>
      <c r="D250" s="247">
        <v>0</v>
      </c>
      <c r="E250" s="247">
        <v>0</v>
      </c>
      <c r="F250" s="247">
        <v>0</v>
      </c>
      <c r="G250" s="247">
        <v>0</v>
      </c>
      <c r="H250" s="247">
        <v>0</v>
      </c>
      <c r="I250" s="248">
        <v>0</v>
      </c>
      <c r="J250" s="248">
        <v>0</v>
      </c>
      <c r="K250" s="248">
        <v>0</v>
      </c>
      <c r="L250" s="248">
        <v>0</v>
      </c>
      <c r="M250" s="199">
        <v>0</v>
      </c>
      <c r="N250" s="239">
        <v>0</v>
      </c>
      <c r="O250" s="239">
        <v>0</v>
      </c>
      <c r="P250" s="239">
        <v>0</v>
      </c>
      <c r="Q250" s="239">
        <v>0</v>
      </c>
      <c r="R250" s="239">
        <v>0</v>
      </c>
      <c r="S250" s="239">
        <v>0</v>
      </c>
      <c r="T250" s="154"/>
    </row>
    <row r="251" spans="2:20" ht="45.95" customHeight="1" x14ac:dyDescent="0.2">
      <c r="B251" s="89"/>
      <c r="C251" s="101" t="s">
        <v>68</v>
      </c>
      <c r="D251" s="247">
        <v>0</v>
      </c>
      <c r="E251" s="247">
        <v>0</v>
      </c>
      <c r="F251" s="247">
        <v>0</v>
      </c>
      <c r="G251" s="247">
        <v>0</v>
      </c>
      <c r="H251" s="247">
        <v>0</v>
      </c>
      <c r="I251" s="248">
        <v>0</v>
      </c>
      <c r="J251" s="248">
        <v>0</v>
      </c>
      <c r="K251" s="248">
        <v>0</v>
      </c>
      <c r="L251" s="248">
        <v>0</v>
      </c>
      <c r="M251" s="199">
        <v>0</v>
      </c>
      <c r="N251" s="239">
        <v>0</v>
      </c>
      <c r="O251" s="239">
        <v>0</v>
      </c>
      <c r="P251" s="239">
        <v>0</v>
      </c>
      <c r="Q251" s="239">
        <v>0</v>
      </c>
      <c r="R251" s="239">
        <v>0</v>
      </c>
      <c r="S251" s="239">
        <v>0</v>
      </c>
      <c r="T251" s="154"/>
    </row>
    <row r="252" spans="2:20" ht="45.95" customHeight="1" x14ac:dyDescent="0.2">
      <c r="B252" s="89"/>
      <c r="C252" s="101" t="s">
        <v>67</v>
      </c>
      <c r="D252" s="247">
        <v>0</v>
      </c>
      <c r="E252" s="247">
        <v>0</v>
      </c>
      <c r="F252" s="247">
        <v>0</v>
      </c>
      <c r="G252" s="247">
        <v>1021.725</v>
      </c>
      <c r="H252" s="247">
        <v>0</v>
      </c>
      <c r="I252" s="248">
        <v>58.58</v>
      </c>
      <c r="J252" s="248">
        <v>24.41</v>
      </c>
      <c r="K252" s="248">
        <v>0</v>
      </c>
      <c r="L252" s="248">
        <v>0</v>
      </c>
      <c r="M252" s="199">
        <v>0</v>
      </c>
      <c r="N252" s="239">
        <v>0</v>
      </c>
      <c r="O252" s="239">
        <v>0</v>
      </c>
      <c r="P252" s="239">
        <v>0</v>
      </c>
      <c r="Q252" s="239">
        <v>0</v>
      </c>
      <c r="R252" s="219">
        <v>6.4</v>
      </c>
      <c r="S252" s="239">
        <v>0</v>
      </c>
      <c r="T252" s="154"/>
    </row>
    <row r="253" spans="2:20" ht="45.95" customHeight="1" x14ac:dyDescent="0.2">
      <c r="B253" s="89"/>
      <c r="C253" s="101" t="s">
        <v>66</v>
      </c>
      <c r="D253" s="247">
        <v>0</v>
      </c>
      <c r="E253" s="247">
        <v>0</v>
      </c>
      <c r="F253" s="247">
        <v>0</v>
      </c>
      <c r="G253" s="247">
        <v>0</v>
      </c>
      <c r="H253" s="247">
        <v>0</v>
      </c>
      <c r="I253" s="248">
        <v>0</v>
      </c>
      <c r="J253" s="248">
        <v>0</v>
      </c>
      <c r="K253" s="248">
        <v>0</v>
      </c>
      <c r="L253" s="248">
        <v>0</v>
      </c>
      <c r="M253" s="199">
        <v>0</v>
      </c>
      <c r="N253" s="239">
        <v>0</v>
      </c>
      <c r="O253" s="239">
        <v>0</v>
      </c>
      <c r="P253" s="239">
        <v>0</v>
      </c>
      <c r="Q253" s="239">
        <v>0</v>
      </c>
      <c r="R253" s="239">
        <v>0</v>
      </c>
      <c r="S253" s="239">
        <v>0</v>
      </c>
      <c r="T253" s="154"/>
    </row>
    <row r="254" spans="2:20" ht="45.95" customHeight="1" x14ac:dyDescent="0.2">
      <c r="B254" s="89"/>
      <c r="C254" s="101" t="s">
        <v>65</v>
      </c>
      <c r="D254" s="247">
        <v>0</v>
      </c>
      <c r="E254" s="247">
        <v>0</v>
      </c>
      <c r="F254" s="247">
        <v>0</v>
      </c>
      <c r="G254" s="247">
        <v>0</v>
      </c>
      <c r="H254" s="247">
        <v>0</v>
      </c>
      <c r="I254" s="248">
        <v>0</v>
      </c>
      <c r="J254" s="248">
        <v>0</v>
      </c>
      <c r="K254" s="248">
        <v>0</v>
      </c>
      <c r="L254" s="248">
        <v>0</v>
      </c>
      <c r="M254" s="199">
        <v>0</v>
      </c>
      <c r="N254" s="239">
        <v>0</v>
      </c>
      <c r="O254" s="239">
        <v>0</v>
      </c>
      <c r="P254" s="239">
        <v>0</v>
      </c>
      <c r="Q254" s="239">
        <v>0</v>
      </c>
      <c r="R254" s="239">
        <v>0</v>
      </c>
      <c r="S254" s="239">
        <v>0</v>
      </c>
      <c r="T254" s="154"/>
    </row>
    <row r="255" spans="2:20" ht="45.95" customHeight="1" x14ac:dyDescent="0.2">
      <c r="B255" s="89"/>
      <c r="C255" s="101" t="s">
        <v>64</v>
      </c>
      <c r="D255" s="247">
        <v>0</v>
      </c>
      <c r="E255" s="247">
        <v>0</v>
      </c>
      <c r="F255" s="247">
        <v>0</v>
      </c>
      <c r="G255" s="247">
        <v>0</v>
      </c>
      <c r="H255" s="247">
        <v>0</v>
      </c>
      <c r="I255" s="248">
        <v>0</v>
      </c>
      <c r="J255" s="248">
        <v>0.33</v>
      </c>
      <c r="K255" s="248">
        <v>0</v>
      </c>
      <c r="L255" s="248">
        <v>0</v>
      </c>
      <c r="M255" s="199">
        <v>0</v>
      </c>
      <c r="N255" s="239">
        <v>0</v>
      </c>
      <c r="O255" s="239">
        <v>20.7</v>
      </c>
      <c r="P255" s="239">
        <v>0</v>
      </c>
      <c r="Q255" s="239">
        <v>0</v>
      </c>
      <c r="R255" s="239">
        <v>0</v>
      </c>
      <c r="S255" s="239">
        <v>0</v>
      </c>
      <c r="T255" s="154"/>
    </row>
    <row r="256" spans="2:20" ht="45.95" customHeight="1" x14ac:dyDescent="0.2">
      <c r="B256" s="89"/>
      <c r="C256" s="101" t="s">
        <v>63</v>
      </c>
      <c r="D256" s="247">
        <v>0</v>
      </c>
      <c r="E256" s="247">
        <v>0</v>
      </c>
      <c r="F256" s="247">
        <v>0</v>
      </c>
      <c r="G256" s="247">
        <v>0</v>
      </c>
      <c r="H256" s="247">
        <v>0</v>
      </c>
      <c r="I256" s="248">
        <v>0</v>
      </c>
      <c r="J256" s="248">
        <v>0</v>
      </c>
      <c r="K256" s="248">
        <v>0</v>
      </c>
      <c r="L256" s="248">
        <v>0</v>
      </c>
      <c r="M256" s="199">
        <v>0</v>
      </c>
      <c r="N256" s="239">
        <v>0</v>
      </c>
      <c r="O256" s="239">
        <v>0</v>
      </c>
      <c r="P256" s="239">
        <v>0</v>
      </c>
      <c r="Q256" s="239">
        <v>0</v>
      </c>
      <c r="R256" s="239">
        <v>0</v>
      </c>
      <c r="S256" s="239">
        <v>0</v>
      </c>
      <c r="T256" s="154"/>
    </row>
    <row r="257" spans="2:20" ht="45.95" customHeight="1" x14ac:dyDescent="0.2">
      <c r="B257" s="89"/>
      <c r="C257" s="101" t="s">
        <v>62</v>
      </c>
      <c r="D257" s="247">
        <v>0</v>
      </c>
      <c r="E257" s="247">
        <v>0</v>
      </c>
      <c r="F257" s="247">
        <v>0.71899999999999997</v>
      </c>
      <c r="G257" s="247">
        <v>0</v>
      </c>
      <c r="H257" s="247">
        <v>1.0589999999999999</v>
      </c>
      <c r="I257" s="248">
        <v>0.69499999999999995</v>
      </c>
      <c r="J257" s="248">
        <v>0.88800000000000001</v>
      </c>
      <c r="K257" s="248">
        <v>0</v>
      </c>
      <c r="L257" s="248">
        <v>0</v>
      </c>
      <c r="M257" s="199">
        <v>0</v>
      </c>
      <c r="N257" s="239">
        <v>0</v>
      </c>
      <c r="O257" s="239">
        <v>0</v>
      </c>
      <c r="P257" s="239">
        <v>0</v>
      </c>
      <c r="Q257" s="239">
        <v>0</v>
      </c>
      <c r="R257" s="239">
        <v>0</v>
      </c>
      <c r="S257" s="239">
        <v>0</v>
      </c>
      <c r="T257" s="154"/>
    </row>
    <row r="258" spans="2:20" ht="45.95" customHeight="1" x14ac:dyDescent="0.2">
      <c r="B258" s="89"/>
      <c r="C258" s="101" t="s">
        <v>61</v>
      </c>
      <c r="D258" s="247">
        <v>0</v>
      </c>
      <c r="E258" s="247">
        <v>0</v>
      </c>
      <c r="F258" s="247">
        <v>0</v>
      </c>
      <c r="G258" s="247">
        <v>0</v>
      </c>
      <c r="H258" s="247">
        <v>0</v>
      </c>
      <c r="I258" s="248">
        <v>0</v>
      </c>
      <c r="J258" s="248">
        <v>0</v>
      </c>
      <c r="K258" s="248">
        <v>0</v>
      </c>
      <c r="L258" s="248">
        <v>0</v>
      </c>
      <c r="M258" s="199">
        <v>0</v>
      </c>
      <c r="N258" s="239">
        <v>0</v>
      </c>
      <c r="O258" s="239">
        <v>0</v>
      </c>
      <c r="P258" s="239">
        <v>0</v>
      </c>
      <c r="Q258" s="239">
        <v>0</v>
      </c>
      <c r="R258" s="239">
        <v>0</v>
      </c>
      <c r="S258" s="239">
        <v>0</v>
      </c>
      <c r="T258" s="154"/>
    </row>
    <row r="259" spans="2:20" ht="45.95" customHeight="1" x14ac:dyDescent="0.2">
      <c r="B259" s="89"/>
      <c r="C259" s="101" t="s">
        <v>60</v>
      </c>
      <c r="D259" s="247">
        <v>0</v>
      </c>
      <c r="E259" s="247">
        <v>0.36</v>
      </c>
      <c r="F259" s="247">
        <v>0</v>
      </c>
      <c r="G259" s="247">
        <v>0.3</v>
      </c>
      <c r="H259" s="247">
        <v>0.33700000000000002</v>
      </c>
      <c r="I259" s="248">
        <v>0.222</v>
      </c>
      <c r="J259" s="248">
        <v>0</v>
      </c>
      <c r="K259" s="248">
        <v>0</v>
      </c>
      <c r="L259" s="248">
        <v>0</v>
      </c>
      <c r="M259" s="199">
        <v>0</v>
      </c>
      <c r="N259" s="239">
        <v>0</v>
      </c>
      <c r="O259" s="239">
        <v>0</v>
      </c>
      <c r="P259" s="239">
        <v>0</v>
      </c>
      <c r="Q259" s="239">
        <v>0</v>
      </c>
      <c r="R259" s="239">
        <v>0</v>
      </c>
      <c r="S259" s="219">
        <v>0.1</v>
      </c>
      <c r="T259" s="154"/>
    </row>
    <row r="260" spans="2:20" ht="45.95" customHeight="1" x14ac:dyDescent="0.2">
      <c r="B260" s="89"/>
      <c r="C260" s="101" t="s">
        <v>59</v>
      </c>
      <c r="D260" s="247">
        <v>0</v>
      </c>
      <c r="E260" s="247">
        <v>0</v>
      </c>
      <c r="F260" s="247">
        <v>0</v>
      </c>
      <c r="G260" s="247">
        <v>3.7919999999999998</v>
      </c>
      <c r="H260" s="247">
        <v>0</v>
      </c>
      <c r="I260" s="248">
        <v>0</v>
      </c>
      <c r="J260" s="248">
        <v>0.48399999999999999</v>
      </c>
      <c r="K260" s="248">
        <v>23.835000000000001</v>
      </c>
      <c r="L260" s="248">
        <v>17.300999999999998</v>
      </c>
      <c r="M260" s="240">
        <v>47.3</v>
      </c>
      <c r="N260" s="239">
        <v>72.8</v>
      </c>
      <c r="O260" s="239">
        <v>13</v>
      </c>
      <c r="P260" s="219">
        <v>12.2</v>
      </c>
      <c r="Q260" s="239">
        <v>0</v>
      </c>
      <c r="R260" s="219">
        <v>0.4</v>
      </c>
      <c r="S260" s="219">
        <v>0.1</v>
      </c>
      <c r="T260" s="154"/>
    </row>
    <row r="261" spans="2:20" ht="45.95" customHeight="1" x14ac:dyDescent="0.2">
      <c r="B261" s="89"/>
      <c r="C261" s="101" t="s">
        <v>58</v>
      </c>
      <c r="D261" s="247">
        <v>0</v>
      </c>
      <c r="E261" s="247">
        <v>0</v>
      </c>
      <c r="F261" s="247">
        <v>0</v>
      </c>
      <c r="G261" s="247">
        <v>0</v>
      </c>
      <c r="H261" s="247">
        <v>0</v>
      </c>
      <c r="I261" s="248">
        <v>0</v>
      </c>
      <c r="J261" s="248">
        <v>0</v>
      </c>
      <c r="K261" s="248">
        <v>0</v>
      </c>
      <c r="L261" s="248">
        <v>0</v>
      </c>
      <c r="M261" s="199">
        <v>0</v>
      </c>
      <c r="N261" s="239">
        <v>0</v>
      </c>
      <c r="O261" s="239">
        <v>0</v>
      </c>
      <c r="P261" s="239">
        <v>0</v>
      </c>
      <c r="Q261" s="239">
        <v>0</v>
      </c>
      <c r="R261" s="239">
        <v>0</v>
      </c>
      <c r="S261" s="239">
        <v>0</v>
      </c>
      <c r="T261" s="154"/>
    </row>
    <row r="262" spans="2:20" ht="45.95" customHeight="1" x14ac:dyDescent="0.2">
      <c r="B262" s="89"/>
      <c r="C262" s="101" t="s">
        <v>57</v>
      </c>
      <c r="D262" s="247">
        <v>0</v>
      </c>
      <c r="E262" s="247">
        <v>0</v>
      </c>
      <c r="F262" s="247">
        <v>0</v>
      </c>
      <c r="G262" s="247">
        <v>0</v>
      </c>
      <c r="H262" s="247">
        <v>0</v>
      </c>
      <c r="I262" s="248">
        <v>0</v>
      </c>
      <c r="J262" s="248">
        <v>0</v>
      </c>
      <c r="K262" s="248">
        <v>0</v>
      </c>
      <c r="L262" s="248">
        <v>0</v>
      </c>
      <c r="M262" s="199">
        <v>0</v>
      </c>
      <c r="N262" s="239">
        <v>0</v>
      </c>
      <c r="O262" s="239">
        <v>0</v>
      </c>
      <c r="P262" s="239">
        <v>0</v>
      </c>
      <c r="Q262" s="239">
        <v>0</v>
      </c>
      <c r="R262" s="239">
        <v>0</v>
      </c>
      <c r="S262" s="239">
        <v>0</v>
      </c>
      <c r="T262" s="154"/>
    </row>
    <row r="263" spans="2:20" ht="45.95" customHeight="1" x14ac:dyDescent="0.2">
      <c r="B263" s="89"/>
      <c r="C263" s="101" t="s">
        <v>56</v>
      </c>
      <c r="D263" s="247">
        <v>0</v>
      </c>
      <c r="E263" s="247">
        <v>0</v>
      </c>
      <c r="F263" s="247">
        <v>0</v>
      </c>
      <c r="G263" s="247">
        <v>0</v>
      </c>
      <c r="H263" s="247">
        <v>0</v>
      </c>
      <c r="I263" s="248">
        <v>0</v>
      </c>
      <c r="J263" s="248">
        <v>0</v>
      </c>
      <c r="K263" s="248">
        <v>0</v>
      </c>
      <c r="L263" s="248">
        <v>0.15619999999999998</v>
      </c>
      <c r="M263" s="240">
        <v>0.1</v>
      </c>
      <c r="N263" s="239">
        <v>0.1</v>
      </c>
      <c r="O263" s="239">
        <v>0</v>
      </c>
      <c r="P263" s="219">
        <v>0.1</v>
      </c>
      <c r="Q263" s="219">
        <v>0.1</v>
      </c>
      <c r="R263" s="219">
        <v>1.8</v>
      </c>
      <c r="S263" s="239">
        <v>0</v>
      </c>
      <c r="T263" s="154"/>
    </row>
    <row r="264" spans="2:20" ht="57" customHeight="1" x14ac:dyDescent="0.2">
      <c r="B264" s="89"/>
      <c r="C264" s="101" t="s">
        <v>103</v>
      </c>
      <c r="D264" s="247">
        <v>0</v>
      </c>
      <c r="E264" s="247">
        <v>0</v>
      </c>
      <c r="F264" s="247">
        <v>0</v>
      </c>
      <c r="G264" s="247">
        <v>0</v>
      </c>
      <c r="H264" s="247">
        <v>0</v>
      </c>
      <c r="I264" s="248">
        <v>0</v>
      </c>
      <c r="J264" s="248">
        <v>0</v>
      </c>
      <c r="K264" s="248">
        <v>0</v>
      </c>
      <c r="L264" s="248">
        <v>0</v>
      </c>
      <c r="M264" s="199">
        <v>0</v>
      </c>
      <c r="N264" s="239">
        <v>0.2</v>
      </c>
      <c r="O264" s="239">
        <v>0</v>
      </c>
      <c r="P264" s="239">
        <v>0</v>
      </c>
      <c r="Q264" s="219">
        <v>0.1</v>
      </c>
      <c r="R264" s="239">
        <v>0</v>
      </c>
      <c r="S264" s="239">
        <v>0</v>
      </c>
      <c r="T264" s="154"/>
    </row>
    <row r="265" spans="2:20" ht="45.95" customHeight="1" x14ac:dyDescent="0.2">
      <c r="B265" s="89"/>
      <c r="C265" s="101" t="s">
        <v>55</v>
      </c>
      <c r="D265" s="247">
        <v>0</v>
      </c>
      <c r="E265" s="247">
        <v>0</v>
      </c>
      <c r="F265" s="247">
        <v>0</v>
      </c>
      <c r="G265" s="247">
        <v>0</v>
      </c>
      <c r="H265" s="247">
        <v>0</v>
      </c>
      <c r="I265" s="248">
        <v>0</v>
      </c>
      <c r="J265" s="248">
        <v>0</v>
      </c>
      <c r="K265" s="248">
        <v>0</v>
      </c>
      <c r="L265" s="248">
        <v>0</v>
      </c>
      <c r="M265" s="199">
        <v>0</v>
      </c>
      <c r="N265" s="239">
        <v>0</v>
      </c>
      <c r="O265" s="239">
        <v>0</v>
      </c>
      <c r="P265" s="239">
        <v>0</v>
      </c>
      <c r="Q265" s="239">
        <v>0</v>
      </c>
      <c r="R265" s="239">
        <v>0</v>
      </c>
      <c r="S265" s="239">
        <v>0</v>
      </c>
      <c r="T265" s="154"/>
    </row>
    <row r="266" spans="2:20" ht="45.95" customHeight="1" x14ac:dyDescent="0.2">
      <c r="B266" s="89"/>
      <c r="C266" s="101" t="s">
        <v>54</v>
      </c>
      <c r="D266" s="247">
        <v>0</v>
      </c>
      <c r="E266" s="247">
        <v>0</v>
      </c>
      <c r="F266" s="247">
        <v>0</v>
      </c>
      <c r="G266" s="247">
        <v>0</v>
      </c>
      <c r="H266" s="247">
        <v>0</v>
      </c>
      <c r="I266" s="248">
        <v>0</v>
      </c>
      <c r="J266" s="248">
        <v>0</v>
      </c>
      <c r="K266" s="248">
        <v>0</v>
      </c>
      <c r="L266" s="248">
        <v>0</v>
      </c>
      <c r="M266" s="199">
        <v>0</v>
      </c>
      <c r="N266" s="239">
        <v>0</v>
      </c>
      <c r="O266" s="239">
        <v>0</v>
      </c>
      <c r="P266" s="239">
        <v>0</v>
      </c>
      <c r="Q266" s="219">
        <v>0.3</v>
      </c>
      <c r="R266" s="239">
        <v>0</v>
      </c>
      <c r="S266" s="239">
        <v>0</v>
      </c>
      <c r="T266" s="154"/>
    </row>
    <row r="267" spans="2:20" ht="45.95" customHeight="1" x14ac:dyDescent="0.2">
      <c r="B267" s="89"/>
      <c r="C267" s="101" t="s">
        <v>53</v>
      </c>
      <c r="D267" s="247">
        <v>0</v>
      </c>
      <c r="E267" s="247">
        <v>0</v>
      </c>
      <c r="F267" s="247">
        <v>0</v>
      </c>
      <c r="G267" s="247">
        <v>0</v>
      </c>
      <c r="H267" s="247">
        <v>0</v>
      </c>
      <c r="I267" s="248">
        <v>0</v>
      </c>
      <c r="J267" s="248">
        <v>0</v>
      </c>
      <c r="K267" s="248">
        <v>0</v>
      </c>
      <c r="L267" s="248">
        <v>0</v>
      </c>
      <c r="M267" s="199">
        <v>0</v>
      </c>
      <c r="N267" s="239">
        <v>0</v>
      </c>
      <c r="O267" s="239">
        <v>0</v>
      </c>
      <c r="P267" s="239">
        <v>0</v>
      </c>
      <c r="Q267" s="239">
        <v>0</v>
      </c>
      <c r="R267" s="239">
        <v>0</v>
      </c>
      <c r="S267" s="239">
        <v>0</v>
      </c>
      <c r="T267" s="154"/>
    </row>
    <row r="268" spans="2:20" ht="45.95" customHeight="1" x14ac:dyDescent="0.2">
      <c r="B268" s="89"/>
      <c r="C268" s="101" t="s">
        <v>52</v>
      </c>
      <c r="D268" s="247">
        <v>0</v>
      </c>
      <c r="E268" s="247">
        <v>0</v>
      </c>
      <c r="F268" s="247">
        <v>0</v>
      </c>
      <c r="G268" s="247">
        <v>0</v>
      </c>
      <c r="H268" s="247">
        <v>0</v>
      </c>
      <c r="I268" s="248">
        <v>0</v>
      </c>
      <c r="J268" s="248">
        <v>0</v>
      </c>
      <c r="K268" s="248">
        <v>0</v>
      </c>
      <c r="L268" s="248">
        <v>0</v>
      </c>
      <c r="M268" s="199">
        <v>0</v>
      </c>
      <c r="N268" s="239">
        <v>0</v>
      </c>
      <c r="O268" s="239">
        <v>0</v>
      </c>
      <c r="P268" s="239">
        <v>0</v>
      </c>
      <c r="Q268" s="239">
        <v>0</v>
      </c>
      <c r="R268" s="239">
        <v>0</v>
      </c>
      <c r="S268" s="239">
        <v>0</v>
      </c>
      <c r="T268" s="154"/>
    </row>
    <row r="269" spans="2:20" ht="45.95" customHeight="1" x14ac:dyDescent="0.2">
      <c r="B269" s="89"/>
      <c r="C269" s="101" t="s">
        <v>51</v>
      </c>
      <c r="D269" s="247">
        <v>0</v>
      </c>
      <c r="E269" s="247">
        <v>0</v>
      </c>
      <c r="F269" s="247">
        <v>0</v>
      </c>
      <c r="G269" s="247">
        <v>0</v>
      </c>
      <c r="H269" s="247">
        <v>0</v>
      </c>
      <c r="I269" s="248">
        <v>0</v>
      </c>
      <c r="J269" s="248">
        <v>0</v>
      </c>
      <c r="K269" s="248">
        <v>0</v>
      </c>
      <c r="L269" s="248">
        <v>0</v>
      </c>
      <c r="M269" s="199">
        <v>0</v>
      </c>
      <c r="N269" s="239">
        <v>0</v>
      </c>
      <c r="O269" s="239">
        <v>0</v>
      </c>
      <c r="P269" s="239">
        <v>0</v>
      </c>
      <c r="Q269" s="239">
        <v>0</v>
      </c>
      <c r="R269" s="239">
        <v>0</v>
      </c>
      <c r="S269" s="239">
        <v>0</v>
      </c>
      <c r="T269" s="154"/>
    </row>
    <row r="270" spans="2:20" ht="45.95" customHeight="1" x14ac:dyDescent="0.2">
      <c r="B270" s="89"/>
      <c r="C270" s="101" t="s">
        <v>50</v>
      </c>
      <c r="D270" s="247">
        <v>0</v>
      </c>
      <c r="E270" s="247">
        <v>0</v>
      </c>
      <c r="F270" s="247">
        <v>0</v>
      </c>
      <c r="G270" s="247">
        <v>0</v>
      </c>
      <c r="H270" s="247">
        <v>0</v>
      </c>
      <c r="I270" s="248">
        <v>0</v>
      </c>
      <c r="J270" s="248">
        <v>0</v>
      </c>
      <c r="K270" s="248">
        <v>0</v>
      </c>
      <c r="L270" s="248">
        <v>0</v>
      </c>
      <c r="M270" s="199">
        <v>0</v>
      </c>
      <c r="N270" s="239">
        <v>0</v>
      </c>
      <c r="O270" s="239">
        <v>0</v>
      </c>
      <c r="P270" s="239">
        <v>0</v>
      </c>
      <c r="Q270" s="239">
        <v>0</v>
      </c>
      <c r="R270" s="239">
        <v>0</v>
      </c>
      <c r="S270" s="239">
        <v>0</v>
      </c>
      <c r="T270" s="154"/>
    </row>
    <row r="271" spans="2:20" ht="45.95" customHeight="1" x14ac:dyDescent="0.2">
      <c r="B271" s="89"/>
      <c r="C271" s="101" t="s">
        <v>49</v>
      </c>
      <c r="D271" s="247">
        <v>0</v>
      </c>
      <c r="E271" s="247">
        <v>0</v>
      </c>
      <c r="F271" s="247">
        <v>0</v>
      </c>
      <c r="G271" s="247">
        <v>0</v>
      </c>
      <c r="H271" s="247">
        <v>0</v>
      </c>
      <c r="I271" s="248">
        <v>0</v>
      </c>
      <c r="J271" s="248">
        <v>0</v>
      </c>
      <c r="K271" s="248">
        <v>0</v>
      </c>
      <c r="L271" s="248">
        <v>0</v>
      </c>
      <c r="M271" s="199">
        <v>0</v>
      </c>
      <c r="N271" s="239">
        <v>0</v>
      </c>
      <c r="O271" s="239">
        <v>0</v>
      </c>
      <c r="P271" s="239">
        <v>0</v>
      </c>
      <c r="Q271" s="239">
        <v>0</v>
      </c>
      <c r="R271" s="239">
        <v>0</v>
      </c>
      <c r="S271" s="239">
        <v>0</v>
      </c>
      <c r="T271" s="154"/>
    </row>
    <row r="272" spans="2:20" ht="45" customHeight="1" x14ac:dyDescent="0.2">
      <c r="B272" s="89"/>
      <c r="C272" s="132" t="s">
        <v>1</v>
      </c>
      <c r="D272" s="247">
        <v>0</v>
      </c>
      <c r="E272" s="247">
        <v>0</v>
      </c>
      <c r="F272" s="247">
        <v>0</v>
      </c>
      <c r="G272" s="247">
        <v>0</v>
      </c>
      <c r="H272" s="247">
        <v>0</v>
      </c>
      <c r="I272" s="248">
        <v>0</v>
      </c>
      <c r="J272" s="248">
        <v>0</v>
      </c>
      <c r="K272" s="248">
        <v>0</v>
      </c>
      <c r="L272" s="248">
        <v>0</v>
      </c>
      <c r="M272" s="199">
        <v>0</v>
      </c>
      <c r="N272" s="239">
        <v>0</v>
      </c>
      <c r="O272" s="239">
        <v>0</v>
      </c>
      <c r="P272" s="239">
        <v>0</v>
      </c>
      <c r="Q272" s="239">
        <v>0</v>
      </c>
      <c r="R272" s="239">
        <v>0</v>
      </c>
      <c r="S272" s="239">
        <v>0</v>
      </c>
      <c r="T272" s="154"/>
    </row>
    <row r="273" spans="2:20" ht="45.95" customHeight="1" x14ac:dyDescent="0.2">
      <c r="B273" s="89"/>
      <c r="C273" s="101" t="s">
        <v>48</v>
      </c>
      <c r="D273" s="247">
        <v>0</v>
      </c>
      <c r="E273" s="247">
        <v>0</v>
      </c>
      <c r="F273" s="247">
        <v>0</v>
      </c>
      <c r="G273" s="247">
        <v>0</v>
      </c>
      <c r="H273" s="247">
        <v>0</v>
      </c>
      <c r="I273" s="248">
        <v>0</v>
      </c>
      <c r="J273" s="248">
        <v>0</v>
      </c>
      <c r="K273" s="248">
        <v>0</v>
      </c>
      <c r="L273" s="248">
        <v>0</v>
      </c>
      <c r="M273" s="199">
        <v>0</v>
      </c>
      <c r="N273" s="239">
        <v>0</v>
      </c>
      <c r="O273" s="239">
        <v>0</v>
      </c>
      <c r="P273" s="239">
        <v>0</v>
      </c>
      <c r="Q273" s="239">
        <v>0</v>
      </c>
      <c r="R273" s="239">
        <v>0</v>
      </c>
      <c r="S273" s="239">
        <v>0</v>
      </c>
      <c r="T273" s="154"/>
    </row>
    <row r="274" spans="2:20" ht="45.95" customHeight="1" x14ac:dyDescent="0.2">
      <c r="B274" s="89"/>
      <c r="C274" s="101" t="s">
        <v>47</v>
      </c>
      <c r="D274" s="247">
        <v>0</v>
      </c>
      <c r="E274" s="247">
        <v>0</v>
      </c>
      <c r="F274" s="247">
        <v>0</v>
      </c>
      <c r="G274" s="247">
        <v>0</v>
      </c>
      <c r="H274" s="247">
        <v>0</v>
      </c>
      <c r="I274" s="248">
        <v>0</v>
      </c>
      <c r="J274" s="248">
        <v>0</v>
      </c>
      <c r="K274" s="248">
        <v>0</v>
      </c>
      <c r="L274" s="248">
        <v>0</v>
      </c>
      <c r="M274" s="199">
        <v>0</v>
      </c>
      <c r="N274" s="239">
        <v>0</v>
      </c>
      <c r="O274" s="239">
        <v>0</v>
      </c>
      <c r="P274" s="239">
        <v>0</v>
      </c>
      <c r="Q274" s="239">
        <v>0</v>
      </c>
      <c r="R274" s="239">
        <v>0</v>
      </c>
      <c r="S274" s="239">
        <v>0</v>
      </c>
      <c r="T274" s="154"/>
    </row>
    <row r="275" spans="2:20" ht="45.95" customHeight="1" x14ac:dyDescent="0.2">
      <c r="B275" s="89"/>
      <c r="C275" s="101" t="s">
        <v>46</v>
      </c>
      <c r="D275" s="247">
        <v>0</v>
      </c>
      <c r="E275" s="247">
        <v>0</v>
      </c>
      <c r="F275" s="247">
        <v>0</v>
      </c>
      <c r="G275" s="247">
        <v>0</v>
      </c>
      <c r="H275" s="247">
        <v>0</v>
      </c>
      <c r="I275" s="248">
        <v>0</v>
      </c>
      <c r="J275" s="248">
        <v>0</v>
      </c>
      <c r="K275" s="248">
        <v>0</v>
      </c>
      <c r="L275" s="248">
        <v>0</v>
      </c>
      <c r="M275" s="199">
        <v>0</v>
      </c>
      <c r="N275" s="239">
        <v>0</v>
      </c>
      <c r="O275" s="239">
        <v>0</v>
      </c>
      <c r="P275" s="239">
        <v>0</v>
      </c>
      <c r="Q275" s="239">
        <v>0</v>
      </c>
      <c r="R275" s="239">
        <v>0</v>
      </c>
      <c r="S275" s="239">
        <v>0</v>
      </c>
      <c r="T275" s="154"/>
    </row>
    <row r="276" spans="2:20" ht="45.95" customHeight="1" x14ac:dyDescent="0.2">
      <c r="B276" s="89"/>
      <c r="C276" s="101" t="s">
        <v>45</v>
      </c>
      <c r="D276" s="247">
        <v>0</v>
      </c>
      <c r="E276" s="247">
        <v>0</v>
      </c>
      <c r="F276" s="247">
        <v>0</v>
      </c>
      <c r="G276" s="247">
        <v>0</v>
      </c>
      <c r="H276" s="247">
        <v>0</v>
      </c>
      <c r="I276" s="248">
        <v>0</v>
      </c>
      <c r="J276" s="248">
        <v>0</v>
      </c>
      <c r="K276" s="248">
        <v>0</v>
      </c>
      <c r="L276" s="248">
        <v>0</v>
      </c>
      <c r="M276" s="199">
        <v>0</v>
      </c>
      <c r="N276" s="239">
        <v>0</v>
      </c>
      <c r="O276" s="239">
        <v>0</v>
      </c>
      <c r="P276" s="239">
        <v>0</v>
      </c>
      <c r="Q276" s="239">
        <v>0</v>
      </c>
      <c r="R276" s="239">
        <v>0</v>
      </c>
      <c r="S276" s="239">
        <v>0</v>
      </c>
      <c r="T276" s="154"/>
    </row>
    <row r="277" spans="2:20" ht="45.95" customHeight="1" x14ac:dyDescent="0.2">
      <c r="B277" s="89"/>
      <c r="C277" s="101" t="s">
        <v>44</v>
      </c>
      <c r="D277" s="247">
        <v>0</v>
      </c>
      <c r="E277" s="247">
        <v>0</v>
      </c>
      <c r="F277" s="247">
        <v>0</v>
      </c>
      <c r="G277" s="247">
        <v>0</v>
      </c>
      <c r="H277" s="247">
        <v>0</v>
      </c>
      <c r="I277" s="248">
        <v>0</v>
      </c>
      <c r="J277" s="248">
        <v>0</v>
      </c>
      <c r="K277" s="248">
        <v>0</v>
      </c>
      <c r="L277" s="248">
        <v>0</v>
      </c>
      <c r="M277" s="199">
        <v>0</v>
      </c>
      <c r="N277" s="239">
        <v>0</v>
      </c>
      <c r="O277" s="239">
        <v>0</v>
      </c>
      <c r="P277" s="239">
        <v>0</v>
      </c>
      <c r="Q277" s="239">
        <v>0</v>
      </c>
      <c r="R277" s="219">
        <v>0.1</v>
      </c>
      <c r="S277" s="239">
        <v>0</v>
      </c>
      <c r="T277" s="154"/>
    </row>
    <row r="278" spans="2:20" ht="45.95" customHeight="1" x14ac:dyDescent="0.2">
      <c r="B278" s="89"/>
      <c r="C278" s="101" t="s">
        <v>43</v>
      </c>
      <c r="D278" s="247">
        <v>0</v>
      </c>
      <c r="E278" s="247">
        <v>0</v>
      </c>
      <c r="F278" s="247">
        <v>0</v>
      </c>
      <c r="G278" s="247">
        <v>0</v>
      </c>
      <c r="H278" s="247">
        <v>0</v>
      </c>
      <c r="I278" s="248">
        <v>0</v>
      </c>
      <c r="J278" s="248">
        <v>0</v>
      </c>
      <c r="K278" s="248">
        <v>0</v>
      </c>
      <c r="L278" s="248">
        <v>0</v>
      </c>
      <c r="M278" s="199">
        <v>0</v>
      </c>
      <c r="N278" s="239">
        <v>0</v>
      </c>
      <c r="O278" s="239">
        <v>0</v>
      </c>
      <c r="P278" s="239">
        <v>0</v>
      </c>
      <c r="Q278" s="239">
        <v>0</v>
      </c>
      <c r="R278" s="239">
        <v>0</v>
      </c>
      <c r="S278" s="239">
        <v>0</v>
      </c>
      <c r="T278" s="154"/>
    </row>
    <row r="279" spans="2:20" ht="45.95" customHeight="1" x14ac:dyDescent="0.2">
      <c r="B279" s="89"/>
      <c r="C279" s="101" t="s">
        <v>42</v>
      </c>
      <c r="D279" s="247">
        <v>0</v>
      </c>
      <c r="E279" s="247">
        <v>0</v>
      </c>
      <c r="F279" s="247">
        <v>2.1700000000000001E-2</v>
      </c>
      <c r="G279" s="247">
        <v>0</v>
      </c>
      <c r="H279" s="247">
        <v>0</v>
      </c>
      <c r="I279" s="248">
        <v>0.59199999999999997</v>
      </c>
      <c r="J279" s="248">
        <v>1.042</v>
      </c>
      <c r="K279" s="248">
        <v>0.92897000000000007</v>
      </c>
      <c r="L279" s="248">
        <v>0</v>
      </c>
      <c r="M279" s="199">
        <v>0</v>
      </c>
      <c r="N279" s="239">
        <v>0</v>
      </c>
      <c r="O279" s="239">
        <v>0</v>
      </c>
      <c r="P279" s="239">
        <v>0</v>
      </c>
      <c r="Q279" s="219">
        <v>2.8</v>
      </c>
      <c r="R279" s="219">
        <v>6.4</v>
      </c>
      <c r="S279" s="219">
        <v>4</v>
      </c>
      <c r="T279" s="154"/>
    </row>
    <row r="280" spans="2:20" ht="57" customHeight="1" x14ac:dyDescent="0.2">
      <c r="B280" s="89"/>
      <c r="C280" s="101" t="s">
        <v>41</v>
      </c>
      <c r="D280" s="247">
        <v>0</v>
      </c>
      <c r="E280" s="247">
        <v>0</v>
      </c>
      <c r="F280" s="247">
        <v>0</v>
      </c>
      <c r="G280" s="247">
        <v>0</v>
      </c>
      <c r="H280" s="247">
        <v>0</v>
      </c>
      <c r="I280" s="248">
        <v>0</v>
      </c>
      <c r="J280" s="248">
        <v>0</v>
      </c>
      <c r="K280" s="248">
        <v>0</v>
      </c>
      <c r="L280" s="248">
        <v>0</v>
      </c>
      <c r="M280" s="199">
        <v>0</v>
      </c>
      <c r="N280" s="239">
        <v>0</v>
      </c>
      <c r="O280" s="239">
        <v>5.7</v>
      </c>
      <c r="P280" s="239">
        <v>0</v>
      </c>
      <c r="Q280" s="239">
        <v>0</v>
      </c>
      <c r="R280" s="239">
        <v>0</v>
      </c>
      <c r="S280" s="219">
        <v>0.1</v>
      </c>
      <c r="T280" s="154"/>
    </row>
    <row r="281" spans="2:20" ht="92.25" customHeight="1" x14ac:dyDescent="0.2">
      <c r="B281" s="89"/>
      <c r="C281" s="101" t="s">
        <v>104</v>
      </c>
      <c r="D281" s="247">
        <v>0</v>
      </c>
      <c r="E281" s="247">
        <v>0</v>
      </c>
      <c r="F281" s="247">
        <v>0.152</v>
      </c>
      <c r="G281" s="247">
        <v>6.0000000000000001E-3</v>
      </c>
      <c r="H281" s="247">
        <v>0</v>
      </c>
      <c r="I281" s="248">
        <v>0</v>
      </c>
      <c r="J281" s="248">
        <v>0</v>
      </c>
      <c r="K281" s="248">
        <v>1E-4</v>
      </c>
      <c r="L281" s="248">
        <v>1.0200000000000001E-3</v>
      </c>
      <c r="M281" s="240">
        <v>0</v>
      </c>
      <c r="N281" s="239">
        <v>0</v>
      </c>
      <c r="O281" s="239">
        <v>0</v>
      </c>
      <c r="P281" s="239">
        <v>0</v>
      </c>
      <c r="Q281" s="219">
        <v>6</v>
      </c>
      <c r="R281" s="219">
        <v>0.4</v>
      </c>
      <c r="S281" s="219">
        <v>10.8</v>
      </c>
      <c r="T281" s="154"/>
    </row>
    <row r="282" spans="2:20" ht="45.95" customHeight="1" x14ac:dyDescent="0.2">
      <c r="B282" s="89"/>
      <c r="C282" s="101" t="s">
        <v>40</v>
      </c>
      <c r="D282" s="247">
        <v>0</v>
      </c>
      <c r="E282" s="247">
        <v>0</v>
      </c>
      <c r="F282" s="247">
        <v>0.02</v>
      </c>
      <c r="G282" s="247">
        <v>0</v>
      </c>
      <c r="H282" s="247">
        <v>0</v>
      </c>
      <c r="I282" s="248">
        <v>0</v>
      </c>
      <c r="J282" s="248">
        <v>0</v>
      </c>
      <c r="K282" s="248">
        <v>0</v>
      </c>
      <c r="L282" s="248">
        <v>0</v>
      </c>
      <c r="M282" s="199">
        <v>0</v>
      </c>
      <c r="N282" s="239">
        <v>0</v>
      </c>
      <c r="O282" s="239">
        <v>0</v>
      </c>
      <c r="P282" s="239">
        <v>0</v>
      </c>
      <c r="Q282" s="219">
        <v>0.2</v>
      </c>
      <c r="R282" s="219">
        <v>1</v>
      </c>
      <c r="S282" s="239">
        <v>0</v>
      </c>
      <c r="T282" s="154"/>
    </row>
    <row r="283" spans="2:20" ht="45.95" customHeight="1" x14ac:dyDescent="0.2">
      <c r="B283" s="89"/>
      <c r="C283" s="101" t="s">
        <v>39</v>
      </c>
      <c r="D283" s="247">
        <v>0</v>
      </c>
      <c r="E283" s="247">
        <v>0</v>
      </c>
      <c r="F283" s="247">
        <v>0</v>
      </c>
      <c r="G283" s="247">
        <v>0</v>
      </c>
      <c r="H283" s="247">
        <v>0</v>
      </c>
      <c r="I283" s="248">
        <v>0</v>
      </c>
      <c r="J283" s="248">
        <v>0</v>
      </c>
      <c r="K283" s="248">
        <v>0</v>
      </c>
      <c r="L283" s="248">
        <v>0</v>
      </c>
      <c r="M283" s="199">
        <v>0</v>
      </c>
      <c r="N283" s="239">
        <v>0</v>
      </c>
      <c r="O283" s="239">
        <v>0</v>
      </c>
      <c r="P283" s="239">
        <v>0</v>
      </c>
      <c r="Q283" s="239">
        <v>0</v>
      </c>
      <c r="R283" s="239">
        <v>0</v>
      </c>
      <c r="S283" s="239">
        <v>0</v>
      </c>
      <c r="T283" s="154"/>
    </row>
    <row r="284" spans="2:20" ht="45.95" customHeight="1" x14ac:dyDescent="0.2">
      <c r="B284" s="89"/>
      <c r="C284" s="101" t="s">
        <v>38</v>
      </c>
      <c r="D284" s="247">
        <v>0</v>
      </c>
      <c r="E284" s="247">
        <v>0</v>
      </c>
      <c r="F284" s="247">
        <v>0</v>
      </c>
      <c r="G284" s="247">
        <v>0</v>
      </c>
      <c r="H284" s="247">
        <v>0</v>
      </c>
      <c r="I284" s="248">
        <v>0</v>
      </c>
      <c r="J284" s="248">
        <v>0</v>
      </c>
      <c r="K284" s="248">
        <v>0</v>
      </c>
      <c r="L284" s="248">
        <v>0</v>
      </c>
      <c r="M284" s="199">
        <v>0</v>
      </c>
      <c r="N284" s="239">
        <v>0</v>
      </c>
      <c r="O284" s="239">
        <v>0</v>
      </c>
      <c r="P284" s="239">
        <v>0</v>
      </c>
      <c r="Q284" s="239">
        <v>0</v>
      </c>
      <c r="R284" s="239">
        <v>0</v>
      </c>
      <c r="S284" s="239">
        <v>0</v>
      </c>
      <c r="T284" s="154"/>
    </row>
    <row r="285" spans="2:20" ht="57" customHeight="1" x14ac:dyDescent="0.2">
      <c r="B285" s="89"/>
      <c r="C285" s="101" t="s">
        <v>37</v>
      </c>
      <c r="D285" s="247">
        <v>0</v>
      </c>
      <c r="E285" s="247">
        <v>0</v>
      </c>
      <c r="F285" s="247">
        <v>0</v>
      </c>
      <c r="G285" s="247">
        <v>0</v>
      </c>
      <c r="H285" s="247">
        <v>0</v>
      </c>
      <c r="I285" s="248">
        <v>0</v>
      </c>
      <c r="J285" s="248">
        <v>0</v>
      </c>
      <c r="K285" s="248">
        <v>0</v>
      </c>
      <c r="L285" s="248">
        <v>0</v>
      </c>
      <c r="M285" s="199">
        <v>0</v>
      </c>
      <c r="N285" s="239">
        <v>0</v>
      </c>
      <c r="O285" s="239">
        <v>0</v>
      </c>
      <c r="P285" s="239">
        <v>0</v>
      </c>
      <c r="Q285" s="239">
        <v>0</v>
      </c>
      <c r="R285" s="239">
        <v>0</v>
      </c>
      <c r="S285" s="239">
        <v>0</v>
      </c>
      <c r="T285" s="154"/>
    </row>
    <row r="286" spans="2:20" ht="45.95" customHeight="1" x14ac:dyDescent="0.2">
      <c r="B286" s="89"/>
      <c r="C286" s="101" t="s">
        <v>36</v>
      </c>
      <c r="D286" s="247">
        <v>0</v>
      </c>
      <c r="E286" s="247">
        <v>0</v>
      </c>
      <c r="F286" s="247">
        <v>0</v>
      </c>
      <c r="G286" s="247">
        <v>0</v>
      </c>
      <c r="H286" s="247">
        <v>0</v>
      </c>
      <c r="I286" s="248">
        <v>0</v>
      </c>
      <c r="J286" s="248">
        <v>0</v>
      </c>
      <c r="K286" s="248">
        <v>0</v>
      </c>
      <c r="L286" s="248">
        <v>0</v>
      </c>
      <c r="M286" s="199">
        <v>0</v>
      </c>
      <c r="N286" s="239">
        <v>0</v>
      </c>
      <c r="O286" s="239">
        <v>0</v>
      </c>
      <c r="P286" s="239">
        <v>0</v>
      </c>
      <c r="Q286" s="239">
        <v>0</v>
      </c>
      <c r="R286" s="239">
        <v>0</v>
      </c>
      <c r="S286" s="239">
        <v>0</v>
      </c>
      <c r="T286" s="154"/>
    </row>
    <row r="287" spans="2:20" ht="57" customHeight="1" x14ac:dyDescent="0.2">
      <c r="B287" s="89"/>
      <c r="C287" s="101" t="s">
        <v>35</v>
      </c>
      <c r="D287" s="247">
        <v>0</v>
      </c>
      <c r="E287" s="247">
        <v>0</v>
      </c>
      <c r="F287" s="247">
        <v>0</v>
      </c>
      <c r="G287" s="247">
        <v>0</v>
      </c>
      <c r="H287" s="247">
        <v>0</v>
      </c>
      <c r="I287" s="248">
        <v>0</v>
      </c>
      <c r="J287" s="248">
        <v>0</v>
      </c>
      <c r="K287" s="248">
        <v>0</v>
      </c>
      <c r="L287" s="248">
        <v>0</v>
      </c>
      <c r="M287" s="199">
        <v>0</v>
      </c>
      <c r="N287" s="239">
        <v>0</v>
      </c>
      <c r="O287" s="239">
        <v>0</v>
      </c>
      <c r="P287" s="239">
        <v>0</v>
      </c>
      <c r="Q287" s="239">
        <v>0</v>
      </c>
      <c r="R287" s="239">
        <v>0</v>
      </c>
      <c r="S287" s="239">
        <v>0</v>
      </c>
      <c r="T287" s="154"/>
    </row>
    <row r="288" spans="2:20" ht="45.95" customHeight="1" x14ac:dyDescent="0.2">
      <c r="B288" s="89"/>
      <c r="C288" s="101" t="s">
        <v>34</v>
      </c>
      <c r="D288" s="247">
        <v>0</v>
      </c>
      <c r="E288" s="247">
        <v>0</v>
      </c>
      <c r="F288" s="247">
        <v>0</v>
      </c>
      <c r="G288" s="247">
        <v>0</v>
      </c>
      <c r="H288" s="247">
        <v>0</v>
      </c>
      <c r="I288" s="248">
        <v>0</v>
      </c>
      <c r="J288" s="248">
        <v>0</v>
      </c>
      <c r="K288" s="248">
        <v>0</v>
      </c>
      <c r="L288" s="248">
        <v>0</v>
      </c>
      <c r="M288" s="199">
        <v>0</v>
      </c>
      <c r="N288" s="239">
        <v>0</v>
      </c>
      <c r="O288" s="239">
        <v>0</v>
      </c>
      <c r="P288" s="239">
        <v>0</v>
      </c>
      <c r="Q288" s="239">
        <v>0</v>
      </c>
      <c r="R288" s="239">
        <v>0</v>
      </c>
      <c r="S288" s="239">
        <v>0</v>
      </c>
      <c r="T288" s="154"/>
    </row>
    <row r="289" spans="2:20" ht="45.95" customHeight="1" x14ac:dyDescent="0.2">
      <c r="B289" s="89"/>
      <c r="C289" s="101" t="s">
        <v>33</v>
      </c>
      <c r="D289" s="247">
        <v>6.1499999999999999E-2</v>
      </c>
      <c r="E289" s="247">
        <v>0</v>
      </c>
      <c r="F289" s="247">
        <v>1.68</v>
      </c>
      <c r="G289" s="247">
        <v>0.59899999999999998</v>
      </c>
      <c r="H289" s="247">
        <v>5.5318500000000004</v>
      </c>
      <c r="I289" s="248">
        <v>14.13481</v>
      </c>
      <c r="J289" s="248">
        <v>11.6309</v>
      </c>
      <c r="K289" s="248">
        <v>8.3018999999999998</v>
      </c>
      <c r="L289" s="248">
        <v>10.569000000000001</v>
      </c>
      <c r="M289" s="240">
        <v>13.2</v>
      </c>
      <c r="N289" s="239">
        <v>4.4000000000000004</v>
      </c>
      <c r="O289" s="239">
        <v>10</v>
      </c>
      <c r="P289" s="219">
        <v>106.1</v>
      </c>
      <c r="Q289" s="219">
        <v>1556.5</v>
      </c>
      <c r="R289" s="219">
        <v>162.69999999999999</v>
      </c>
      <c r="S289" s="219">
        <v>1830.6</v>
      </c>
      <c r="T289" s="154"/>
    </row>
    <row r="290" spans="2:20" ht="45.95" customHeight="1" x14ac:dyDescent="0.2">
      <c r="B290" s="89"/>
      <c r="C290" s="101" t="s">
        <v>32</v>
      </c>
      <c r="D290" s="247">
        <v>0</v>
      </c>
      <c r="E290" s="247">
        <v>0</v>
      </c>
      <c r="F290" s="247">
        <v>0</v>
      </c>
      <c r="G290" s="247">
        <v>0</v>
      </c>
      <c r="H290" s="247">
        <v>0</v>
      </c>
      <c r="I290" s="248">
        <v>0</v>
      </c>
      <c r="J290" s="248">
        <v>0</v>
      </c>
      <c r="K290" s="248">
        <v>0</v>
      </c>
      <c r="L290" s="248">
        <v>0</v>
      </c>
      <c r="M290" s="199">
        <v>0</v>
      </c>
      <c r="N290" s="239">
        <v>0</v>
      </c>
      <c r="O290" s="239">
        <v>0</v>
      </c>
      <c r="P290" s="239">
        <v>0</v>
      </c>
      <c r="Q290" s="239">
        <v>0</v>
      </c>
      <c r="R290" s="239">
        <v>0</v>
      </c>
      <c r="S290" s="239">
        <v>0</v>
      </c>
      <c r="T290" s="154"/>
    </row>
    <row r="291" spans="2:20" ht="45.95" customHeight="1" x14ac:dyDescent="0.2">
      <c r="B291" s="89"/>
      <c r="C291" s="101" t="s">
        <v>31</v>
      </c>
      <c r="D291" s="247">
        <v>0</v>
      </c>
      <c r="E291" s="247">
        <v>0</v>
      </c>
      <c r="F291" s="247">
        <v>0</v>
      </c>
      <c r="G291" s="247">
        <v>0</v>
      </c>
      <c r="H291" s="247">
        <v>0</v>
      </c>
      <c r="I291" s="248">
        <v>0</v>
      </c>
      <c r="J291" s="248">
        <v>0</v>
      </c>
      <c r="K291" s="248">
        <v>0</v>
      </c>
      <c r="L291" s="248">
        <v>0</v>
      </c>
      <c r="M291" s="240">
        <v>0.3</v>
      </c>
      <c r="N291" s="239">
        <v>0.2</v>
      </c>
      <c r="O291" s="239">
        <v>0</v>
      </c>
      <c r="P291" s="239">
        <v>0</v>
      </c>
      <c r="Q291" s="219">
        <v>0.4</v>
      </c>
      <c r="R291" s="239">
        <v>0</v>
      </c>
      <c r="S291" s="239">
        <v>0</v>
      </c>
      <c r="T291" s="154"/>
    </row>
    <row r="292" spans="2:20" ht="57" customHeight="1" x14ac:dyDescent="0.2">
      <c r="B292" s="89"/>
      <c r="C292" s="101" t="s">
        <v>30</v>
      </c>
      <c r="D292" s="247">
        <v>0</v>
      </c>
      <c r="E292" s="247">
        <v>0</v>
      </c>
      <c r="F292" s="247">
        <v>0</v>
      </c>
      <c r="G292" s="247">
        <v>0</v>
      </c>
      <c r="H292" s="247">
        <v>0</v>
      </c>
      <c r="I292" s="248">
        <v>0</v>
      </c>
      <c r="J292" s="248">
        <v>0</v>
      </c>
      <c r="K292" s="248">
        <v>0</v>
      </c>
      <c r="L292" s="248">
        <v>0</v>
      </c>
      <c r="M292" s="199">
        <v>0</v>
      </c>
      <c r="N292" s="239">
        <v>0</v>
      </c>
      <c r="O292" s="239">
        <v>0</v>
      </c>
      <c r="P292" s="239">
        <v>0</v>
      </c>
      <c r="Q292" s="239">
        <v>0</v>
      </c>
      <c r="R292" s="239">
        <v>0</v>
      </c>
      <c r="S292" s="239">
        <v>0</v>
      </c>
      <c r="T292" s="154"/>
    </row>
    <row r="293" spans="2:20" ht="45.95" customHeight="1" x14ac:dyDescent="0.2">
      <c r="B293" s="89"/>
      <c r="C293" s="101" t="s">
        <v>29</v>
      </c>
      <c r="D293" s="247">
        <v>0</v>
      </c>
      <c r="E293" s="247">
        <v>0</v>
      </c>
      <c r="F293" s="247">
        <v>0</v>
      </c>
      <c r="G293" s="247">
        <v>0</v>
      </c>
      <c r="H293" s="247">
        <v>0</v>
      </c>
      <c r="I293" s="248">
        <v>0</v>
      </c>
      <c r="J293" s="248">
        <v>0</v>
      </c>
      <c r="K293" s="248">
        <v>0</v>
      </c>
      <c r="L293" s="248">
        <v>0</v>
      </c>
      <c r="M293" s="199">
        <v>0</v>
      </c>
      <c r="N293" s="239">
        <v>0</v>
      </c>
      <c r="O293" s="239">
        <v>0</v>
      </c>
      <c r="P293" s="239">
        <v>0</v>
      </c>
      <c r="Q293" s="239">
        <v>0</v>
      </c>
      <c r="R293" s="239">
        <v>0</v>
      </c>
      <c r="S293" s="239">
        <v>0</v>
      </c>
      <c r="T293" s="154"/>
    </row>
    <row r="294" spans="2:20" ht="45.95" customHeight="1" x14ac:dyDescent="0.2">
      <c r="B294" s="89"/>
      <c r="C294" s="101" t="s">
        <v>28</v>
      </c>
      <c r="D294" s="247">
        <v>0</v>
      </c>
      <c r="E294" s="247">
        <v>0</v>
      </c>
      <c r="F294" s="247">
        <v>0</v>
      </c>
      <c r="G294" s="247">
        <v>0</v>
      </c>
      <c r="H294" s="247">
        <v>0</v>
      </c>
      <c r="I294" s="248">
        <v>0</v>
      </c>
      <c r="J294" s="248">
        <v>0</v>
      </c>
      <c r="K294" s="248">
        <v>0</v>
      </c>
      <c r="L294" s="248">
        <v>0</v>
      </c>
      <c r="M294" s="199">
        <v>0</v>
      </c>
      <c r="N294" s="239">
        <v>0</v>
      </c>
      <c r="O294" s="239">
        <v>0</v>
      </c>
      <c r="P294" s="239">
        <v>0</v>
      </c>
      <c r="Q294" s="239">
        <v>0</v>
      </c>
      <c r="R294" s="239">
        <v>0</v>
      </c>
      <c r="S294" s="239">
        <v>0</v>
      </c>
      <c r="T294" s="154"/>
    </row>
    <row r="295" spans="2:20" ht="57" customHeight="1" x14ac:dyDescent="0.2">
      <c r="B295" s="89"/>
      <c r="C295" s="101" t="s">
        <v>27</v>
      </c>
      <c r="D295" s="247">
        <v>0</v>
      </c>
      <c r="E295" s="247">
        <v>0</v>
      </c>
      <c r="F295" s="247">
        <v>0</v>
      </c>
      <c r="G295" s="247">
        <v>0</v>
      </c>
      <c r="H295" s="247">
        <v>0</v>
      </c>
      <c r="I295" s="248">
        <v>0</v>
      </c>
      <c r="J295" s="248">
        <v>0</v>
      </c>
      <c r="K295" s="248">
        <v>0</v>
      </c>
      <c r="L295" s="248">
        <v>0</v>
      </c>
      <c r="M295" s="199">
        <v>0</v>
      </c>
      <c r="N295" s="239">
        <v>0</v>
      </c>
      <c r="O295" s="239">
        <v>0</v>
      </c>
      <c r="P295" s="239">
        <v>0</v>
      </c>
      <c r="Q295" s="239">
        <v>0</v>
      </c>
      <c r="R295" s="239">
        <v>0</v>
      </c>
      <c r="S295" s="239">
        <v>0</v>
      </c>
      <c r="T295" s="154"/>
    </row>
    <row r="296" spans="2:20" ht="57" customHeight="1" x14ac:dyDescent="0.2">
      <c r="B296" s="89"/>
      <c r="C296" s="101" t="s">
        <v>26</v>
      </c>
      <c r="D296" s="247">
        <v>0</v>
      </c>
      <c r="E296" s="247">
        <v>0</v>
      </c>
      <c r="F296" s="247">
        <v>0</v>
      </c>
      <c r="G296" s="247">
        <v>0</v>
      </c>
      <c r="H296" s="247">
        <v>0</v>
      </c>
      <c r="I296" s="248">
        <v>0</v>
      </c>
      <c r="J296" s="248">
        <v>0</v>
      </c>
      <c r="K296" s="248">
        <v>0</v>
      </c>
      <c r="L296" s="248">
        <v>0</v>
      </c>
      <c r="M296" s="199">
        <v>0</v>
      </c>
      <c r="N296" s="239">
        <v>0</v>
      </c>
      <c r="O296" s="239">
        <v>0</v>
      </c>
      <c r="P296" s="239">
        <v>0</v>
      </c>
      <c r="Q296" s="239">
        <v>0</v>
      </c>
      <c r="R296" s="239">
        <v>0</v>
      </c>
      <c r="S296" s="239">
        <v>0</v>
      </c>
      <c r="T296" s="154"/>
    </row>
    <row r="297" spans="2:20" ht="45.95" customHeight="1" x14ac:dyDescent="0.2">
      <c r="B297" s="89"/>
      <c r="C297" s="101" t="s">
        <v>25</v>
      </c>
      <c r="D297" s="247">
        <v>0</v>
      </c>
      <c r="E297" s="247">
        <v>0</v>
      </c>
      <c r="F297" s="247">
        <v>0</v>
      </c>
      <c r="G297" s="247">
        <v>0</v>
      </c>
      <c r="H297" s="247">
        <v>0</v>
      </c>
      <c r="I297" s="248">
        <v>0</v>
      </c>
      <c r="J297" s="248">
        <v>0</v>
      </c>
      <c r="K297" s="248">
        <v>0</v>
      </c>
      <c r="L297" s="248">
        <v>0</v>
      </c>
      <c r="M297" s="199">
        <v>0</v>
      </c>
      <c r="N297" s="239">
        <v>0</v>
      </c>
      <c r="O297" s="239">
        <v>0</v>
      </c>
      <c r="P297" s="239">
        <v>0</v>
      </c>
      <c r="Q297" s="239">
        <v>0</v>
      </c>
      <c r="R297" s="239">
        <v>0</v>
      </c>
      <c r="S297" s="239">
        <v>0</v>
      </c>
      <c r="T297" s="154"/>
    </row>
    <row r="298" spans="2:20" ht="45.95" customHeight="1" x14ac:dyDescent="0.2">
      <c r="B298" s="89"/>
      <c r="C298" s="101" t="s">
        <v>24</v>
      </c>
      <c r="D298" s="247">
        <v>0</v>
      </c>
      <c r="E298" s="247">
        <v>0</v>
      </c>
      <c r="F298" s="247">
        <v>0</v>
      </c>
      <c r="G298" s="247">
        <v>0</v>
      </c>
      <c r="H298" s="247">
        <v>0</v>
      </c>
      <c r="I298" s="248">
        <v>0</v>
      </c>
      <c r="J298" s="248">
        <v>0</v>
      </c>
      <c r="K298" s="248">
        <v>0</v>
      </c>
      <c r="L298" s="248">
        <v>0</v>
      </c>
      <c r="M298" s="199">
        <v>0</v>
      </c>
      <c r="N298" s="239">
        <v>0</v>
      </c>
      <c r="O298" s="239">
        <v>0</v>
      </c>
      <c r="P298" s="239">
        <v>0</v>
      </c>
      <c r="Q298" s="239">
        <v>0</v>
      </c>
      <c r="R298" s="239">
        <v>0</v>
      </c>
      <c r="S298" s="239">
        <v>0</v>
      </c>
      <c r="T298" s="154"/>
    </row>
    <row r="299" spans="2:20" ht="45.95" customHeight="1" x14ac:dyDescent="0.2">
      <c r="B299" s="89"/>
      <c r="C299" s="101" t="s">
        <v>23</v>
      </c>
      <c r="D299" s="247">
        <v>0</v>
      </c>
      <c r="E299" s="247">
        <v>0</v>
      </c>
      <c r="F299" s="247">
        <v>0</v>
      </c>
      <c r="G299" s="247">
        <v>0</v>
      </c>
      <c r="H299" s="247">
        <v>0</v>
      </c>
      <c r="I299" s="248">
        <v>0</v>
      </c>
      <c r="J299" s="248">
        <v>0</v>
      </c>
      <c r="K299" s="248">
        <v>0</v>
      </c>
      <c r="L299" s="248">
        <v>0</v>
      </c>
      <c r="M299" s="199">
        <v>0</v>
      </c>
      <c r="N299" s="239">
        <v>0</v>
      </c>
      <c r="O299" s="239">
        <v>0</v>
      </c>
      <c r="P299" s="239">
        <v>0</v>
      </c>
      <c r="Q299" s="239">
        <v>0</v>
      </c>
      <c r="R299" s="239">
        <v>0</v>
      </c>
      <c r="S299" s="239">
        <v>0</v>
      </c>
      <c r="T299" s="154"/>
    </row>
    <row r="300" spans="2:20" ht="45.95" customHeight="1" x14ac:dyDescent="0.2">
      <c r="B300" s="89"/>
      <c r="C300" s="101" t="s">
        <v>22</v>
      </c>
      <c r="D300" s="247">
        <v>0</v>
      </c>
      <c r="E300" s="247">
        <v>0</v>
      </c>
      <c r="F300" s="247">
        <v>0</v>
      </c>
      <c r="G300" s="247">
        <v>0.93500000000000005</v>
      </c>
      <c r="H300" s="247">
        <v>0</v>
      </c>
      <c r="I300" s="248">
        <v>0</v>
      </c>
      <c r="J300" s="248">
        <v>0</v>
      </c>
      <c r="K300" s="248">
        <v>0</v>
      </c>
      <c r="L300" s="248">
        <v>0</v>
      </c>
      <c r="M300" s="240">
        <v>0.5</v>
      </c>
      <c r="N300" s="239">
        <v>0.8</v>
      </c>
      <c r="O300" s="239">
        <v>0.8</v>
      </c>
      <c r="P300" s="239">
        <v>0</v>
      </c>
      <c r="Q300" s="239">
        <v>0</v>
      </c>
      <c r="R300" s="219">
        <v>0.1</v>
      </c>
      <c r="S300" s="219">
        <v>0</v>
      </c>
      <c r="T300" s="154"/>
    </row>
    <row r="301" spans="2:20" ht="45.95" customHeight="1" x14ac:dyDescent="0.2">
      <c r="B301" s="89"/>
      <c r="C301" s="101" t="s">
        <v>21</v>
      </c>
      <c r="D301" s="247">
        <v>0</v>
      </c>
      <c r="E301" s="247">
        <v>2.411</v>
      </c>
      <c r="F301" s="247">
        <v>0</v>
      </c>
      <c r="G301" s="247">
        <v>0</v>
      </c>
      <c r="H301" s="247">
        <v>0</v>
      </c>
      <c r="I301" s="248">
        <v>0</v>
      </c>
      <c r="J301" s="248">
        <v>0</v>
      </c>
      <c r="K301" s="248">
        <v>0</v>
      </c>
      <c r="L301" s="248">
        <v>0</v>
      </c>
      <c r="M301" s="199">
        <v>0</v>
      </c>
      <c r="N301" s="239">
        <v>0</v>
      </c>
      <c r="O301" s="239">
        <v>0</v>
      </c>
      <c r="P301" s="239">
        <v>0</v>
      </c>
      <c r="Q301" s="239">
        <v>0</v>
      </c>
      <c r="R301" s="239">
        <v>0</v>
      </c>
      <c r="S301" s="219">
        <v>0</v>
      </c>
      <c r="T301" s="154"/>
    </row>
    <row r="302" spans="2:20" ht="45.95" customHeight="1" x14ac:dyDescent="0.2">
      <c r="B302" s="89"/>
      <c r="C302" s="101" t="s">
        <v>20</v>
      </c>
      <c r="D302" s="247">
        <v>0</v>
      </c>
      <c r="E302" s="247">
        <v>8.0370000000000008</v>
      </c>
      <c r="F302" s="247">
        <v>0</v>
      </c>
      <c r="G302" s="247">
        <v>0</v>
      </c>
      <c r="H302" s="247">
        <v>0</v>
      </c>
      <c r="I302" s="248">
        <v>0</v>
      </c>
      <c r="J302" s="248">
        <v>84.486000000000004</v>
      </c>
      <c r="K302" s="248">
        <v>101.63</v>
      </c>
      <c r="L302" s="248">
        <v>78.331000000000003</v>
      </c>
      <c r="M302" s="240">
        <v>53.7</v>
      </c>
      <c r="N302" s="239">
        <v>83.9</v>
      </c>
      <c r="O302" s="239">
        <v>0</v>
      </c>
      <c r="P302" s="239">
        <v>0</v>
      </c>
      <c r="Q302" s="239">
        <v>0</v>
      </c>
      <c r="R302" s="239">
        <v>0</v>
      </c>
      <c r="S302" s="219">
        <v>0</v>
      </c>
      <c r="T302" s="154"/>
    </row>
    <row r="303" spans="2:20" ht="45.95" customHeight="1" x14ac:dyDescent="0.2">
      <c r="B303" s="89"/>
      <c r="C303" s="101" t="s">
        <v>19</v>
      </c>
      <c r="D303" s="247">
        <v>0</v>
      </c>
      <c r="E303" s="247">
        <v>0</v>
      </c>
      <c r="F303" s="247">
        <v>0</v>
      </c>
      <c r="G303" s="247">
        <v>0</v>
      </c>
      <c r="H303" s="247">
        <v>0</v>
      </c>
      <c r="I303" s="248">
        <v>0</v>
      </c>
      <c r="J303" s="248">
        <v>0</v>
      </c>
      <c r="K303" s="248">
        <v>0</v>
      </c>
      <c r="L303" s="248">
        <v>0</v>
      </c>
      <c r="M303" s="199">
        <v>0</v>
      </c>
      <c r="N303" s="239">
        <v>0</v>
      </c>
      <c r="O303" s="239">
        <v>0</v>
      </c>
      <c r="P303" s="239">
        <v>0</v>
      </c>
      <c r="Q303" s="239">
        <v>0</v>
      </c>
      <c r="R303" s="239">
        <v>0</v>
      </c>
      <c r="S303" s="219">
        <v>0</v>
      </c>
      <c r="T303" s="154"/>
    </row>
    <row r="304" spans="2:20" ht="57" customHeight="1" x14ac:dyDescent="0.2">
      <c r="B304" s="89"/>
      <c r="C304" s="101" t="s">
        <v>105</v>
      </c>
      <c r="D304" s="247">
        <v>0</v>
      </c>
      <c r="E304" s="247">
        <v>0</v>
      </c>
      <c r="F304" s="247">
        <v>0</v>
      </c>
      <c r="G304" s="247">
        <v>0</v>
      </c>
      <c r="H304" s="247">
        <v>0</v>
      </c>
      <c r="I304" s="248">
        <v>0</v>
      </c>
      <c r="J304" s="248">
        <v>0</v>
      </c>
      <c r="K304" s="248">
        <v>0</v>
      </c>
      <c r="L304" s="248">
        <v>0</v>
      </c>
      <c r="M304" s="199">
        <v>0</v>
      </c>
      <c r="N304" s="239">
        <v>0</v>
      </c>
      <c r="O304" s="239">
        <v>0</v>
      </c>
      <c r="P304" s="239">
        <v>0</v>
      </c>
      <c r="Q304" s="239">
        <v>0</v>
      </c>
      <c r="R304" s="239">
        <v>0</v>
      </c>
      <c r="S304" s="219">
        <v>0</v>
      </c>
      <c r="T304" s="154"/>
    </row>
    <row r="305" spans="2:20" ht="57" customHeight="1" x14ac:dyDescent="0.2">
      <c r="B305" s="89"/>
      <c r="C305" s="101" t="s">
        <v>18</v>
      </c>
      <c r="D305" s="247">
        <v>0</v>
      </c>
      <c r="E305" s="247">
        <v>0</v>
      </c>
      <c r="F305" s="247">
        <v>0</v>
      </c>
      <c r="G305" s="247">
        <v>0</v>
      </c>
      <c r="H305" s="247">
        <v>0</v>
      </c>
      <c r="I305" s="248">
        <v>0</v>
      </c>
      <c r="J305" s="248">
        <v>0</v>
      </c>
      <c r="K305" s="248">
        <v>0</v>
      </c>
      <c r="L305" s="248">
        <v>0</v>
      </c>
      <c r="M305" s="199">
        <v>0</v>
      </c>
      <c r="N305" s="239">
        <v>0</v>
      </c>
      <c r="O305" s="239">
        <v>0</v>
      </c>
      <c r="P305" s="239">
        <v>0</v>
      </c>
      <c r="Q305" s="239">
        <v>0</v>
      </c>
      <c r="R305" s="239">
        <v>0</v>
      </c>
      <c r="S305" s="219">
        <v>0</v>
      </c>
      <c r="T305" s="154"/>
    </row>
    <row r="306" spans="2:20" ht="57" customHeight="1" x14ac:dyDescent="0.2">
      <c r="B306" s="89"/>
      <c r="C306" s="101" t="s">
        <v>17</v>
      </c>
      <c r="D306" s="247">
        <v>0</v>
      </c>
      <c r="E306" s="247">
        <v>0</v>
      </c>
      <c r="F306" s="247">
        <v>0</v>
      </c>
      <c r="G306" s="247">
        <v>0</v>
      </c>
      <c r="H306" s="247">
        <v>0</v>
      </c>
      <c r="I306" s="248">
        <v>0</v>
      </c>
      <c r="J306" s="248">
        <v>0</v>
      </c>
      <c r="K306" s="248">
        <v>0</v>
      </c>
      <c r="L306" s="248">
        <v>0</v>
      </c>
      <c r="M306" s="199">
        <v>0</v>
      </c>
      <c r="N306" s="239">
        <v>0</v>
      </c>
      <c r="O306" s="239">
        <v>0</v>
      </c>
      <c r="P306" s="239">
        <v>0</v>
      </c>
      <c r="Q306" s="239">
        <v>0</v>
      </c>
      <c r="R306" s="239">
        <v>0</v>
      </c>
      <c r="S306" s="219">
        <v>0</v>
      </c>
      <c r="T306" s="154"/>
    </row>
    <row r="307" spans="2:20" ht="45.95" customHeight="1" x14ac:dyDescent="0.2">
      <c r="B307" s="89"/>
      <c r="C307" s="101" t="s">
        <v>16</v>
      </c>
      <c r="D307" s="247">
        <v>0</v>
      </c>
      <c r="E307" s="247">
        <v>0</v>
      </c>
      <c r="F307" s="247">
        <v>0</v>
      </c>
      <c r="G307" s="247">
        <v>0</v>
      </c>
      <c r="H307" s="247">
        <v>0</v>
      </c>
      <c r="I307" s="248">
        <v>0</v>
      </c>
      <c r="J307" s="248">
        <v>0</v>
      </c>
      <c r="K307" s="248">
        <v>0</v>
      </c>
      <c r="L307" s="248">
        <v>0</v>
      </c>
      <c r="M307" s="199">
        <v>0</v>
      </c>
      <c r="N307" s="239">
        <v>0</v>
      </c>
      <c r="O307" s="239">
        <v>0</v>
      </c>
      <c r="P307" s="239">
        <v>0</v>
      </c>
      <c r="Q307" s="239">
        <v>0</v>
      </c>
      <c r="R307" s="239">
        <v>0</v>
      </c>
      <c r="S307" s="219">
        <v>0</v>
      </c>
      <c r="T307" s="154"/>
    </row>
    <row r="308" spans="2:20" ht="45.95" customHeight="1" x14ac:dyDescent="0.2">
      <c r="B308" s="89"/>
      <c r="C308" s="101" t="s">
        <v>15</v>
      </c>
      <c r="D308" s="247">
        <v>0</v>
      </c>
      <c r="E308" s="247">
        <v>0</v>
      </c>
      <c r="F308" s="247">
        <v>0</v>
      </c>
      <c r="G308" s="247">
        <v>0</v>
      </c>
      <c r="H308" s="247">
        <v>131.63800000000001</v>
      </c>
      <c r="I308" s="248">
        <v>0</v>
      </c>
      <c r="J308" s="248">
        <v>2E-3</v>
      </c>
      <c r="K308" s="248">
        <v>1E-3</v>
      </c>
      <c r="L308" s="248">
        <v>1.1000000000000001E-3</v>
      </c>
      <c r="M308" s="199">
        <v>0</v>
      </c>
      <c r="N308" s="239">
        <v>0</v>
      </c>
      <c r="O308" s="239">
        <v>0</v>
      </c>
      <c r="P308" s="239">
        <v>0</v>
      </c>
      <c r="Q308" s="239">
        <v>0</v>
      </c>
      <c r="R308" s="219">
        <v>0</v>
      </c>
      <c r="S308" s="219">
        <v>0</v>
      </c>
      <c r="T308" s="154"/>
    </row>
    <row r="309" spans="2:20" ht="57" customHeight="1" x14ac:dyDescent="0.2">
      <c r="B309" s="89"/>
      <c r="C309" s="101" t="s">
        <v>106</v>
      </c>
      <c r="D309" s="247">
        <v>0</v>
      </c>
      <c r="E309" s="247">
        <v>0</v>
      </c>
      <c r="F309" s="247">
        <v>0</v>
      </c>
      <c r="G309" s="247">
        <v>6.9099500000000003</v>
      </c>
      <c r="H309" s="247">
        <v>0</v>
      </c>
      <c r="I309" s="248">
        <v>10.1309</v>
      </c>
      <c r="J309" s="248">
        <v>5.6532</v>
      </c>
      <c r="K309" s="248">
        <v>27.783200000000001</v>
      </c>
      <c r="L309" s="248">
        <v>16.716000000000001</v>
      </c>
      <c r="M309" s="240">
        <v>19.899999999999999</v>
      </c>
      <c r="N309" s="239">
        <v>28.3</v>
      </c>
      <c r="O309" s="239">
        <v>6.9</v>
      </c>
      <c r="P309" s="219">
        <v>11.5</v>
      </c>
      <c r="Q309" s="219">
        <v>7</v>
      </c>
      <c r="R309" s="219">
        <v>44.1</v>
      </c>
      <c r="S309" s="219">
        <v>20</v>
      </c>
      <c r="T309" s="154"/>
    </row>
    <row r="310" spans="2:20" ht="45.95" customHeight="1" x14ac:dyDescent="0.2">
      <c r="B310" s="89"/>
      <c r="C310" s="101" t="s">
        <v>14</v>
      </c>
      <c r="D310" s="247">
        <v>0</v>
      </c>
      <c r="E310" s="247">
        <v>0</v>
      </c>
      <c r="F310" s="247">
        <v>0</v>
      </c>
      <c r="G310" s="247">
        <v>0</v>
      </c>
      <c r="H310" s="247">
        <v>0</v>
      </c>
      <c r="I310" s="248">
        <v>0</v>
      </c>
      <c r="J310" s="248">
        <v>0</v>
      </c>
      <c r="K310" s="248">
        <v>0</v>
      </c>
      <c r="L310" s="248">
        <v>0</v>
      </c>
      <c r="M310" s="240">
        <v>0.2</v>
      </c>
      <c r="N310" s="239">
        <v>0</v>
      </c>
      <c r="O310" s="239">
        <v>0</v>
      </c>
      <c r="P310" s="219">
        <v>0</v>
      </c>
      <c r="Q310" s="219">
        <v>0</v>
      </c>
      <c r="R310" s="239">
        <v>0</v>
      </c>
      <c r="S310" s="219">
        <v>0</v>
      </c>
      <c r="T310" s="154"/>
    </row>
    <row r="311" spans="2:20" ht="57" customHeight="1" x14ac:dyDescent="0.2">
      <c r="B311" s="89"/>
      <c r="C311" s="101" t="s">
        <v>13</v>
      </c>
      <c r="D311" s="247">
        <v>0</v>
      </c>
      <c r="E311" s="247">
        <v>0</v>
      </c>
      <c r="F311" s="247">
        <v>0</v>
      </c>
      <c r="G311" s="247">
        <v>0</v>
      </c>
      <c r="H311" s="247">
        <v>0</v>
      </c>
      <c r="I311" s="248">
        <v>0</v>
      </c>
      <c r="J311" s="248">
        <v>0</v>
      </c>
      <c r="K311" s="248">
        <v>0</v>
      </c>
      <c r="L311" s="248">
        <v>1.2130000000000001</v>
      </c>
      <c r="M311" s="240">
        <v>0</v>
      </c>
      <c r="N311" s="239">
        <v>0</v>
      </c>
      <c r="O311" s="239">
        <v>0</v>
      </c>
      <c r="P311" s="219">
        <v>0</v>
      </c>
      <c r="Q311" s="219">
        <v>0</v>
      </c>
      <c r="R311" s="239">
        <v>0</v>
      </c>
      <c r="S311" s="219">
        <v>0</v>
      </c>
      <c r="T311" s="154"/>
    </row>
    <row r="312" spans="2:20" ht="45.95" customHeight="1" x14ac:dyDescent="0.2">
      <c r="B312" s="89"/>
      <c r="C312" s="101" t="s">
        <v>12</v>
      </c>
      <c r="D312" s="247">
        <v>0</v>
      </c>
      <c r="E312" s="247">
        <v>0</v>
      </c>
      <c r="F312" s="247">
        <v>0</v>
      </c>
      <c r="G312" s="247">
        <v>0</v>
      </c>
      <c r="H312" s="247">
        <v>0</v>
      </c>
      <c r="I312" s="248">
        <v>0</v>
      </c>
      <c r="J312" s="248">
        <v>27.079000000000001</v>
      </c>
      <c r="K312" s="248">
        <v>13.253500000000001</v>
      </c>
      <c r="L312" s="248">
        <v>18.628</v>
      </c>
      <c r="M312" s="199">
        <v>0</v>
      </c>
      <c r="N312" s="239">
        <v>1</v>
      </c>
      <c r="O312" s="239">
        <v>1.5</v>
      </c>
      <c r="P312" s="219">
        <v>0.7</v>
      </c>
      <c r="Q312" s="219">
        <v>398.9</v>
      </c>
      <c r="R312" s="219">
        <v>2.5</v>
      </c>
      <c r="S312" s="219">
        <v>39.9</v>
      </c>
      <c r="T312" s="154"/>
    </row>
    <row r="313" spans="2:20" ht="57" customHeight="1" x14ac:dyDescent="0.2">
      <c r="B313" s="89"/>
      <c r="C313" s="101" t="s">
        <v>11</v>
      </c>
      <c r="D313" s="247">
        <v>0</v>
      </c>
      <c r="E313" s="247">
        <v>0</v>
      </c>
      <c r="F313" s="247">
        <v>2.1000000000000001E-2</v>
      </c>
      <c r="G313" s="247">
        <v>2.8000000000000001E-2</v>
      </c>
      <c r="H313" s="247">
        <v>0</v>
      </c>
      <c r="I313" s="248">
        <v>0.36</v>
      </c>
      <c r="J313" s="248">
        <v>0.01</v>
      </c>
      <c r="K313" s="248">
        <v>0</v>
      </c>
      <c r="L313" s="248">
        <v>0</v>
      </c>
      <c r="M313" s="240">
        <v>0</v>
      </c>
      <c r="N313" s="239">
        <v>0</v>
      </c>
      <c r="O313" s="239">
        <v>0</v>
      </c>
      <c r="P313" s="219">
        <v>0</v>
      </c>
      <c r="Q313" s="219">
        <v>5.4</v>
      </c>
      <c r="R313" s="219">
        <v>6.5</v>
      </c>
      <c r="S313" s="219">
        <v>5</v>
      </c>
      <c r="T313" s="154"/>
    </row>
    <row r="314" spans="2:20" ht="45.95" customHeight="1" x14ac:dyDescent="0.2">
      <c r="B314" s="89"/>
      <c r="C314" s="101" t="s">
        <v>10</v>
      </c>
      <c r="D314" s="247">
        <v>0</v>
      </c>
      <c r="E314" s="247">
        <v>0</v>
      </c>
      <c r="F314" s="247">
        <v>0</v>
      </c>
      <c r="G314" s="247">
        <v>0</v>
      </c>
      <c r="H314" s="247">
        <v>0</v>
      </c>
      <c r="I314" s="248">
        <v>0</v>
      </c>
      <c r="J314" s="248">
        <v>0</v>
      </c>
      <c r="K314" s="248">
        <v>0</v>
      </c>
      <c r="L314" s="248">
        <v>0</v>
      </c>
      <c r="M314" s="199">
        <v>0</v>
      </c>
      <c r="N314" s="239">
        <v>0</v>
      </c>
      <c r="O314" s="239">
        <v>0</v>
      </c>
      <c r="P314" s="219">
        <v>0</v>
      </c>
      <c r="Q314" s="219">
        <v>0</v>
      </c>
      <c r="R314" s="239">
        <v>0</v>
      </c>
      <c r="S314" s="219">
        <v>0</v>
      </c>
      <c r="T314" s="154"/>
    </row>
    <row r="315" spans="2:20" ht="57" customHeight="1" x14ac:dyDescent="0.2">
      <c r="B315" s="89"/>
      <c r="C315" s="101" t="s">
        <v>9</v>
      </c>
      <c r="D315" s="247">
        <v>0</v>
      </c>
      <c r="E315" s="247">
        <v>0</v>
      </c>
      <c r="F315" s="247">
        <v>0</v>
      </c>
      <c r="G315" s="247">
        <v>0</v>
      </c>
      <c r="H315" s="247">
        <v>0</v>
      </c>
      <c r="I315" s="248">
        <v>0</v>
      </c>
      <c r="J315" s="248">
        <v>0</v>
      </c>
      <c r="K315" s="248">
        <v>0</v>
      </c>
      <c r="L315" s="248">
        <v>0</v>
      </c>
      <c r="M315" s="199">
        <v>0</v>
      </c>
      <c r="N315" s="239">
        <v>0</v>
      </c>
      <c r="O315" s="239">
        <v>0</v>
      </c>
      <c r="P315" s="219">
        <v>0</v>
      </c>
      <c r="Q315" s="219">
        <v>0</v>
      </c>
      <c r="R315" s="239">
        <v>0</v>
      </c>
      <c r="S315" s="219">
        <v>0</v>
      </c>
      <c r="T315" s="154"/>
    </row>
    <row r="316" spans="2:20" ht="57" customHeight="1" x14ac:dyDescent="0.2">
      <c r="B316" s="89"/>
      <c r="C316" s="101" t="s">
        <v>8</v>
      </c>
      <c r="D316" s="247">
        <v>0</v>
      </c>
      <c r="E316" s="247">
        <v>0</v>
      </c>
      <c r="F316" s="247">
        <v>0</v>
      </c>
      <c r="G316" s="247">
        <v>0</v>
      </c>
      <c r="H316" s="247">
        <v>0</v>
      </c>
      <c r="I316" s="248">
        <v>0</v>
      </c>
      <c r="J316" s="248">
        <v>0</v>
      </c>
      <c r="K316" s="248">
        <v>0</v>
      </c>
      <c r="L316" s="248">
        <v>0</v>
      </c>
      <c r="M316" s="199">
        <v>0</v>
      </c>
      <c r="N316" s="239">
        <v>0</v>
      </c>
      <c r="O316" s="239">
        <v>0</v>
      </c>
      <c r="P316" s="219">
        <v>0</v>
      </c>
      <c r="Q316" s="239">
        <v>0</v>
      </c>
      <c r="R316" s="239">
        <v>0</v>
      </c>
      <c r="S316" s="219">
        <v>0</v>
      </c>
      <c r="T316" s="154"/>
    </row>
    <row r="317" spans="2:20" ht="45.95" customHeight="1" x14ac:dyDescent="0.2">
      <c r="B317" s="89"/>
      <c r="C317" s="101" t="s">
        <v>7</v>
      </c>
      <c r="D317" s="247">
        <v>0</v>
      </c>
      <c r="E317" s="247">
        <v>0</v>
      </c>
      <c r="F317" s="247">
        <v>0</v>
      </c>
      <c r="G317" s="247">
        <v>0</v>
      </c>
      <c r="H317" s="247">
        <v>0</v>
      </c>
      <c r="I317" s="248">
        <v>0</v>
      </c>
      <c r="J317" s="248">
        <v>0</v>
      </c>
      <c r="K317" s="248">
        <v>0</v>
      </c>
      <c r="L317" s="248">
        <v>0</v>
      </c>
      <c r="M317" s="199">
        <v>0</v>
      </c>
      <c r="N317" s="239">
        <v>0</v>
      </c>
      <c r="O317" s="239">
        <v>0</v>
      </c>
      <c r="P317" s="219">
        <v>0</v>
      </c>
      <c r="Q317" s="219">
        <v>0</v>
      </c>
      <c r="R317" s="239">
        <v>0</v>
      </c>
      <c r="S317" s="219">
        <v>0</v>
      </c>
      <c r="T317" s="154"/>
    </row>
    <row r="318" spans="2:20" ht="45.95" customHeight="1" x14ac:dyDescent="0.2">
      <c r="B318" s="89"/>
      <c r="C318" s="101" t="s">
        <v>6</v>
      </c>
      <c r="D318" s="247">
        <v>0</v>
      </c>
      <c r="E318" s="247">
        <v>0</v>
      </c>
      <c r="F318" s="247">
        <v>0</v>
      </c>
      <c r="G318" s="247">
        <v>0</v>
      </c>
      <c r="H318" s="247">
        <v>0</v>
      </c>
      <c r="I318" s="248">
        <v>0</v>
      </c>
      <c r="J318" s="248">
        <v>0</v>
      </c>
      <c r="K318" s="248">
        <v>0</v>
      </c>
      <c r="L318" s="248">
        <v>0</v>
      </c>
      <c r="M318" s="199">
        <v>0</v>
      </c>
      <c r="N318" s="239">
        <v>0</v>
      </c>
      <c r="O318" s="239">
        <v>0</v>
      </c>
      <c r="P318" s="219">
        <v>0</v>
      </c>
      <c r="Q318" s="219">
        <v>0</v>
      </c>
      <c r="R318" s="239">
        <v>0</v>
      </c>
      <c r="S318" s="219">
        <v>0</v>
      </c>
      <c r="T318" s="154"/>
    </row>
    <row r="319" spans="2:20" ht="45.95" customHeight="1" x14ac:dyDescent="0.2">
      <c r="B319" s="89"/>
      <c r="C319" s="101" t="s">
        <v>5</v>
      </c>
      <c r="D319" s="247">
        <v>0</v>
      </c>
      <c r="E319" s="247">
        <v>0</v>
      </c>
      <c r="F319" s="247">
        <v>2.7494999999999998</v>
      </c>
      <c r="G319" s="247">
        <v>1.208</v>
      </c>
      <c r="H319" s="247">
        <v>0.47899999999999998</v>
      </c>
      <c r="I319" s="248">
        <v>1.3464</v>
      </c>
      <c r="J319" s="248">
        <v>2.7916000000000003</v>
      </c>
      <c r="K319" s="248">
        <v>0.60199999999999998</v>
      </c>
      <c r="L319" s="248">
        <v>0.56599999999999995</v>
      </c>
      <c r="M319" s="199">
        <v>0</v>
      </c>
      <c r="N319" s="239">
        <v>2.8</v>
      </c>
      <c r="O319" s="239">
        <v>0.3</v>
      </c>
      <c r="P319" s="219">
        <v>0.2</v>
      </c>
      <c r="Q319" s="219">
        <v>1.6</v>
      </c>
      <c r="R319" s="219">
        <v>0</v>
      </c>
      <c r="S319" s="219">
        <v>1</v>
      </c>
      <c r="T319" s="154"/>
    </row>
    <row r="320" spans="2:20" ht="57" customHeight="1" x14ac:dyDescent="0.2">
      <c r="B320" s="89"/>
      <c r="C320" s="101" t="s">
        <v>4</v>
      </c>
      <c r="D320" s="247">
        <v>0</v>
      </c>
      <c r="E320" s="247">
        <v>0</v>
      </c>
      <c r="F320" s="247">
        <v>0</v>
      </c>
      <c r="G320" s="247">
        <v>0</v>
      </c>
      <c r="H320" s="247">
        <v>0</v>
      </c>
      <c r="I320" s="248">
        <v>0</v>
      </c>
      <c r="J320" s="248">
        <v>0</v>
      </c>
      <c r="K320" s="248">
        <v>0.78112999999999999</v>
      </c>
      <c r="L320" s="248">
        <v>1.3280000000000001</v>
      </c>
      <c r="M320" s="240">
        <v>0.5</v>
      </c>
      <c r="N320" s="239">
        <v>0.3</v>
      </c>
      <c r="O320" s="239">
        <v>0</v>
      </c>
      <c r="P320" s="219">
        <v>12.8</v>
      </c>
      <c r="Q320" s="219">
        <v>0.1</v>
      </c>
      <c r="R320" s="219">
        <v>0.6</v>
      </c>
      <c r="S320" s="219">
        <v>0</v>
      </c>
      <c r="T320" s="154"/>
    </row>
    <row r="321" spans="2:21" ht="57" customHeight="1" x14ac:dyDescent="0.2">
      <c r="B321" s="89"/>
      <c r="C321" s="101" t="s">
        <v>3</v>
      </c>
      <c r="D321" s="247">
        <v>0</v>
      </c>
      <c r="E321" s="247">
        <v>0</v>
      </c>
      <c r="F321" s="247">
        <v>0</v>
      </c>
      <c r="G321" s="247">
        <v>0</v>
      </c>
      <c r="H321" s="247">
        <v>0</v>
      </c>
      <c r="I321" s="248">
        <v>0</v>
      </c>
      <c r="J321" s="248">
        <v>0</v>
      </c>
      <c r="K321" s="248">
        <v>0</v>
      </c>
      <c r="L321" s="248">
        <v>0</v>
      </c>
      <c r="M321" s="199">
        <v>0</v>
      </c>
      <c r="N321" s="239">
        <v>0</v>
      </c>
      <c r="O321" s="239">
        <v>0</v>
      </c>
      <c r="P321" s="219">
        <v>0</v>
      </c>
      <c r="Q321" s="219">
        <v>0</v>
      </c>
      <c r="R321" s="239">
        <v>0</v>
      </c>
      <c r="S321" s="219">
        <v>0</v>
      </c>
      <c r="T321" s="154"/>
    </row>
    <row r="322" spans="2:21" ht="45.95" customHeight="1" thickBot="1" x14ac:dyDescent="0.25">
      <c r="B322" s="89"/>
      <c r="C322" s="115" t="s">
        <v>2</v>
      </c>
      <c r="D322" s="249">
        <v>0</v>
      </c>
      <c r="E322" s="249">
        <v>0</v>
      </c>
      <c r="F322" s="249">
        <v>0</v>
      </c>
      <c r="G322" s="249">
        <v>0</v>
      </c>
      <c r="H322" s="249">
        <v>0</v>
      </c>
      <c r="I322" s="250">
        <v>0</v>
      </c>
      <c r="J322" s="250">
        <v>0</v>
      </c>
      <c r="K322" s="250">
        <v>0</v>
      </c>
      <c r="L322" s="250">
        <v>0</v>
      </c>
      <c r="M322" s="204">
        <v>0</v>
      </c>
      <c r="N322" s="251">
        <v>0</v>
      </c>
      <c r="O322" s="251">
        <v>0</v>
      </c>
      <c r="P322" s="219">
        <v>0</v>
      </c>
      <c r="Q322" s="219">
        <v>0</v>
      </c>
      <c r="R322" s="239">
        <v>0</v>
      </c>
      <c r="S322" s="219">
        <v>0</v>
      </c>
      <c r="T322" s="154"/>
    </row>
    <row r="323" spans="2:21" ht="45" customHeight="1" thickBot="1" x14ac:dyDescent="0.3">
      <c r="B323" s="89"/>
      <c r="C323" s="122" t="s">
        <v>113</v>
      </c>
      <c r="D323" s="252">
        <v>10.89316</v>
      </c>
      <c r="E323" s="252">
        <v>316.53378999999995</v>
      </c>
      <c r="F323" s="252">
        <v>199.70160000000001</v>
      </c>
      <c r="G323" s="252">
        <v>1250.6647600000001</v>
      </c>
      <c r="H323" s="252">
        <v>388.33893</v>
      </c>
      <c r="I323" s="253">
        <f t="shared" ref="I323:N323" si="2">SUM(I219:I322)</f>
        <v>523.88797999999997</v>
      </c>
      <c r="J323" s="253">
        <f t="shared" si="2"/>
        <v>773.63697999999999</v>
      </c>
      <c r="K323" s="253">
        <f t="shared" si="2"/>
        <v>579.48588999999981</v>
      </c>
      <c r="L323" s="253">
        <f t="shared" si="2"/>
        <v>695.03142000000014</v>
      </c>
      <c r="M323" s="253">
        <f t="shared" si="2"/>
        <v>461.79999999999995</v>
      </c>
      <c r="N323" s="253">
        <f t="shared" si="2"/>
        <v>537.19999999999993</v>
      </c>
      <c r="O323" s="253">
        <f>SUM(O219:O322)</f>
        <v>401</v>
      </c>
      <c r="P323" s="253">
        <f>SUM(P219:P322)</f>
        <v>259.39999999999998</v>
      </c>
      <c r="Q323" s="253">
        <f>SUM(Q219:Q322)</f>
        <v>2346.4</v>
      </c>
      <c r="R323" s="253">
        <f>SUM(R219:R322)</f>
        <v>648.30000000000007</v>
      </c>
      <c r="S323" s="253">
        <f>SUM(S219:S322)</f>
        <v>2266.6</v>
      </c>
      <c r="T323" s="160"/>
      <c r="U323" s="23"/>
    </row>
    <row r="324" spans="2:21" ht="45" customHeight="1" thickBot="1" x14ac:dyDescent="0.25">
      <c r="B324" s="89"/>
      <c r="C324" s="112" t="s">
        <v>114</v>
      </c>
      <c r="D324" s="243"/>
      <c r="E324" s="243"/>
      <c r="F324" s="243"/>
      <c r="G324" s="243"/>
      <c r="H324" s="243"/>
      <c r="I324" s="244"/>
      <c r="J324" s="244"/>
      <c r="K324" s="244"/>
      <c r="L324" s="244"/>
      <c r="M324" s="206"/>
      <c r="N324" s="245"/>
      <c r="O324" s="245"/>
      <c r="P324" s="245"/>
      <c r="Q324" s="245"/>
      <c r="R324" s="245"/>
      <c r="S324" s="245"/>
      <c r="T324" s="154"/>
    </row>
    <row r="325" spans="2:21" ht="45.95" customHeight="1" x14ac:dyDescent="0.2">
      <c r="B325" s="89"/>
      <c r="C325" s="109" t="s">
        <v>100</v>
      </c>
      <c r="D325" s="246">
        <v>0</v>
      </c>
      <c r="E325" s="246">
        <v>19.384029999999999</v>
      </c>
      <c r="F325" s="246">
        <v>23.907040000000002</v>
      </c>
      <c r="G325" s="246">
        <v>10.359860000000001</v>
      </c>
      <c r="H325" s="246">
        <v>9.9308499999999995</v>
      </c>
      <c r="I325" s="211">
        <v>13.7721</v>
      </c>
      <c r="J325" s="211">
        <v>31.590219999999999</v>
      </c>
      <c r="K325" s="211">
        <v>23.451319999999999</v>
      </c>
      <c r="L325" s="211">
        <v>6.2920500000000006</v>
      </c>
      <c r="M325" s="254">
        <v>62.4</v>
      </c>
      <c r="N325" s="238">
        <v>0.7</v>
      </c>
      <c r="O325" s="238">
        <v>0.5</v>
      </c>
      <c r="P325" s="219">
        <v>0</v>
      </c>
      <c r="Q325" s="219">
        <v>0.1</v>
      </c>
      <c r="R325" s="219">
        <v>0.2</v>
      </c>
      <c r="S325" s="219">
        <v>0</v>
      </c>
      <c r="T325" s="154"/>
    </row>
    <row r="326" spans="2:21" ht="45.95" customHeight="1" x14ac:dyDescent="0.2">
      <c r="B326" s="89"/>
      <c r="C326" s="101" t="s">
        <v>99</v>
      </c>
      <c r="D326" s="247">
        <v>0</v>
      </c>
      <c r="E326" s="247">
        <v>0</v>
      </c>
      <c r="F326" s="247">
        <v>0</v>
      </c>
      <c r="G326" s="247">
        <v>0</v>
      </c>
      <c r="H326" s="247">
        <v>9.1799999999999993E-2</v>
      </c>
      <c r="I326" s="248">
        <v>0</v>
      </c>
      <c r="J326" s="248">
        <v>0</v>
      </c>
      <c r="K326" s="248">
        <v>1E-3</v>
      </c>
      <c r="L326" s="248">
        <v>1.4E-3</v>
      </c>
      <c r="M326" s="199">
        <v>0</v>
      </c>
      <c r="N326" s="239">
        <v>0</v>
      </c>
      <c r="O326" s="239">
        <v>0.4</v>
      </c>
      <c r="P326" s="219">
        <v>0</v>
      </c>
      <c r="Q326" s="219">
        <v>0</v>
      </c>
      <c r="R326" s="239">
        <v>0</v>
      </c>
      <c r="S326" s="219">
        <v>0</v>
      </c>
      <c r="T326" s="154"/>
    </row>
    <row r="327" spans="2:21" ht="45.95" customHeight="1" x14ac:dyDescent="0.2">
      <c r="B327" s="89"/>
      <c r="C327" s="101" t="s">
        <v>98</v>
      </c>
      <c r="D327" s="247">
        <v>0</v>
      </c>
      <c r="E327" s="247">
        <v>0</v>
      </c>
      <c r="F327" s="247">
        <v>0</v>
      </c>
      <c r="G327" s="247">
        <v>0.38500000000000001</v>
      </c>
      <c r="H327" s="247">
        <v>0.115</v>
      </c>
      <c r="I327" s="248">
        <v>0</v>
      </c>
      <c r="J327" s="248">
        <v>0</v>
      </c>
      <c r="K327" s="248">
        <v>4.9661</v>
      </c>
      <c r="L327" s="248">
        <v>0</v>
      </c>
      <c r="M327" s="199">
        <v>0</v>
      </c>
      <c r="N327" s="239">
        <v>0.1</v>
      </c>
      <c r="O327" s="239">
        <v>0.1</v>
      </c>
      <c r="P327" s="219">
        <v>0.1</v>
      </c>
      <c r="Q327" s="219">
        <v>0</v>
      </c>
      <c r="R327" s="239">
        <v>0</v>
      </c>
      <c r="S327" s="219">
        <v>0</v>
      </c>
      <c r="T327" s="154"/>
    </row>
    <row r="328" spans="2:21" ht="45.95" customHeight="1" x14ac:dyDescent="0.2">
      <c r="B328" s="89"/>
      <c r="C328" s="101" t="s">
        <v>97</v>
      </c>
      <c r="D328" s="247">
        <v>194.958</v>
      </c>
      <c r="E328" s="247">
        <v>30.474</v>
      </c>
      <c r="F328" s="247">
        <v>91.755899999999997</v>
      </c>
      <c r="G328" s="247">
        <v>98.034999999999997</v>
      </c>
      <c r="H328" s="247">
        <v>68.269000000000005</v>
      </c>
      <c r="I328" s="248">
        <v>22.91</v>
      </c>
      <c r="J328" s="248">
        <v>1E-3</v>
      </c>
      <c r="K328" s="248">
        <v>17.98</v>
      </c>
      <c r="L328" s="248">
        <v>6.4000000000000001E-2</v>
      </c>
      <c r="M328" s="240">
        <v>0.5</v>
      </c>
      <c r="N328" s="239">
        <v>0</v>
      </c>
      <c r="O328" s="239">
        <v>0</v>
      </c>
      <c r="P328" s="219">
        <v>0</v>
      </c>
      <c r="Q328" s="219">
        <v>0</v>
      </c>
      <c r="R328" s="219">
        <v>0</v>
      </c>
      <c r="S328" s="219">
        <v>0.3</v>
      </c>
      <c r="T328" s="154"/>
    </row>
    <row r="329" spans="2:21" ht="45.95" customHeight="1" x14ac:dyDescent="0.2">
      <c r="B329" s="89"/>
      <c r="C329" s="101" t="s">
        <v>96</v>
      </c>
      <c r="D329" s="247">
        <v>0</v>
      </c>
      <c r="E329" s="247">
        <v>3.63</v>
      </c>
      <c r="F329" s="247">
        <v>3.6890000000000001</v>
      </c>
      <c r="G329" s="247">
        <v>0</v>
      </c>
      <c r="H329" s="247">
        <v>0</v>
      </c>
      <c r="I329" s="248">
        <v>0</v>
      </c>
      <c r="J329" s="248">
        <v>0</v>
      </c>
      <c r="K329" s="248">
        <v>0</v>
      </c>
      <c r="L329" s="248">
        <v>0</v>
      </c>
      <c r="M329" s="199">
        <v>0</v>
      </c>
      <c r="N329" s="239">
        <v>0.5</v>
      </c>
      <c r="O329" s="239">
        <v>0.4</v>
      </c>
      <c r="P329" s="219">
        <v>0</v>
      </c>
      <c r="Q329" s="219">
        <v>0</v>
      </c>
      <c r="R329" s="239">
        <v>0</v>
      </c>
      <c r="S329" s="219">
        <v>0</v>
      </c>
      <c r="T329" s="154"/>
    </row>
    <row r="330" spans="2:21" ht="45.95" customHeight="1" x14ac:dyDescent="0.2">
      <c r="B330" s="89"/>
      <c r="C330" s="101" t="s">
        <v>95</v>
      </c>
      <c r="D330" s="247">
        <v>0</v>
      </c>
      <c r="E330" s="247">
        <v>10.479649999999999</v>
      </c>
      <c r="F330" s="247">
        <v>9.2270000000000003</v>
      </c>
      <c r="G330" s="247">
        <v>0</v>
      </c>
      <c r="H330" s="247">
        <v>4.3767200000000006</v>
      </c>
      <c r="I330" s="248">
        <v>7.7240000000000002</v>
      </c>
      <c r="J330" s="248">
        <v>0.26080000000000003</v>
      </c>
      <c r="K330" s="248">
        <v>7.0999999999999994E-2</v>
      </c>
      <c r="L330" s="248">
        <v>0.23200000000000001</v>
      </c>
      <c r="M330" s="240">
        <v>0</v>
      </c>
      <c r="N330" s="239">
        <v>205.3</v>
      </c>
      <c r="O330" s="239">
        <v>260.7</v>
      </c>
      <c r="P330" s="219">
        <v>456.1</v>
      </c>
      <c r="Q330" s="219">
        <v>499.5</v>
      </c>
      <c r="R330" s="219">
        <v>1032.8</v>
      </c>
      <c r="S330" s="219">
        <v>504.7</v>
      </c>
      <c r="T330" s="154"/>
    </row>
    <row r="331" spans="2:21" ht="45.95" customHeight="1" x14ac:dyDescent="0.2">
      <c r="B331" s="89"/>
      <c r="C331" s="101" t="s">
        <v>94</v>
      </c>
      <c r="D331" s="247">
        <v>0</v>
      </c>
      <c r="E331" s="247">
        <v>0</v>
      </c>
      <c r="F331" s="247">
        <v>0</v>
      </c>
      <c r="G331" s="247">
        <v>0</v>
      </c>
      <c r="H331" s="247">
        <v>1.2999999999999999E-3</v>
      </c>
      <c r="I331" s="248">
        <v>0</v>
      </c>
      <c r="J331" s="248">
        <v>0</v>
      </c>
      <c r="K331" s="248">
        <v>0</v>
      </c>
      <c r="L331" s="248">
        <v>0</v>
      </c>
      <c r="M331" s="199">
        <v>0</v>
      </c>
      <c r="N331" s="239">
        <v>0</v>
      </c>
      <c r="O331" s="239">
        <v>0</v>
      </c>
      <c r="P331" s="219">
        <v>0</v>
      </c>
      <c r="Q331" s="219">
        <v>0</v>
      </c>
      <c r="R331" s="239">
        <v>0</v>
      </c>
      <c r="S331" s="219">
        <v>0</v>
      </c>
      <c r="T331" s="154"/>
    </row>
    <row r="332" spans="2:21" ht="45.95" customHeight="1" x14ac:dyDescent="0.2">
      <c r="B332" s="89"/>
      <c r="C332" s="101" t="s">
        <v>93</v>
      </c>
      <c r="D332" s="247">
        <v>135.34073999999998</v>
      </c>
      <c r="E332" s="247">
        <v>284.16227000000003</v>
      </c>
      <c r="F332" s="247">
        <v>291.87488000000002</v>
      </c>
      <c r="G332" s="247">
        <v>412.95704999999998</v>
      </c>
      <c r="H332" s="247">
        <v>388.48596000000003</v>
      </c>
      <c r="I332" s="248">
        <v>263.13209999999998</v>
      </c>
      <c r="J332" s="248">
        <v>284.97882999999996</v>
      </c>
      <c r="K332" s="248">
        <v>362.60541000000001</v>
      </c>
      <c r="L332" s="248">
        <v>247.53435000000005</v>
      </c>
      <c r="M332" s="240">
        <v>132.9</v>
      </c>
      <c r="N332" s="239">
        <v>210.7</v>
      </c>
      <c r="O332" s="239">
        <v>220.7</v>
      </c>
      <c r="P332" s="219">
        <v>467.5</v>
      </c>
      <c r="Q332" s="219">
        <v>134.1</v>
      </c>
      <c r="R332" s="219">
        <v>489.8</v>
      </c>
      <c r="S332" s="219">
        <v>560.5</v>
      </c>
      <c r="T332" s="154"/>
    </row>
    <row r="333" spans="2:21" ht="45.95" customHeight="1" x14ac:dyDescent="0.2">
      <c r="B333" s="89"/>
      <c r="C333" s="101" t="s">
        <v>92</v>
      </c>
      <c r="D333" s="247">
        <v>2.165</v>
      </c>
      <c r="E333" s="247">
        <v>4.3411200000000001</v>
      </c>
      <c r="F333" s="247">
        <v>70.112619999999993</v>
      </c>
      <c r="G333" s="247">
        <v>23.245139999999999</v>
      </c>
      <c r="H333" s="247">
        <v>494.62939</v>
      </c>
      <c r="I333" s="248">
        <v>272.49233999999996</v>
      </c>
      <c r="J333" s="248">
        <v>345.96440000000001</v>
      </c>
      <c r="K333" s="248">
        <v>257.12257</v>
      </c>
      <c r="L333" s="248">
        <v>734.19858999999997</v>
      </c>
      <c r="M333" s="240">
        <v>703.3</v>
      </c>
      <c r="N333" s="239">
        <v>845.6</v>
      </c>
      <c r="O333" s="239">
        <v>79.5</v>
      </c>
      <c r="P333" s="219">
        <v>170.4</v>
      </c>
      <c r="Q333" s="219">
        <v>89</v>
      </c>
      <c r="R333" s="219">
        <v>71.7</v>
      </c>
      <c r="S333" s="219">
        <v>84.5</v>
      </c>
      <c r="T333" s="154"/>
    </row>
    <row r="334" spans="2:21" ht="45.95" customHeight="1" x14ac:dyDescent="0.2">
      <c r="B334" s="89"/>
      <c r="C334" s="101" t="s">
        <v>91</v>
      </c>
      <c r="D334" s="247">
        <v>0</v>
      </c>
      <c r="E334" s="247">
        <v>0</v>
      </c>
      <c r="F334" s="247">
        <v>0</v>
      </c>
      <c r="G334" s="247">
        <v>0</v>
      </c>
      <c r="H334" s="247">
        <v>1.073</v>
      </c>
      <c r="I334" s="248">
        <v>0.78385000000000005</v>
      </c>
      <c r="J334" s="248">
        <v>36.136060000000001</v>
      </c>
      <c r="K334" s="248">
        <v>28.831499999999998</v>
      </c>
      <c r="L334" s="248">
        <v>20.936</v>
      </c>
      <c r="M334" s="199">
        <v>0</v>
      </c>
      <c r="N334" s="239">
        <v>9</v>
      </c>
      <c r="O334" s="239">
        <v>16.5</v>
      </c>
      <c r="P334" s="219">
        <v>4.3</v>
      </c>
      <c r="Q334" s="219">
        <v>24.1</v>
      </c>
      <c r="R334" s="219">
        <v>0</v>
      </c>
      <c r="S334" s="219">
        <v>3.3</v>
      </c>
      <c r="T334" s="154"/>
    </row>
    <row r="335" spans="2:21" ht="45.95" customHeight="1" x14ac:dyDescent="0.2">
      <c r="B335" s="89"/>
      <c r="C335" s="101" t="s">
        <v>90</v>
      </c>
      <c r="D335" s="247">
        <v>0</v>
      </c>
      <c r="E335" s="247">
        <v>0</v>
      </c>
      <c r="F335" s="247">
        <v>0</v>
      </c>
      <c r="G335" s="247">
        <v>0</v>
      </c>
      <c r="H335" s="247">
        <v>0</v>
      </c>
      <c r="I335" s="248">
        <v>0</v>
      </c>
      <c r="J335" s="248">
        <v>0</v>
      </c>
      <c r="K335" s="248">
        <v>0</v>
      </c>
      <c r="L335" s="248">
        <v>0</v>
      </c>
      <c r="M335" s="199">
        <v>0</v>
      </c>
      <c r="N335" s="239">
        <v>0</v>
      </c>
      <c r="O335" s="239">
        <v>0</v>
      </c>
      <c r="P335" s="219">
        <v>0</v>
      </c>
      <c r="Q335" s="219">
        <v>0</v>
      </c>
      <c r="R335" s="239">
        <v>0</v>
      </c>
      <c r="S335" s="219">
        <v>0</v>
      </c>
      <c r="T335" s="154"/>
    </row>
    <row r="336" spans="2:21" ht="45.95" customHeight="1" x14ac:dyDescent="0.2">
      <c r="B336" s="89"/>
      <c r="C336" s="101" t="s">
        <v>89</v>
      </c>
      <c r="D336" s="247">
        <v>0.47872000000000003</v>
      </c>
      <c r="E336" s="247">
        <v>3.0188000000000001</v>
      </c>
      <c r="F336" s="247">
        <v>6.3746899999999993</v>
      </c>
      <c r="G336" s="247">
        <v>5.3801800000000002</v>
      </c>
      <c r="H336" s="247">
        <v>3.3519999999999999</v>
      </c>
      <c r="I336" s="248">
        <v>21.74879</v>
      </c>
      <c r="J336" s="248">
        <v>31.556919999999998</v>
      </c>
      <c r="K336" s="248">
        <v>3.2149299999999998</v>
      </c>
      <c r="L336" s="248">
        <v>37.447720000000004</v>
      </c>
      <c r="M336" s="240">
        <v>27.5</v>
      </c>
      <c r="N336" s="239">
        <v>32.6</v>
      </c>
      <c r="O336" s="239">
        <v>58.5</v>
      </c>
      <c r="P336" s="219">
        <v>41.4</v>
      </c>
      <c r="Q336" s="219">
        <v>45.9</v>
      </c>
      <c r="R336" s="219">
        <v>16.7</v>
      </c>
      <c r="S336" s="219">
        <v>49.6</v>
      </c>
      <c r="T336" s="154"/>
    </row>
    <row r="337" spans="2:20" ht="45.95" customHeight="1" x14ac:dyDescent="0.2">
      <c r="B337" s="89"/>
      <c r="C337" s="101" t="s">
        <v>88</v>
      </c>
      <c r="D337" s="247">
        <v>4.1320000000000003E-2</v>
      </c>
      <c r="E337" s="247">
        <v>4.3111600000000001</v>
      </c>
      <c r="F337" s="247">
        <v>2.80844</v>
      </c>
      <c r="G337" s="247">
        <v>11.2196</v>
      </c>
      <c r="H337" s="247">
        <v>46.869</v>
      </c>
      <c r="I337" s="248">
        <v>31.301500000000001</v>
      </c>
      <c r="J337" s="248">
        <v>18.302</v>
      </c>
      <c r="K337" s="248">
        <v>20.012</v>
      </c>
      <c r="L337" s="248">
        <v>11.3941</v>
      </c>
      <c r="M337" s="240">
        <v>103.8</v>
      </c>
      <c r="N337" s="239">
        <v>106.4</v>
      </c>
      <c r="O337" s="239">
        <v>0</v>
      </c>
      <c r="P337" s="219">
        <v>0</v>
      </c>
      <c r="Q337" s="219">
        <v>0</v>
      </c>
      <c r="R337" s="239">
        <v>0</v>
      </c>
      <c r="S337" s="219">
        <v>0.1</v>
      </c>
      <c r="T337" s="154"/>
    </row>
    <row r="338" spans="2:20" ht="45.95" customHeight="1" x14ac:dyDescent="0.2">
      <c r="B338" s="89"/>
      <c r="C338" s="101" t="s">
        <v>87</v>
      </c>
      <c r="D338" s="247">
        <v>0</v>
      </c>
      <c r="E338" s="247">
        <v>0.625</v>
      </c>
      <c r="F338" s="247">
        <v>0</v>
      </c>
      <c r="G338" s="247">
        <v>0</v>
      </c>
      <c r="H338" s="247">
        <v>0</v>
      </c>
      <c r="I338" s="248">
        <v>6.0999999999999995E-3</v>
      </c>
      <c r="J338" s="248">
        <v>0.27200000000000002</v>
      </c>
      <c r="K338" s="248">
        <v>0</v>
      </c>
      <c r="L338" s="248">
        <v>5.0000000000000001E-3</v>
      </c>
      <c r="M338" s="199">
        <v>0</v>
      </c>
      <c r="N338" s="239">
        <v>0</v>
      </c>
      <c r="O338" s="239">
        <v>36.9</v>
      </c>
      <c r="P338" s="219">
        <v>0</v>
      </c>
      <c r="Q338" s="219">
        <v>1</v>
      </c>
      <c r="R338" s="239">
        <v>0</v>
      </c>
      <c r="S338" s="219">
        <v>0.1</v>
      </c>
      <c r="T338" s="154"/>
    </row>
    <row r="339" spans="2:20" ht="45.95" customHeight="1" x14ac:dyDescent="0.2">
      <c r="B339" s="89"/>
      <c r="C339" s="101" t="s">
        <v>86</v>
      </c>
      <c r="D339" s="247">
        <v>4.9500000000000004E-3</v>
      </c>
      <c r="E339" s="247">
        <v>1.5300000000000001E-2</v>
      </c>
      <c r="F339" s="247">
        <v>0.24690000000000001</v>
      </c>
      <c r="G339" s="247">
        <v>1.865E-2</v>
      </c>
      <c r="H339" s="247">
        <v>5.0999999999999995E-3</v>
      </c>
      <c r="I339" s="248">
        <v>7.6000000000000009E-3</v>
      </c>
      <c r="J339" s="248">
        <v>0.55637999999999999</v>
      </c>
      <c r="K339" s="248">
        <v>0.27729999999999999</v>
      </c>
      <c r="L339" s="248">
        <v>0.1343</v>
      </c>
      <c r="M339" s="240">
        <v>0.5</v>
      </c>
      <c r="N339" s="239">
        <v>0.5</v>
      </c>
      <c r="O339" s="239">
        <v>0</v>
      </c>
      <c r="P339" s="219">
        <v>0.1</v>
      </c>
      <c r="Q339" s="219">
        <v>0</v>
      </c>
      <c r="R339" s="239">
        <v>0</v>
      </c>
      <c r="S339" s="219">
        <v>0</v>
      </c>
      <c r="T339" s="154"/>
    </row>
    <row r="340" spans="2:20" ht="45.95" customHeight="1" x14ac:dyDescent="0.2">
      <c r="B340" s="89"/>
      <c r="C340" s="101" t="s">
        <v>85</v>
      </c>
      <c r="D340" s="247">
        <v>23.919400000000003</v>
      </c>
      <c r="E340" s="247">
        <v>53.958040000000004</v>
      </c>
      <c r="F340" s="247">
        <v>63.962110000000003</v>
      </c>
      <c r="G340" s="247">
        <v>35.96293</v>
      </c>
      <c r="H340" s="247">
        <v>50.217910000000003</v>
      </c>
      <c r="I340" s="248">
        <v>22.374399999999994</v>
      </c>
      <c r="J340" s="248">
        <v>47.282100000000014</v>
      </c>
      <c r="K340" s="248">
        <v>71.971579999999989</v>
      </c>
      <c r="L340" s="248">
        <v>74.830210000000008</v>
      </c>
      <c r="M340" s="240">
        <v>54.7</v>
      </c>
      <c r="N340" s="239">
        <v>23.4</v>
      </c>
      <c r="O340" s="239">
        <v>11.8</v>
      </c>
      <c r="P340" s="219">
        <v>11.4</v>
      </c>
      <c r="Q340" s="219">
        <v>5.8</v>
      </c>
      <c r="R340" s="219">
        <v>4.3</v>
      </c>
      <c r="S340" s="219">
        <v>1.8</v>
      </c>
      <c r="T340" s="154"/>
    </row>
    <row r="341" spans="2:20" ht="45.95" customHeight="1" x14ac:dyDescent="0.2">
      <c r="B341" s="89"/>
      <c r="C341" s="101" t="s">
        <v>84</v>
      </c>
      <c r="D341" s="247">
        <v>0.21299999999999999</v>
      </c>
      <c r="E341" s="247">
        <v>90.197000000000003</v>
      </c>
      <c r="F341" s="247">
        <v>108.93180000000001</v>
      </c>
      <c r="G341" s="247">
        <v>48.109470000000002</v>
      </c>
      <c r="H341" s="247">
        <v>143.22399999999999</v>
      </c>
      <c r="I341" s="248">
        <v>79.226500000000001</v>
      </c>
      <c r="J341" s="248">
        <v>102.042</v>
      </c>
      <c r="K341" s="248">
        <v>175.93588</v>
      </c>
      <c r="L341" s="248">
        <v>98.264699999999991</v>
      </c>
      <c r="M341" s="240">
        <v>214.5</v>
      </c>
      <c r="N341" s="239">
        <v>291.10000000000002</v>
      </c>
      <c r="O341" s="239">
        <v>179.8</v>
      </c>
      <c r="P341" s="219">
        <v>664.3</v>
      </c>
      <c r="Q341" s="219">
        <v>49.5</v>
      </c>
      <c r="R341" s="219">
        <v>1.1000000000000001</v>
      </c>
      <c r="S341" s="219">
        <v>0.7</v>
      </c>
      <c r="T341" s="154"/>
    </row>
    <row r="342" spans="2:20" ht="45.95" customHeight="1" x14ac:dyDescent="0.2">
      <c r="B342" s="89"/>
      <c r="C342" s="101" t="s">
        <v>83</v>
      </c>
      <c r="D342" s="247">
        <v>8.7349999999999994</v>
      </c>
      <c r="E342" s="247">
        <v>28.742999999999999</v>
      </c>
      <c r="F342" s="247">
        <v>41.619</v>
      </c>
      <c r="G342" s="247">
        <v>37.862499999999997</v>
      </c>
      <c r="H342" s="247">
        <v>78.099500000000006</v>
      </c>
      <c r="I342" s="248">
        <v>502.36399999999998</v>
      </c>
      <c r="J342" s="248">
        <v>230.87601999999998</v>
      </c>
      <c r="K342" s="248">
        <v>127.06159999999998</v>
      </c>
      <c r="L342" s="248">
        <v>56.481500000000004</v>
      </c>
      <c r="M342" s="240">
        <v>52.4</v>
      </c>
      <c r="N342" s="239">
        <v>282.8</v>
      </c>
      <c r="O342" s="239">
        <v>321.5</v>
      </c>
      <c r="P342" s="219">
        <v>142</v>
      </c>
      <c r="Q342" s="219">
        <v>112.4</v>
      </c>
      <c r="R342" s="219">
        <v>775.5</v>
      </c>
      <c r="S342" s="219">
        <v>150.9</v>
      </c>
      <c r="T342" s="154"/>
    </row>
    <row r="343" spans="2:20" ht="45.95" customHeight="1" x14ac:dyDescent="0.2">
      <c r="B343" s="89"/>
      <c r="C343" s="101" t="s">
        <v>82</v>
      </c>
      <c r="D343" s="247">
        <v>0</v>
      </c>
      <c r="E343" s="247">
        <v>0</v>
      </c>
      <c r="F343" s="247">
        <v>3.0000000000000001E-3</v>
      </c>
      <c r="G343" s="247">
        <v>11.329000000000001</v>
      </c>
      <c r="H343" s="247">
        <v>3.7766999999999999</v>
      </c>
      <c r="I343" s="248">
        <v>2.3029999999999999</v>
      </c>
      <c r="J343" s="248">
        <v>2.3650000000000002</v>
      </c>
      <c r="K343" s="248">
        <v>6.3100000000000003E-2</v>
      </c>
      <c r="L343" s="248">
        <v>0.10890000000000001</v>
      </c>
      <c r="M343" s="240">
        <v>27.1</v>
      </c>
      <c r="N343" s="239">
        <v>3</v>
      </c>
      <c r="O343" s="239">
        <v>136.19999999999999</v>
      </c>
      <c r="P343" s="219">
        <v>4</v>
      </c>
      <c r="Q343" s="219">
        <v>2.4</v>
      </c>
      <c r="R343" s="219">
        <v>5.7</v>
      </c>
      <c r="S343" s="219">
        <v>3.6</v>
      </c>
      <c r="T343" s="154"/>
    </row>
    <row r="344" spans="2:20" ht="45.95" customHeight="1" x14ac:dyDescent="0.2">
      <c r="B344" s="89"/>
      <c r="C344" s="101" t="s">
        <v>81</v>
      </c>
      <c r="D344" s="247">
        <v>0</v>
      </c>
      <c r="E344" s="247">
        <v>0</v>
      </c>
      <c r="F344" s="247">
        <v>0</v>
      </c>
      <c r="G344" s="247">
        <v>0</v>
      </c>
      <c r="H344" s="247">
        <v>0</v>
      </c>
      <c r="I344" s="248">
        <v>1.42</v>
      </c>
      <c r="J344" s="248">
        <v>0.158</v>
      </c>
      <c r="K344" s="248">
        <v>0</v>
      </c>
      <c r="L344" s="248">
        <v>0</v>
      </c>
      <c r="M344" s="199">
        <v>0</v>
      </c>
      <c r="N344" s="239">
        <v>0</v>
      </c>
      <c r="O344" s="239">
        <v>0</v>
      </c>
      <c r="P344" s="219">
        <v>0</v>
      </c>
      <c r="Q344" s="219">
        <v>0</v>
      </c>
      <c r="R344" s="239">
        <v>0</v>
      </c>
      <c r="S344" s="219">
        <v>0</v>
      </c>
      <c r="T344" s="154"/>
    </row>
    <row r="345" spans="2:20" ht="45.95" customHeight="1" x14ac:dyDescent="0.2">
      <c r="B345" s="89"/>
      <c r="C345" s="101" t="s">
        <v>80</v>
      </c>
      <c r="D345" s="247">
        <v>0</v>
      </c>
      <c r="E345" s="247">
        <v>0.12129999999999999</v>
      </c>
      <c r="F345" s="247">
        <v>0</v>
      </c>
      <c r="G345" s="247">
        <v>0</v>
      </c>
      <c r="H345" s="247">
        <v>0</v>
      </c>
      <c r="I345" s="248">
        <v>0</v>
      </c>
      <c r="J345" s="248">
        <v>0</v>
      </c>
      <c r="K345" s="248">
        <v>0</v>
      </c>
      <c r="L345" s="248">
        <v>0</v>
      </c>
      <c r="M345" s="199">
        <v>0</v>
      </c>
      <c r="N345" s="239">
        <v>0.4</v>
      </c>
      <c r="O345" s="239">
        <v>0</v>
      </c>
      <c r="P345" s="219">
        <v>0</v>
      </c>
      <c r="Q345" s="219">
        <v>0</v>
      </c>
      <c r="R345" s="239">
        <v>0</v>
      </c>
      <c r="S345" s="219">
        <v>0</v>
      </c>
      <c r="T345" s="154"/>
    </row>
    <row r="346" spans="2:20" ht="45.95" customHeight="1" x14ac:dyDescent="0.2">
      <c r="B346" s="89"/>
      <c r="C346" s="101" t="s">
        <v>79</v>
      </c>
      <c r="D346" s="247">
        <v>87.418999999999997</v>
      </c>
      <c r="E346" s="247">
        <v>63.924620000000004</v>
      </c>
      <c r="F346" s="247">
        <v>145.80922000000001</v>
      </c>
      <c r="G346" s="247">
        <v>68.115820000000014</v>
      </c>
      <c r="H346" s="247">
        <v>4.4850900000000005</v>
      </c>
      <c r="I346" s="248">
        <v>305.01496000000003</v>
      </c>
      <c r="J346" s="248">
        <v>267.7423</v>
      </c>
      <c r="K346" s="248">
        <v>215.5052</v>
      </c>
      <c r="L346" s="248">
        <v>208.7835</v>
      </c>
      <c r="M346" s="240">
        <v>119.9</v>
      </c>
      <c r="N346" s="239">
        <v>84.8</v>
      </c>
      <c r="O346" s="239">
        <v>163.1</v>
      </c>
      <c r="P346" s="219">
        <v>147.4</v>
      </c>
      <c r="Q346" s="219">
        <v>56.6</v>
      </c>
      <c r="R346" s="219">
        <v>141.30000000000001</v>
      </c>
      <c r="S346" s="219">
        <v>206.8</v>
      </c>
      <c r="T346" s="154"/>
    </row>
    <row r="347" spans="2:20" ht="45.95" customHeight="1" x14ac:dyDescent="0.2">
      <c r="B347" s="89"/>
      <c r="C347" s="101" t="s">
        <v>78</v>
      </c>
      <c r="D347" s="247">
        <v>4.0000000000000001E-3</v>
      </c>
      <c r="E347" s="247">
        <v>1.017E-2</v>
      </c>
      <c r="F347" s="247">
        <v>176.93290999999999</v>
      </c>
      <c r="G347" s="247">
        <v>578.85794999999996</v>
      </c>
      <c r="H347" s="247">
        <v>523.00790000000006</v>
      </c>
      <c r="I347" s="248">
        <v>445.29366999999996</v>
      </c>
      <c r="J347" s="248">
        <v>286.09737000000001</v>
      </c>
      <c r="K347" s="248">
        <v>607.3204199999999</v>
      </c>
      <c r="L347" s="248">
        <v>205.42851000000002</v>
      </c>
      <c r="M347" s="240">
        <v>509.1</v>
      </c>
      <c r="N347" s="239">
        <v>66.7</v>
      </c>
      <c r="O347" s="239">
        <v>170</v>
      </c>
      <c r="P347" s="219">
        <v>93.8</v>
      </c>
      <c r="Q347" s="219">
        <v>37</v>
      </c>
      <c r="R347" s="219">
        <v>5</v>
      </c>
      <c r="S347" s="219">
        <v>3</v>
      </c>
      <c r="T347" s="154"/>
    </row>
    <row r="348" spans="2:20" ht="45.95" customHeight="1" x14ac:dyDescent="0.2">
      <c r="B348" s="89"/>
      <c r="C348" s="101" t="s">
        <v>77</v>
      </c>
      <c r="D348" s="247">
        <v>0</v>
      </c>
      <c r="E348" s="247">
        <v>0</v>
      </c>
      <c r="F348" s="247">
        <v>0</v>
      </c>
      <c r="G348" s="247">
        <v>0</v>
      </c>
      <c r="H348" s="247">
        <v>0</v>
      </c>
      <c r="I348" s="248">
        <v>1.6500000000000001E-2</v>
      </c>
      <c r="J348" s="248">
        <v>0.01</v>
      </c>
      <c r="K348" s="248">
        <v>9.1000000000000022E-3</v>
      </c>
      <c r="L348" s="248">
        <v>3.5000000000000001E-3</v>
      </c>
      <c r="M348" s="199">
        <v>0</v>
      </c>
      <c r="N348" s="239">
        <v>0</v>
      </c>
      <c r="O348" s="239">
        <v>0</v>
      </c>
      <c r="P348" s="219">
        <v>0</v>
      </c>
      <c r="Q348" s="219">
        <v>0</v>
      </c>
      <c r="R348" s="239">
        <v>0</v>
      </c>
      <c r="S348" s="219">
        <v>0</v>
      </c>
      <c r="T348" s="154"/>
    </row>
    <row r="349" spans="2:20" ht="45.95" customHeight="1" x14ac:dyDescent="0.2">
      <c r="B349" s="89"/>
      <c r="C349" s="101" t="s">
        <v>76</v>
      </c>
      <c r="D349" s="247">
        <v>0</v>
      </c>
      <c r="E349" s="247">
        <v>0</v>
      </c>
      <c r="F349" s="247">
        <v>0</v>
      </c>
      <c r="G349" s="247">
        <v>0</v>
      </c>
      <c r="H349" s="247">
        <v>0</v>
      </c>
      <c r="I349" s="248">
        <v>0</v>
      </c>
      <c r="J349" s="248">
        <v>0</v>
      </c>
      <c r="K349" s="248">
        <v>0</v>
      </c>
      <c r="L349" s="248">
        <v>0</v>
      </c>
      <c r="M349" s="199">
        <v>0</v>
      </c>
      <c r="N349" s="239">
        <v>0</v>
      </c>
      <c r="O349" s="239">
        <v>0</v>
      </c>
      <c r="P349" s="219">
        <v>0</v>
      </c>
      <c r="Q349" s="219">
        <v>0</v>
      </c>
      <c r="R349" s="239">
        <v>0</v>
      </c>
      <c r="S349" s="219">
        <v>0</v>
      </c>
      <c r="T349" s="154"/>
    </row>
    <row r="350" spans="2:20" ht="45.95" customHeight="1" x14ac:dyDescent="0.2">
      <c r="B350" s="89"/>
      <c r="C350" s="101" t="s">
        <v>75</v>
      </c>
      <c r="D350" s="247">
        <v>0</v>
      </c>
      <c r="E350" s="247">
        <v>2.53E-2</v>
      </c>
      <c r="F350" s="247">
        <v>10.176</v>
      </c>
      <c r="G350" s="247">
        <v>5.5684700000000005</v>
      </c>
      <c r="H350" s="247">
        <v>2.2600000000000002E-2</v>
      </c>
      <c r="I350" s="248">
        <v>0.49780000000000002</v>
      </c>
      <c r="J350" s="248">
        <v>0.90085000000000004</v>
      </c>
      <c r="K350" s="248">
        <v>1.0712000000000002</v>
      </c>
      <c r="L350" s="248">
        <v>0.153</v>
      </c>
      <c r="M350" s="240">
        <v>0.2</v>
      </c>
      <c r="N350" s="239">
        <v>2.2000000000000002</v>
      </c>
      <c r="O350" s="239">
        <v>7.7</v>
      </c>
      <c r="P350" s="219">
        <v>13.1</v>
      </c>
      <c r="Q350" s="219">
        <v>2.7</v>
      </c>
      <c r="R350" s="219">
        <v>6.3</v>
      </c>
      <c r="S350" s="219">
        <v>0</v>
      </c>
      <c r="T350" s="154"/>
    </row>
    <row r="351" spans="2:20" ht="45.95" customHeight="1" x14ac:dyDescent="0.2">
      <c r="B351" s="89"/>
      <c r="C351" s="101" t="s">
        <v>74</v>
      </c>
      <c r="D351" s="247">
        <v>0</v>
      </c>
      <c r="E351" s="247">
        <v>0</v>
      </c>
      <c r="F351" s="247">
        <v>0</v>
      </c>
      <c r="G351" s="247">
        <v>0</v>
      </c>
      <c r="H351" s="247">
        <v>0</v>
      </c>
      <c r="I351" s="248">
        <v>0</v>
      </c>
      <c r="J351" s="248">
        <v>0</v>
      </c>
      <c r="K351" s="248">
        <v>0</v>
      </c>
      <c r="L351" s="248">
        <v>0</v>
      </c>
      <c r="M351" s="199">
        <v>0</v>
      </c>
      <c r="N351" s="239">
        <v>0</v>
      </c>
      <c r="O351" s="239">
        <v>0</v>
      </c>
      <c r="P351" s="219">
        <v>0</v>
      </c>
      <c r="Q351" s="219">
        <v>0</v>
      </c>
      <c r="R351" s="239">
        <v>0</v>
      </c>
      <c r="S351" s="219">
        <v>0</v>
      </c>
      <c r="T351" s="154"/>
    </row>
    <row r="352" spans="2:20" ht="45.95" customHeight="1" x14ac:dyDescent="0.2">
      <c r="B352" s="89"/>
      <c r="C352" s="101" t="s">
        <v>73</v>
      </c>
      <c r="D352" s="247">
        <v>0</v>
      </c>
      <c r="E352" s="247">
        <v>0</v>
      </c>
      <c r="F352" s="247">
        <v>0</v>
      </c>
      <c r="G352" s="247">
        <v>0</v>
      </c>
      <c r="H352" s="247">
        <v>0</v>
      </c>
      <c r="I352" s="248">
        <v>0</v>
      </c>
      <c r="J352" s="248">
        <v>0</v>
      </c>
      <c r="K352" s="248">
        <v>2E-3</v>
      </c>
      <c r="L352" s="248">
        <v>0</v>
      </c>
      <c r="M352" s="199">
        <v>0</v>
      </c>
      <c r="N352" s="239">
        <v>0</v>
      </c>
      <c r="O352" s="239">
        <v>0</v>
      </c>
      <c r="P352" s="219">
        <v>0</v>
      </c>
      <c r="Q352" s="219">
        <v>0</v>
      </c>
      <c r="R352" s="239">
        <v>0</v>
      </c>
      <c r="S352" s="219">
        <v>0</v>
      </c>
      <c r="T352" s="154"/>
    </row>
    <row r="353" spans="2:20" ht="45.95" customHeight="1" x14ac:dyDescent="0.2">
      <c r="B353" s="89"/>
      <c r="C353" s="101" t="s">
        <v>72</v>
      </c>
      <c r="D353" s="247">
        <v>2.1493699999999998</v>
      </c>
      <c r="E353" s="247">
        <v>5.2495699999999994</v>
      </c>
      <c r="F353" s="247">
        <v>3.8489100000000001</v>
      </c>
      <c r="G353" s="247">
        <v>3.9252399999999996</v>
      </c>
      <c r="H353" s="247">
        <v>4.1077299999999992</v>
      </c>
      <c r="I353" s="248">
        <v>5.9243000000000006</v>
      </c>
      <c r="J353" s="248">
        <v>12.441200000000002</v>
      </c>
      <c r="K353" s="248">
        <v>36.80765000000001</v>
      </c>
      <c r="L353" s="248">
        <v>18.496719999999993</v>
      </c>
      <c r="M353" s="240">
        <v>15.1</v>
      </c>
      <c r="N353" s="239">
        <v>18.5</v>
      </c>
      <c r="O353" s="239">
        <v>46.3</v>
      </c>
      <c r="P353" s="219">
        <v>33.6</v>
      </c>
      <c r="Q353" s="219">
        <v>26.7</v>
      </c>
      <c r="R353" s="219">
        <v>53.5</v>
      </c>
      <c r="S353" s="219">
        <v>44.8</v>
      </c>
      <c r="T353" s="154"/>
    </row>
    <row r="354" spans="2:20" ht="45.95" customHeight="1" x14ac:dyDescent="0.2">
      <c r="B354" s="89"/>
      <c r="C354" s="101" t="s">
        <v>71</v>
      </c>
      <c r="D354" s="247">
        <v>0</v>
      </c>
      <c r="E354" s="247">
        <v>0</v>
      </c>
      <c r="F354" s="247">
        <v>0</v>
      </c>
      <c r="G354" s="247">
        <v>0</v>
      </c>
      <c r="H354" s="247">
        <v>0</v>
      </c>
      <c r="I354" s="248">
        <v>0</v>
      </c>
      <c r="J354" s="248">
        <v>0</v>
      </c>
      <c r="K354" s="248">
        <v>0</v>
      </c>
      <c r="L354" s="248">
        <v>0</v>
      </c>
      <c r="M354" s="199">
        <v>0</v>
      </c>
      <c r="N354" s="239">
        <v>0</v>
      </c>
      <c r="O354" s="239">
        <v>0.1</v>
      </c>
      <c r="P354" s="219">
        <v>0</v>
      </c>
      <c r="Q354" s="219">
        <v>0</v>
      </c>
      <c r="R354" s="239">
        <v>0</v>
      </c>
      <c r="S354" s="219">
        <v>0</v>
      </c>
      <c r="T354" s="154"/>
    </row>
    <row r="355" spans="2:20" ht="45.95" customHeight="1" x14ac:dyDescent="0.2">
      <c r="B355" s="89"/>
      <c r="C355" s="101" t="s">
        <v>70</v>
      </c>
      <c r="D355" s="247">
        <v>566.17570000000001</v>
      </c>
      <c r="E355" s="247">
        <v>945.49884999999995</v>
      </c>
      <c r="F355" s="247">
        <v>838.99185</v>
      </c>
      <c r="G355" s="247">
        <v>512.08330999999998</v>
      </c>
      <c r="H355" s="247">
        <v>1044.13447</v>
      </c>
      <c r="I355" s="248">
        <v>989.79254000000003</v>
      </c>
      <c r="J355" s="248">
        <v>2355.4834810000007</v>
      </c>
      <c r="K355" s="248">
        <v>3689.9367350000002</v>
      </c>
      <c r="L355" s="248">
        <v>3521.1689700000002</v>
      </c>
      <c r="M355" s="240">
        <v>3515.5</v>
      </c>
      <c r="N355" s="239">
        <v>3940.1</v>
      </c>
      <c r="O355" s="239">
        <v>2335.3000000000002</v>
      </c>
      <c r="P355" s="219">
        <v>5997.7</v>
      </c>
      <c r="Q355" s="219">
        <v>11124.1</v>
      </c>
      <c r="R355" s="219">
        <v>9175.1</v>
      </c>
      <c r="S355" s="219">
        <v>4353.4229999999998</v>
      </c>
      <c r="T355" s="154"/>
    </row>
    <row r="356" spans="2:20" ht="45.95" customHeight="1" x14ac:dyDescent="0.2">
      <c r="B356" s="89"/>
      <c r="C356" s="101" t="s">
        <v>69</v>
      </c>
      <c r="D356" s="247">
        <v>0</v>
      </c>
      <c r="E356" s="247">
        <v>0</v>
      </c>
      <c r="F356" s="247">
        <v>0</v>
      </c>
      <c r="G356" s="247">
        <v>0</v>
      </c>
      <c r="H356" s="247">
        <v>0</v>
      </c>
      <c r="I356" s="248">
        <v>0</v>
      </c>
      <c r="J356" s="248">
        <v>0</v>
      </c>
      <c r="K356" s="248">
        <v>0.19</v>
      </c>
      <c r="L356" s="248">
        <v>0.25700000000000001</v>
      </c>
      <c r="M356" s="240">
        <v>0</v>
      </c>
      <c r="N356" s="239">
        <v>0</v>
      </c>
      <c r="O356" s="239">
        <v>0</v>
      </c>
      <c r="P356" s="219">
        <v>0</v>
      </c>
      <c r="Q356" s="219">
        <v>0</v>
      </c>
      <c r="R356" s="239">
        <v>0</v>
      </c>
      <c r="S356" s="219">
        <v>0</v>
      </c>
      <c r="T356" s="154"/>
    </row>
    <row r="357" spans="2:20" ht="45.95" customHeight="1" x14ac:dyDescent="0.2">
      <c r="B357" s="89"/>
      <c r="C357" s="101" t="s">
        <v>68</v>
      </c>
      <c r="D357" s="247">
        <v>11.241850000000001</v>
      </c>
      <c r="E357" s="247">
        <v>0</v>
      </c>
      <c r="F357" s="247">
        <v>0</v>
      </c>
      <c r="G357" s="247">
        <v>0</v>
      </c>
      <c r="H357" s="247">
        <v>0</v>
      </c>
      <c r="I357" s="248">
        <v>0</v>
      </c>
      <c r="J357" s="248">
        <v>0</v>
      </c>
      <c r="K357" s="248">
        <v>0</v>
      </c>
      <c r="L357" s="248">
        <v>0</v>
      </c>
      <c r="M357" s="199">
        <v>0</v>
      </c>
      <c r="N357" s="239">
        <v>0</v>
      </c>
      <c r="O357" s="239">
        <v>0</v>
      </c>
      <c r="P357" s="219">
        <v>0</v>
      </c>
      <c r="Q357" s="219">
        <v>0</v>
      </c>
      <c r="R357" s="239">
        <v>0</v>
      </c>
      <c r="S357" s="219">
        <v>0</v>
      </c>
      <c r="T357" s="154"/>
    </row>
    <row r="358" spans="2:20" ht="45.95" customHeight="1" x14ac:dyDescent="0.2">
      <c r="B358" s="89"/>
      <c r="C358" s="101" t="s">
        <v>67</v>
      </c>
      <c r="D358" s="247">
        <v>0</v>
      </c>
      <c r="E358" s="247">
        <v>2.1153599999999999</v>
      </c>
      <c r="F358" s="247">
        <v>0.65900000000000003</v>
      </c>
      <c r="G358" s="247">
        <v>0.93799999999999994</v>
      </c>
      <c r="H358" s="247">
        <v>828.25444999999991</v>
      </c>
      <c r="I358" s="248">
        <v>477.86670000000004</v>
      </c>
      <c r="J358" s="248">
        <v>0.10979999999999999</v>
      </c>
      <c r="K358" s="248">
        <v>570.85</v>
      </c>
      <c r="L358" s="248">
        <v>606.67819999999995</v>
      </c>
      <c r="M358" s="240">
        <v>0.9</v>
      </c>
      <c r="N358" s="239">
        <v>0.5</v>
      </c>
      <c r="O358" s="239">
        <v>11.3</v>
      </c>
      <c r="P358" s="219">
        <v>0.2</v>
      </c>
      <c r="Q358" s="219">
        <v>0</v>
      </c>
      <c r="R358" s="219">
        <v>0</v>
      </c>
      <c r="S358" s="219">
        <v>0</v>
      </c>
      <c r="T358" s="154"/>
    </row>
    <row r="359" spans="2:20" ht="45.95" customHeight="1" x14ac:dyDescent="0.2">
      <c r="B359" s="89"/>
      <c r="C359" s="101" t="s">
        <v>66</v>
      </c>
      <c r="D359" s="247">
        <v>0</v>
      </c>
      <c r="E359" s="247">
        <v>0</v>
      </c>
      <c r="F359" s="247">
        <v>0</v>
      </c>
      <c r="G359" s="247">
        <v>0</v>
      </c>
      <c r="H359" s="247">
        <v>0.45</v>
      </c>
      <c r="I359" s="248">
        <v>35.04</v>
      </c>
      <c r="J359" s="248">
        <v>54.686999999999998</v>
      </c>
      <c r="K359" s="248">
        <v>91.685399999999987</v>
      </c>
      <c r="L359" s="248">
        <v>39.1892</v>
      </c>
      <c r="M359" s="240">
        <v>0.1</v>
      </c>
      <c r="N359" s="239">
        <v>0</v>
      </c>
      <c r="O359" s="239">
        <v>0</v>
      </c>
      <c r="P359" s="219">
        <v>4.8</v>
      </c>
      <c r="Q359" s="219">
        <v>3.6</v>
      </c>
      <c r="R359" s="219">
        <v>1112</v>
      </c>
      <c r="S359" s="219">
        <v>628.4</v>
      </c>
      <c r="T359" s="154"/>
    </row>
    <row r="360" spans="2:20" ht="45.95" customHeight="1" x14ac:dyDescent="0.2">
      <c r="B360" s="89"/>
      <c r="C360" s="101" t="s">
        <v>65</v>
      </c>
      <c r="D360" s="247">
        <v>0</v>
      </c>
      <c r="E360" s="247">
        <v>0</v>
      </c>
      <c r="F360" s="247">
        <v>0</v>
      </c>
      <c r="G360" s="247">
        <v>0</v>
      </c>
      <c r="H360" s="247">
        <v>0</v>
      </c>
      <c r="I360" s="248">
        <v>0</v>
      </c>
      <c r="J360" s="248">
        <v>0</v>
      </c>
      <c r="K360" s="248">
        <v>0.29899999999999999</v>
      </c>
      <c r="L360" s="248">
        <v>0</v>
      </c>
      <c r="M360" s="240">
        <v>1.6</v>
      </c>
      <c r="N360" s="239">
        <v>0.8</v>
      </c>
      <c r="O360" s="239">
        <v>0</v>
      </c>
      <c r="P360" s="219">
        <v>0</v>
      </c>
      <c r="Q360" s="219">
        <v>2.4</v>
      </c>
      <c r="R360" s="239">
        <v>0</v>
      </c>
      <c r="S360" s="219">
        <v>0</v>
      </c>
      <c r="T360" s="154"/>
    </row>
    <row r="361" spans="2:20" ht="45.95" customHeight="1" x14ac:dyDescent="0.2">
      <c r="B361" s="89"/>
      <c r="C361" s="101" t="s">
        <v>64</v>
      </c>
      <c r="D361" s="247">
        <v>0</v>
      </c>
      <c r="E361" s="247">
        <v>0</v>
      </c>
      <c r="F361" s="247">
        <v>0</v>
      </c>
      <c r="G361" s="247">
        <v>0</v>
      </c>
      <c r="H361" s="247">
        <v>0</v>
      </c>
      <c r="I361" s="248">
        <v>0</v>
      </c>
      <c r="J361" s="248">
        <v>0</v>
      </c>
      <c r="K361" s="248">
        <v>0</v>
      </c>
      <c r="L361" s="248">
        <v>0</v>
      </c>
      <c r="M361" s="199">
        <v>0</v>
      </c>
      <c r="N361" s="239">
        <v>0</v>
      </c>
      <c r="O361" s="239">
        <v>0</v>
      </c>
      <c r="P361" s="219">
        <v>0</v>
      </c>
      <c r="Q361" s="219">
        <v>1</v>
      </c>
      <c r="R361" s="239">
        <v>0</v>
      </c>
      <c r="S361" s="219">
        <v>0</v>
      </c>
      <c r="T361" s="154"/>
    </row>
    <row r="362" spans="2:20" ht="45.95" customHeight="1" x14ac:dyDescent="0.2">
      <c r="B362" s="89"/>
      <c r="C362" s="101" t="s">
        <v>63</v>
      </c>
      <c r="D362" s="247">
        <v>0</v>
      </c>
      <c r="E362" s="247">
        <v>0</v>
      </c>
      <c r="F362" s="247">
        <v>0</v>
      </c>
      <c r="G362" s="247">
        <v>0</v>
      </c>
      <c r="H362" s="247">
        <v>0</v>
      </c>
      <c r="I362" s="248">
        <v>0</v>
      </c>
      <c r="J362" s="248">
        <v>0</v>
      </c>
      <c r="K362" s="248">
        <v>0</v>
      </c>
      <c r="L362" s="248">
        <v>0</v>
      </c>
      <c r="M362" s="199">
        <v>0</v>
      </c>
      <c r="N362" s="239">
        <v>0</v>
      </c>
      <c r="O362" s="239">
        <v>0</v>
      </c>
      <c r="P362" s="219">
        <v>0</v>
      </c>
      <c r="Q362" s="219">
        <v>0</v>
      </c>
      <c r="R362" s="239">
        <v>0</v>
      </c>
      <c r="S362" s="219">
        <v>0</v>
      </c>
      <c r="T362" s="154"/>
    </row>
    <row r="363" spans="2:20" ht="45.95" customHeight="1" x14ac:dyDescent="0.2">
      <c r="B363" s="89"/>
      <c r="C363" s="101" t="s">
        <v>62</v>
      </c>
      <c r="D363" s="247">
        <v>0</v>
      </c>
      <c r="E363" s="247">
        <v>0</v>
      </c>
      <c r="F363" s="247">
        <v>0</v>
      </c>
      <c r="G363" s="247">
        <v>0</v>
      </c>
      <c r="H363" s="247">
        <v>0</v>
      </c>
      <c r="I363" s="248">
        <v>0</v>
      </c>
      <c r="J363" s="248">
        <v>0</v>
      </c>
      <c r="K363" s="248">
        <v>1.0999999999999999E-2</v>
      </c>
      <c r="L363" s="248">
        <v>0</v>
      </c>
      <c r="M363" s="199">
        <v>0</v>
      </c>
      <c r="N363" s="239">
        <v>0</v>
      </c>
      <c r="O363" s="239">
        <v>0</v>
      </c>
      <c r="P363" s="219">
        <v>0</v>
      </c>
      <c r="Q363" s="219">
        <v>0</v>
      </c>
      <c r="R363" s="239">
        <v>0</v>
      </c>
      <c r="S363" s="219">
        <v>0</v>
      </c>
      <c r="T363" s="154"/>
    </row>
    <row r="364" spans="2:20" ht="45.95" customHeight="1" x14ac:dyDescent="0.2">
      <c r="B364" s="89"/>
      <c r="C364" s="101" t="s">
        <v>61</v>
      </c>
      <c r="D364" s="247">
        <v>0</v>
      </c>
      <c r="E364" s="247">
        <v>0</v>
      </c>
      <c r="F364" s="247">
        <v>0</v>
      </c>
      <c r="G364" s="247">
        <v>0</v>
      </c>
      <c r="H364" s="247">
        <v>0</v>
      </c>
      <c r="I364" s="248">
        <v>0</v>
      </c>
      <c r="J364" s="248">
        <v>0</v>
      </c>
      <c r="K364" s="248">
        <v>0</v>
      </c>
      <c r="L364" s="248">
        <v>0</v>
      </c>
      <c r="M364" s="199">
        <v>0</v>
      </c>
      <c r="N364" s="239">
        <v>0</v>
      </c>
      <c r="O364" s="239">
        <v>0</v>
      </c>
      <c r="P364" s="219">
        <v>0</v>
      </c>
      <c r="Q364" s="219">
        <v>0</v>
      </c>
      <c r="R364" s="239">
        <v>0</v>
      </c>
      <c r="S364" s="219">
        <v>0</v>
      </c>
      <c r="T364" s="154"/>
    </row>
    <row r="365" spans="2:20" ht="45.95" customHeight="1" x14ac:dyDescent="0.2">
      <c r="B365" s="89"/>
      <c r="C365" s="101" t="s">
        <v>60</v>
      </c>
      <c r="D365" s="247">
        <v>0</v>
      </c>
      <c r="E365" s="247">
        <v>0</v>
      </c>
      <c r="F365" s="247">
        <v>0</v>
      </c>
      <c r="G365" s="247">
        <v>0</v>
      </c>
      <c r="H365" s="247">
        <v>0.08</v>
      </c>
      <c r="I365" s="248">
        <v>0</v>
      </c>
      <c r="J365" s="248">
        <v>0</v>
      </c>
      <c r="K365" s="248">
        <v>0</v>
      </c>
      <c r="L365" s="248">
        <v>0</v>
      </c>
      <c r="M365" s="240">
        <v>0.6</v>
      </c>
      <c r="N365" s="239">
        <v>0.5</v>
      </c>
      <c r="O365" s="239">
        <v>0</v>
      </c>
      <c r="P365" s="219">
        <v>0</v>
      </c>
      <c r="Q365" s="219">
        <v>0.1</v>
      </c>
      <c r="R365" s="239">
        <v>0</v>
      </c>
      <c r="S365" s="219">
        <v>0.1</v>
      </c>
      <c r="T365" s="154"/>
    </row>
    <row r="366" spans="2:20" ht="45.95" customHeight="1" x14ac:dyDescent="0.2">
      <c r="B366" s="89"/>
      <c r="C366" s="101" t="s">
        <v>59</v>
      </c>
      <c r="D366" s="247">
        <v>0</v>
      </c>
      <c r="E366" s="247">
        <v>1.84E-2</v>
      </c>
      <c r="F366" s="247">
        <v>0</v>
      </c>
      <c r="G366" s="247">
        <v>0.18</v>
      </c>
      <c r="H366" s="247">
        <v>0</v>
      </c>
      <c r="I366" s="248">
        <v>0</v>
      </c>
      <c r="J366" s="248">
        <v>4.1038800000000002</v>
      </c>
      <c r="K366" s="248">
        <v>0.85070000000000001</v>
      </c>
      <c r="L366" s="248">
        <v>0.15584999999999999</v>
      </c>
      <c r="M366" s="199">
        <v>0</v>
      </c>
      <c r="N366" s="239">
        <v>0.3</v>
      </c>
      <c r="O366" s="239">
        <v>1</v>
      </c>
      <c r="P366" s="219">
        <v>0.2</v>
      </c>
      <c r="Q366" s="219">
        <v>0</v>
      </c>
      <c r="R366" s="219">
        <v>0.4</v>
      </c>
      <c r="S366" s="219">
        <v>0</v>
      </c>
      <c r="T366" s="154"/>
    </row>
    <row r="367" spans="2:20" ht="45.95" customHeight="1" x14ac:dyDescent="0.2">
      <c r="B367" s="89"/>
      <c r="C367" s="101" t="s">
        <v>58</v>
      </c>
      <c r="D367" s="247">
        <v>0</v>
      </c>
      <c r="E367" s="247">
        <v>0</v>
      </c>
      <c r="F367" s="247">
        <v>0</v>
      </c>
      <c r="G367" s="247">
        <v>0</v>
      </c>
      <c r="H367" s="247">
        <v>0</v>
      </c>
      <c r="I367" s="248">
        <v>0</v>
      </c>
      <c r="J367" s="248">
        <v>0</v>
      </c>
      <c r="K367" s="248">
        <v>0</v>
      </c>
      <c r="L367" s="248">
        <v>0</v>
      </c>
      <c r="M367" s="199">
        <v>0</v>
      </c>
      <c r="N367" s="239">
        <v>0</v>
      </c>
      <c r="O367" s="239">
        <v>0</v>
      </c>
      <c r="P367" s="219">
        <v>0</v>
      </c>
      <c r="Q367" s="219">
        <v>0</v>
      </c>
      <c r="R367" s="239">
        <v>0</v>
      </c>
      <c r="S367" s="219">
        <v>0</v>
      </c>
      <c r="T367" s="154"/>
    </row>
    <row r="368" spans="2:20" ht="45.95" customHeight="1" x14ac:dyDescent="0.2">
      <c r="B368" s="89"/>
      <c r="C368" s="101" t="s">
        <v>57</v>
      </c>
      <c r="D368" s="247">
        <v>0</v>
      </c>
      <c r="E368" s="247">
        <v>0</v>
      </c>
      <c r="F368" s="247">
        <v>0</v>
      </c>
      <c r="G368" s="247">
        <v>0</v>
      </c>
      <c r="H368" s="247">
        <v>0</v>
      </c>
      <c r="I368" s="248">
        <v>0</v>
      </c>
      <c r="J368" s="248">
        <v>0</v>
      </c>
      <c r="K368" s="248">
        <v>0</v>
      </c>
      <c r="L368" s="248">
        <v>0</v>
      </c>
      <c r="M368" s="199">
        <v>0</v>
      </c>
      <c r="N368" s="239">
        <v>0</v>
      </c>
      <c r="O368" s="239">
        <v>0</v>
      </c>
      <c r="P368" s="219">
        <v>0</v>
      </c>
      <c r="Q368" s="219">
        <v>0</v>
      </c>
      <c r="R368" s="239">
        <v>0</v>
      </c>
      <c r="S368" s="219">
        <v>0</v>
      </c>
      <c r="T368" s="154"/>
    </row>
    <row r="369" spans="2:20" ht="45.95" customHeight="1" x14ac:dyDescent="0.2">
      <c r="B369" s="89"/>
      <c r="C369" s="101" t="s">
        <v>56</v>
      </c>
      <c r="D369" s="247">
        <v>8.9800000000000001E-3</v>
      </c>
      <c r="E369" s="247">
        <v>2.98E-2</v>
      </c>
      <c r="F369" s="247">
        <v>1.5599999999999999E-2</v>
      </c>
      <c r="G369" s="247">
        <v>1.26E-2</v>
      </c>
      <c r="H369" s="247">
        <v>2.2200000000000001E-2</v>
      </c>
      <c r="I369" s="248">
        <v>2.3600000000000003E-2</v>
      </c>
      <c r="J369" s="248">
        <v>0.14881999999999998</v>
      </c>
      <c r="K369" s="248">
        <v>0.623</v>
      </c>
      <c r="L369" s="248">
        <v>0.14199999999999999</v>
      </c>
      <c r="M369" s="240">
        <v>0.5</v>
      </c>
      <c r="N369" s="239">
        <v>0.4</v>
      </c>
      <c r="O369" s="239">
        <v>0.8</v>
      </c>
      <c r="P369" s="219">
        <v>4.9000000000000004</v>
      </c>
      <c r="Q369" s="219">
        <v>10.8</v>
      </c>
      <c r="R369" s="219">
        <v>5.7</v>
      </c>
      <c r="S369" s="219">
        <v>4.8</v>
      </c>
      <c r="T369" s="154"/>
    </row>
    <row r="370" spans="2:20" ht="57" customHeight="1" x14ac:dyDescent="0.2">
      <c r="B370" s="89"/>
      <c r="C370" s="101" t="s">
        <v>103</v>
      </c>
      <c r="D370" s="247">
        <v>29.56981</v>
      </c>
      <c r="E370" s="247">
        <v>8590.6866199999986</v>
      </c>
      <c r="F370" s="247">
        <v>3471.82017</v>
      </c>
      <c r="G370" s="247">
        <v>3146.9083599999999</v>
      </c>
      <c r="H370" s="247">
        <v>68.718589999999992</v>
      </c>
      <c r="I370" s="248">
        <v>23.561400000000003</v>
      </c>
      <c r="J370" s="248">
        <v>33.722409999999996</v>
      </c>
      <c r="K370" s="248">
        <v>33.892660000000006</v>
      </c>
      <c r="L370" s="248">
        <v>24.677670000000003</v>
      </c>
      <c r="M370" s="240">
        <v>42.2</v>
      </c>
      <c r="N370" s="239">
        <v>88.4</v>
      </c>
      <c r="O370" s="239">
        <v>77.7</v>
      </c>
      <c r="P370" s="219">
        <v>98</v>
      </c>
      <c r="Q370" s="219">
        <v>67.099999999999994</v>
      </c>
      <c r="R370" s="219">
        <v>62.9</v>
      </c>
      <c r="S370" s="219">
        <v>57.2</v>
      </c>
      <c r="T370" s="154"/>
    </row>
    <row r="371" spans="2:20" ht="45.95" customHeight="1" x14ac:dyDescent="0.2">
      <c r="B371" s="89"/>
      <c r="C371" s="101" t="s">
        <v>55</v>
      </c>
      <c r="D371" s="247">
        <v>5.2999999999999999E-2</v>
      </c>
      <c r="E371" s="247">
        <v>2.6086399999999998</v>
      </c>
      <c r="F371" s="247">
        <v>3.0601599999999998</v>
      </c>
      <c r="G371" s="247">
        <v>1.4981</v>
      </c>
      <c r="H371" s="247">
        <v>45.738819999999997</v>
      </c>
      <c r="I371" s="248">
        <v>57.421260000000004</v>
      </c>
      <c r="J371" s="248">
        <v>94.057249999999996</v>
      </c>
      <c r="K371" s="248">
        <v>51.92033</v>
      </c>
      <c r="L371" s="248">
        <v>29.932780000000001</v>
      </c>
      <c r="M371" s="240">
        <v>8.6</v>
      </c>
      <c r="N371" s="239">
        <v>81.599999999999994</v>
      </c>
      <c r="O371" s="239">
        <v>29.4</v>
      </c>
      <c r="P371" s="219">
        <v>13.5</v>
      </c>
      <c r="Q371" s="219">
        <v>37.6</v>
      </c>
      <c r="R371" s="219">
        <v>6.1</v>
      </c>
      <c r="S371" s="219">
        <v>3.4</v>
      </c>
      <c r="T371" s="154"/>
    </row>
    <row r="372" spans="2:20" ht="45.95" customHeight="1" x14ac:dyDescent="0.2">
      <c r="B372" s="89"/>
      <c r="C372" s="101" t="s">
        <v>54</v>
      </c>
      <c r="D372" s="247">
        <v>0.2</v>
      </c>
      <c r="E372" s="247">
        <v>0.2016</v>
      </c>
      <c r="F372" s="247">
        <v>7.4700000000000003E-2</v>
      </c>
      <c r="G372" s="247">
        <v>0</v>
      </c>
      <c r="H372" s="247">
        <v>9.74E-2</v>
      </c>
      <c r="I372" s="248">
        <v>0.4299</v>
      </c>
      <c r="J372" s="248">
        <v>0.16538999999999998</v>
      </c>
      <c r="K372" s="248">
        <v>0.26750000000000002</v>
      </c>
      <c r="L372" s="248">
        <v>9.2999999999999999E-2</v>
      </c>
      <c r="M372" s="240">
        <v>1.8</v>
      </c>
      <c r="N372" s="239">
        <v>1</v>
      </c>
      <c r="O372" s="239">
        <v>2.8</v>
      </c>
      <c r="P372" s="219">
        <v>12</v>
      </c>
      <c r="Q372" s="219">
        <v>4.9000000000000004</v>
      </c>
      <c r="R372" s="219">
        <v>5.3</v>
      </c>
      <c r="S372" s="219">
        <v>0.2</v>
      </c>
      <c r="T372" s="154"/>
    </row>
    <row r="373" spans="2:20" ht="45.95" customHeight="1" x14ac:dyDescent="0.2">
      <c r="B373" s="89"/>
      <c r="C373" s="101" t="s">
        <v>53</v>
      </c>
      <c r="D373" s="247">
        <v>0</v>
      </c>
      <c r="E373" s="247">
        <v>0</v>
      </c>
      <c r="F373" s="247">
        <v>0</v>
      </c>
      <c r="G373" s="247">
        <v>0</v>
      </c>
      <c r="H373" s="247">
        <v>0</v>
      </c>
      <c r="I373" s="248">
        <v>0</v>
      </c>
      <c r="J373" s="248">
        <v>3.0000000000000001E-3</v>
      </c>
      <c r="K373" s="248">
        <v>0.3</v>
      </c>
      <c r="L373" s="248">
        <v>0</v>
      </c>
      <c r="M373" s="199">
        <v>0</v>
      </c>
      <c r="N373" s="239">
        <v>0</v>
      </c>
      <c r="O373" s="239">
        <v>0</v>
      </c>
      <c r="P373" s="219">
        <v>0</v>
      </c>
      <c r="Q373" s="219">
        <v>0.2</v>
      </c>
      <c r="R373" s="219">
        <v>0.2</v>
      </c>
      <c r="S373" s="219">
        <v>0.1</v>
      </c>
      <c r="T373" s="154"/>
    </row>
    <row r="374" spans="2:20" ht="45.95" customHeight="1" x14ac:dyDescent="0.2">
      <c r="B374" s="89"/>
      <c r="C374" s="101" t="s">
        <v>52</v>
      </c>
      <c r="D374" s="247">
        <v>72.197999999999993</v>
      </c>
      <c r="E374" s="247">
        <v>18.515000000000001</v>
      </c>
      <c r="F374" s="247">
        <v>157.30799999999999</v>
      </c>
      <c r="G374" s="247">
        <v>130.57900000000001</v>
      </c>
      <c r="H374" s="247">
        <v>0</v>
      </c>
      <c r="I374" s="248">
        <v>0</v>
      </c>
      <c r="J374" s="248">
        <v>30.25</v>
      </c>
      <c r="K374" s="248">
        <v>1E-3</v>
      </c>
      <c r="L374" s="248">
        <v>0</v>
      </c>
      <c r="M374" s="240">
        <v>7.9</v>
      </c>
      <c r="N374" s="239">
        <v>7.7</v>
      </c>
      <c r="O374" s="239">
        <v>3.1</v>
      </c>
      <c r="P374" s="219">
        <v>6</v>
      </c>
      <c r="Q374" s="219">
        <v>0</v>
      </c>
      <c r="R374" s="239">
        <v>0</v>
      </c>
      <c r="S374" s="219">
        <v>0</v>
      </c>
      <c r="T374" s="154"/>
    </row>
    <row r="375" spans="2:20" ht="45.95" customHeight="1" x14ac:dyDescent="0.2">
      <c r="B375" s="89"/>
      <c r="C375" s="101" t="s">
        <v>51</v>
      </c>
      <c r="D375" s="247">
        <v>0</v>
      </c>
      <c r="E375" s="247">
        <v>0</v>
      </c>
      <c r="F375" s="247">
        <v>2.4</v>
      </c>
      <c r="G375" s="247">
        <v>0</v>
      </c>
      <c r="H375" s="247">
        <v>0</v>
      </c>
      <c r="I375" s="248">
        <v>0</v>
      </c>
      <c r="J375" s="248">
        <v>0</v>
      </c>
      <c r="K375" s="248">
        <v>0</v>
      </c>
      <c r="L375" s="248">
        <v>0</v>
      </c>
      <c r="M375" s="199">
        <v>0</v>
      </c>
      <c r="N375" s="239">
        <v>0</v>
      </c>
      <c r="O375" s="239">
        <v>2.1</v>
      </c>
      <c r="P375" s="219">
        <v>0.8</v>
      </c>
      <c r="Q375" s="219">
        <v>4.7</v>
      </c>
      <c r="R375" s="239">
        <v>0</v>
      </c>
      <c r="S375" s="219">
        <v>0</v>
      </c>
      <c r="T375" s="154"/>
    </row>
    <row r="376" spans="2:20" ht="45.95" customHeight="1" x14ac:dyDescent="0.2">
      <c r="B376" s="89"/>
      <c r="C376" s="101" t="s">
        <v>50</v>
      </c>
      <c r="D376" s="247">
        <v>0</v>
      </c>
      <c r="E376" s="247">
        <v>0</v>
      </c>
      <c r="F376" s="247">
        <v>0</v>
      </c>
      <c r="G376" s="247">
        <v>1.89</v>
      </c>
      <c r="H376" s="247">
        <v>2.1074999999999999</v>
      </c>
      <c r="I376" s="248">
        <v>0</v>
      </c>
      <c r="J376" s="248">
        <v>0</v>
      </c>
      <c r="K376" s="248">
        <v>0</v>
      </c>
      <c r="L376" s="248">
        <v>0</v>
      </c>
      <c r="M376" s="199">
        <v>0</v>
      </c>
      <c r="N376" s="239">
        <v>0</v>
      </c>
      <c r="O376" s="239">
        <v>0</v>
      </c>
      <c r="P376" s="219">
        <v>0</v>
      </c>
      <c r="Q376" s="219">
        <v>0</v>
      </c>
      <c r="R376" s="239">
        <v>0</v>
      </c>
      <c r="S376" s="219">
        <v>0</v>
      </c>
      <c r="T376" s="154"/>
    </row>
    <row r="377" spans="2:20" ht="45.95" customHeight="1" x14ac:dyDescent="0.2">
      <c r="B377" s="89"/>
      <c r="C377" s="101" t="s">
        <v>49</v>
      </c>
      <c r="D377" s="247">
        <v>41.85</v>
      </c>
      <c r="E377" s="247">
        <v>38.07</v>
      </c>
      <c r="F377" s="247">
        <v>0</v>
      </c>
      <c r="G377" s="247">
        <v>7.0000000000000001E-3</v>
      </c>
      <c r="H377" s="247">
        <v>0.17699999999999999</v>
      </c>
      <c r="I377" s="248">
        <v>1.3046</v>
      </c>
      <c r="J377" s="248">
        <v>0.36510000000000004</v>
      </c>
      <c r="K377" s="248">
        <v>5.3670100000000005</v>
      </c>
      <c r="L377" s="248">
        <v>0.192</v>
      </c>
      <c r="M377" s="240">
        <v>1.3</v>
      </c>
      <c r="N377" s="239">
        <v>0.5</v>
      </c>
      <c r="O377" s="239">
        <v>6</v>
      </c>
      <c r="P377" s="219">
        <v>7.5</v>
      </c>
      <c r="Q377" s="219">
        <v>0.8</v>
      </c>
      <c r="R377" s="219">
        <v>0.7</v>
      </c>
      <c r="S377" s="219">
        <v>1</v>
      </c>
      <c r="T377" s="154"/>
    </row>
    <row r="378" spans="2:20" ht="45" customHeight="1" x14ac:dyDescent="0.2">
      <c r="B378" s="89"/>
      <c r="C378" s="132" t="s">
        <v>1</v>
      </c>
      <c r="D378" s="247">
        <v>0</v>
      </c>
      <c r="E378" s="247">
        <v>0</v>
      </c>
      <c r="F378" s="247">
        <v>0</v>
      </c>
      <c r="G378" s="247">
        <v>0</v>
      </c>
      <c r="H378" s="247">
        <v>0</v>
      </c>
      <c r="I378" s="248">
        <v>0</v>
      </c>
      <c r="J378" s="248">
        <v>0</v>
      </c>
      <c r="K378" s="248">
        <v>0</v>
      </c>
      <c r="L378" s="248">
        <v>0</v>
      </c>
      <c r="M378" s="240">
        <v>0</v>
      </c>
      <c r="N378" s="239">
        <v>0</v>
      </c>
      <c r="O378" s="239">
        <v>0</v>
      </c>
      <c r="P378" s="219">
        <v>0</v>
      </c>
      <c r="Q378" s="219">
        <v>0</v>
      </c>
      <c r="R378" s="239">
        <v>0</v>
      </c>
      <c r="S378" s="219">
        <v>0</v>
      </c>
      <c r="T378" s="154"/>
    </row>
    <row r="379" spans="2:20" ht="45.95" customHeight="1" x14ac:dyDescent="0.2">
      <c r="B379" s="89"/>
      <c r="C379" s="101" t="s">
        <v>48</v>
      </c>
      <c r="D379" s="247">
        <v>0</v>
      </c>
      <c r="E379" s="247">
        <v>0</v>
      </c>
      <c r="F379" s="247">
        <v>0</v>
      </c>
      <c r="G379" s="247">
        <v>0.29399999999999998</v>
      </c>
      <c r="H379" s="247">
        <v>0.215</v>
      </c>
      <c r="I379" s="248">
        <v>0</v>
      </c>
      <c r="J379" s="248">
        <v>0</v>
      </c>
      <c r="K379" s="248">
        <v>0</v>
      </c>
      <c r="L379" s="248">
        <v>0</v>
      </c>
      <c r="M379" s="199">
        <v>0</v>
      </c>
      <c r="N379" s="239">
        <v>0</v>
      </c>
      <c r="O379" s="239">
        <v>0</v>
      </c>
      <c r="P379" s="219">
        <v>0</v>
      </c>
      <c r="Q379" s="219">
        <v>0</v>
      </c>
      <c r="R379" s="239">
        <v>0</v>
      </c>
      <c r="S379" s="219">
        <v>0</v>
      </c>
      <c r="T379" s="154"/>
    </row>
    <row r="380" spans="2:20" ht="45.95" customHeight="1" x14ac:dyDescent="0.2">
      <c r="B380" s="89"/>
      <c r="C380" s="101" t="s">
        <v>47</v>
      </c>
      <c r="D380" s="247">
        <v>0</v>
      </c>
      <c r="E380" s="247">
        <v>0</v>
      </c>
      <c r="F380" s="247">
        <v>0</v>
      </c>
      <c r="G380" s="247">
        <v>0</v>
      </c>
      <c r="H380" s="247">
        <v>0</v>
      </c>
      <c r="I380" s="248">
        <v>0</v>
      </c>
      <c r="J380" s="248">
        <v>0</v>
      </c>
      <c r="K380" s="248">
        <v>0</v>
      </c>
      <c r="L380" s="248">
        <v>0</v>
      </c>
      <c r="M380" s="240">
        <v>0.1</v>
      </c>
      <c r="N380" s="239">
        <v>0.1</v>
      </c>
      <c r="O380" s="239">
        <v>1.2</v>
      </c>
      <c r="P380" s="219">
        <v>0</v>
      </c>
      <c r="Q380" s="219">
        <v>0</v>
      </c>
      <c r="R380" s="239">
        <v>0</v>
      </c>
      <c r="S380" s="219">
        <v>0</v>
      </c>
      <c r="T380" s="154"/>
    </row>
    <row r="381" spans="2:20" ht="45.95" customHeight="1" x14ac:dyDescent="0.2">
      <c r="B381" s="89"/>
      <c r="C381" s="101" t="s">
        <v>46</v>
      </c>
      <c r="D381" s="247">
        <v>0</v>
      </c>
      <c r="E381" s="247">
        <v>0</v>
      </c>
      <c r="F381" s="247">
        <v>0</v>
      </c>
      <c r="G381" s="247">
        <v>1.1619999999999999</v>
      </c>
      <c r="H381" s="247">
        <v>0</v>
      </c>
      <c r="I381" s="248">
        <v>0</v>
      </c>
      <c r="J381" s="248">
        <v>0</v>
      </c>
      <c r="K381" s="248">
        <v>0</v>
      </c>
      <c r="L381" s="248">
        <v>0</v>
      </c>
      <c r="M381" s="240">
        <v>0</v>
      </c>
      <c r="N381" s="239">
        <v>0</v>
      </c>
      <c r="O381" s="239">
        <v>0</v>
      </c>
      <c r="P381" s="219">
        <v>0</v>
      </c>
      <c r="Q381" s="219">
        <v>0</v>
      </c>
      <c r="R381" s="239">
        <v>0</v>
      </c>
      <c r="S381" s="219">
        <v>0</v>
      </c>
      <c r="T381" s="154"/>
    </row>
    <row r="382" spans="2:20" ht="45.95" customHeight="1" x14ac:dyDescent="0.2">
      <c r="B382" s="89"/>
      <c r="C382" s="101" t="s">
        <v>45</v>
      </c>
      <c r="D382" s="247">
        <v>0</v>
      </c>
      <c r="E382" s="247">
        <v>0</v>
      </c>
      <c r="F382" s="247">
        <v>0</v>
      </c>
      <c r="G382" s="247">
        <v>0</v>
      </c>
      <c r="H382" s="247">
        <v>0</v>
      </c>
      <c r="I382" s="248">
        <v>0</v>
      </c>
      <c r="J382" s="248">
        <v>0</v>
      </c>
      <c r="K382" s="248">
        <v>0</v>
      </c>
      <c r="L382" s="248">
        <v>0</v>
      </c>
      <c r="M382" s="199">
        <v>0</v>
      </c>
      <c r="N382" s="239">
        <v>0</v>
      </c>
      <c r="O382" s="239">
        <v>0</v>
      </c>
      <c r="P382" s="219">
        <v>0</v>
      </c>
      <c r="Q382" s="219">
        <v>0</v>
      </c>
      <c r="R382" s="239">
        <v>0</v>
      </c>
      <c r="S382" s="219">
        <v>0</v>
      </c>
      <c r="T382" s="154"/>
    </row>
    <row r="383" spans="2:20" ht="45.95" customHeight="1" x14ac:dyDescent="0.2">
      <c r="B383" s="89"/>
      <c r="C383" s="101" t="s">
        <v>44</v>
      </c>
      <c r="D383" s="247">
        <v>0</v>
      </c>
      <c r="E383" s="247">
        <v>0</v>
      </c>
      <c r="F383" s="247">
        <v>0</v>
      </c>
      <c r="G383" s="247">
        <v>0</v>
      </c>
      <c r="H383" s="247">
        <v>0</v>
      </c>
      <c r="I383" s="248">
        <v>0</v>
      </c>
      <c r="J383" s="248">
        <v>0</v>
      </c>
      <c r="K383" s="248">
        <v>0</v>
      </c>
      <c r="L383" s="248">
        <v>0</v>
      </c>
      <c r="M383" s="199">
        <v>0</v>
      </c>
      <c r="N383" s="239">
        <v>0</v>
      </c>
      <c r="O383" s="239">
        <v>0</v>
      </c>
      <c r="P383" s="219">
        <v>0</v>
      </c>
      <c r="Q383" s="219">
        <v>0</v>
      </c>
      <c r="R383" s="239">
        <v>0</v>
      </c>
      <c r="S383" s="219">
        <v>0</v>
      </c>
      <c r="T383" s="154"/>
    </row>
    <row r="384" spans="2:20" ht="45.95" customHeight="1" x14ac:dyDescent="0.2">
      <c r="B384" s="89"/>
      <c r="C384" s="101" t="s">
        <v>43</v>
      </c>
      <c r="D384" s="247">
        <v>0</v>
      </c>
      <c r="E384" s="247">
        <v>0</v>
      </c>
      <c r="F384" s="247">
        <v>0</v>
      </c>
      <c r="G384" s="247">
        <v>0</v>
      </c>
      <c r="H384" s="247">
        <v>0</v>
      </c>
      <c r="I384" s="248">
        <v>0</v>
      </c>
      <c r="J384" s="248">
        <v>0</v>
      </c>
      <c r="K384" s="248">
        <v>0</v>
      </c>
      <c r="L384" s="248">
        <v>0</v>
      </c>
      <c r="M384" s="199">
        <v>0</v>
      </c>
      <c r="N384" s="239">
        <v>0</v>
      </c>
      <c r="O384" s="239">
        <v>0</v>
      </c>
      <c r="P384" s="219">
        <v>0</v>
      </c>
      <c r="Q384" s="219">
        <v>0</v>
      </c>
      <c r="R384" s="239">
        <v>0</v>
      </c>
      <c r="S384" s="219">
        <v>0</v>
      </c>
      <c r="T384" s="154"/>
    </row>
    <row r="385" spans="2:20" ht="45.95" customHeight="1" x14ac:dyDescent="0.2">
      <c r="B385" s="89"/>
      <c r="C385" s="101" t="s">
        <v>42</v>
      </c>
      <c r="D385" s="247">
        <v>419.4966</v>
      </c>
      <c r="E385" s="247">
        <v>747.56511</v>
      </c>
      <c r="F385" s="247">
        <v>660.66822999999999</v>
      </c>
      <c r="G385" s="247">
        <v>389.71382</v>
      </c>
      <c r="H385" s="247">
        <v>375.01966999999996</v>
      </c>
      <c r="I385" s="248">
        <v>853.20700000000011</v>
      </c>
      <c r="J385" s="248">
        <v>2251.7032599999998</v>
      </c>
      <c r="K385" s="248">
        <v>1663.7424800000001</v>
      </c>
      <c r="L385" s="248">
        <v>2350.1286700000005</v>
      </c>
      <c r="M385" s="240">
        <v>5141</v>
      </c>
      <c r="N385" s="239">
        <v>2709</v>
      </c>
      <c r="O385" s="239">
        <v>2422.1999999999998</v>
      </c>
      <c r="P385" s="219">
        <v>4774.2</v>
      </c>
      <c r="Q385" s="219">
        <v>9227.6</v>
      </c>
      <c r="R385" s="219">
        <v>10506.5</v>
      </c>
      <c r="S385" s="219">
        <v>11451.699999999999</v>
      </c>
      <c r="T385" s="154"/>
    </row>
    <row r="386" spans="2:20" ht="57" customHeight="1" x14ac:dyDescent="0.2">
      <c r="B386" s="89"/>
      <c r="C386" s="101" t="s">
        <v>41</v>
      </c>
      <c r="D386" s="247">
        <v>0</v>
      </c>
      <c r="E386" s="247">
        <v>0</v>
      </c>
      <c r="F386" s="247">
        <v>1.8340999999999998</v>
      </c>
      <c r="G386" s="247">
        <v>0.62929999999999997</v>
      </c>
      <c r="H386" s="247">
        <v>4.0221</v>
      </c>
      <c r="I386" s="248">
        <v>2.6859999999999999</v>
      </c>
      <c r="J386" s="248">
        <v>4.0605000000000002</v>
      </c>
      <c r="K386" s="248">
        <v>1.4633500000000002</v>
      </c>
      <c r="L386" s="248">
        <v>37.758499999999991</v>
      </c>
      <c r="M386" s="240">
        <v>1.1000000000000001</v>
      </c>
      <c r="N386" s="239">
        <v>2.4</v>
      </c>
      <c r="O386" s="239">
        <v>10.6</v>
      </c>
      <c r="P386" s="219">
        <v>2.7</v>
      </c>
      <c r="Q386" s="219">
        <v>1.8</v>
      </c>
      <c r="R386" s="219">
        <v>1.8</v>
      </c>
      <c r="S386" s="219">
        <v>5</v>
      </c>
      <c r="T386" s="154"/>
    </row>
    <row r="387" spans="2:20" ht="92.25" customHeight="1" x14ac:dyDescent="0.2">
      <c r="B387" s="89"/>
      <c r="C387" s="101" t="s">
        <v>104</v>
      </c>
      <c r="D387" s="247">
        <v>14.048209999999999</v>
      </c>
      <c r="E387" s="247">
        <v>7.9220800000000002</v>
      </c>
      <c r="F387" s="247">
        <v>111.62657</v>
      </c>
      <c r="G387" s="247">
        <v>111.90176</v>
      </c>
      <c r="H387" s="247">
        <v>145.26126000000002</v>
      </c>
      <c r="I387" s="248">
        <v>118.50175000000004</v>
      </c>
      <c r="J387" s="248">
        <v>246.79421000000005</v>
      </c>
      <c r="K387" s="248">
        <v>253.64516000000003</v>
      </c>
      <c r="L387" s="248">
        <v>292.83016000000003</v>
      </c>
      <c r="M387" s="240">
        <v>585</v>
      </c>
      <c r="N387" s="239">
        <v>1818.7</v>
      </c>
      <c r="O387" s="239">
        <v>397.3</v>
      </c>
      <c r="P387" s="219">
        <v>538.79999999999995</v>
      </c>
      <c r="Q387" s="219">
        <v>674.4</v>
      </c>
      <c r="R387" s="219">
        <v>1502.3</v>
      </c>
      <c r="S387" s="219">
        <v>1313.8</v>
      </c>
      <c r="T387" s="154"/>
    </row>
    <row r="388" spans="2:20" ht="45.95" customHeight="1" x14ac:dyDescent="0.2">
      <c r="B388" s="89"/>
      <c r="C388" s="101" t="s">
        <v>40</v>
      </c>
      <c r="D388" s="247">
        <v>3.4611000000000001</v>
      </c>
      <c r="E388" s="247">
        <v>4.1811099999999994</v>
      </c>
      <c r="F388" s="247">
        <v>1.5725199999999999</v>
      </c>
      <c r="G388" s="247">
        <v>4.2074999999999996</v>
      </c>
      <c r="H388" s="247">
        <v>0.83550000000000002</v>
      </c>
      <c r="I388" s="248">
        <v>1.82361</v>
      </c>
      <c r="J388" s="248">
        <v>2.1467799999999997</v>
      </c>
      <c r="K388" s="248">
        <v>3.5376599999999998</v>
      </c>
      <c r="L388" s="248">
        <v>2.649</v>
      </c>
      <c r="M388" s="240">
        <v>1.2</v>
      </c>
      <c r="N388" s="239">
        <v>1.7</v>
      </c>
      <c r="O388" s="239">
        <v>2.8</v>
      </c>
      <c r="P388" s="219">
        <v>52.3</v>
      </c>
      <c r="Q388" s="219">
        <v>38.200000000000003</v>
      </c>
      <c r="R388" s="219">
        <v>15.2</v>
      </c>
      <c r="S388" s="219">
        <v>10.5</v>
      </c>
      <c r="T388" s="154"/>
    </row>
    <row r="389" spans="2:20" ht="45.95" customHeight="1" x14ac:dyDescent="0.2">
      <c r="B389" s="89"/>
      <c r="C389" s="101" t="s">
        <v>39</v>
      </c>
      <c r="D389" s="247">
        <v>0</v>
      </c>
      <c r="E389" s="247">
        <v>8.6999999999999994E-2</v>
      </c>
      <c r="F389" s="247">
        <v>0</v>
      </c>
      <c r="G389" s="247">
        <v>0</v>
      </c>
      <c r="H389" s="247">
        <v>0</v>
      </c>
      <c r="I389" s="248">
        <v>0</v>
      </c>
      <c r="J389" s="248">
        <v>9.7000000000000003E-2</v>
      </c>
      <c r="K389" s="248">
        <v>0</v>
      </c>
      <c r="L389" s="248">
        <v>0</v>
      </c>
      <c r="M389" s="199">
        <v>0</v>
      </c>
      <c r="N389" s="239">
        <v>0</v>
      </c>
      <c r="O389" s="239">
        <v>0</v>
      </c>
      <c r="P389" s="219">
        <v>0</v>
      </c>
      <c r="Q389" s="219">
        <v>0.1</v>
      </c>
      <c r="R389" s="239">
        <v>0</v>
      </c>
      <c r="S389" s="219">
        <v>0</v>
      </c>
      <c r="T389" s="154"/>
    </row>
    <row r="390" spans="2:20" ht="45.95" customHeight="1" x14ac:dyDescent="0.2">
      <c r="B390" s="89"/>
      <c r="C390" s="101" t="s">
        <v>38</v>
      </c>
      <c r="D390" s="247">
        <v>0</v>
      </c>
      <c r="E390" s="247">
        <v>0</v>
      </c>
      <c r="F390" s="247">
        <v>8.4000000000000012E-3</v>
      </c>
      <c r="G390" s="247">
        <v>0</v>
      </c>
      <c r="H390" s="247">
        <v>0</v>
      </c>
      <c r="I390" s="248">
        <v>0</v>
      </c>
      <c r="J390" s="248">
        <v>0</v>
      </c>
      <c r="K390" s="248">
        <v>0</v>
      </c>
      <c r="L390" s="248">
        <v>0</v>
      </c>
      <c r="M390" s="199">
        <v>0</v>
      </c>
      <c r="N390" s="239">
        <v>0</v>
      </c>
      <c r="O390" s="239">
        <v>0</v>
      </c>
      <c r="P390" s="219">
        <v>0</v>
      </c>
      <c r="Q390" s="219">
        <v>0</v>
      </c>
      <c r="R390" s="239">
        <v>0</v>
      </c>
      <c r="S390" s="219">
        <v>0</v>
      </c>
      <c r="T390" s="154"/>
    </row>
    <row r="391" spans="2:20" ht="57" customHeight="1" x14ac:dyDescent="0.2">
      <c r="B391" s="89"/>
      <c r="C391" s="101" t="s">
        <v>37</v>
      </c>
      <c r="D391" s="247">
        <v>0</v>
      </c>
      <c r="E391" s="247">
        <v>0</v>
      </c>
      <c r="F391" s="247">
        <v>0</v>
      </c>
      <c r="G391" s="247">
        <v>0</v>
      </c>
      <c r="H391" s="247">
        <v>0</v>
      </c>
      <c r="I391" s="248">
        <v>0</v>
      </c>
      <c r="J391" s="248">
        <v>0</v>
      </c>
      <c r="K391" s="248">
        <v>0</v>
      </c>
      <c r="L391" s="248">
        <v>0</v>
      </c>
      <c r="M391" s="199">
        <v>0</v>
      </c>
      <c r="N391" s="239">
        <v>0</v>
      </c>
      <c r="O391" s="239">
        <v>0</v>
      </c>
      <c r="P391" s="219">
        <v>0</v>
      </c>
      <c r="Q391" s="219">
        <v>0</v>
      </c>
      <c r="R391" s="239">
        <v>0</v>
      </c>
      <c r="S391" s="219">
        <v>0</v>
      </c>
      <c r="T391" s="154"/>
    </row>
    <row r="392" spans="2:20" ht="45.95" customHeight="1" x14ac:dyDescent="0.2">
      <c r="B392" s="89"/>
      <c r="C392" s="101" t="s">
        <v>36</v>
      </c>
      <c r="D392" s="247">
        <v>0</v>
      </c>
      <c r="E392" s="247">
        <v>0</v>
      </c>
      <c r="F392" s="247">
        <v>0</v>
      </c>
      <c r="G392" s="247">
        <v>0</v>
      </c>
      <c r="H392" s="247">
        <v>0</v>
      </c>
      <c r="I392" s="248">
        <v>0</v>
      </c>
      <c r="J392" s="248">
        <v>0</v>
      </c>
      <c r="K392" s="248">
        <v>0</v>
      </c>
      <c r="L392" s="248">
        <v>0</v>
      </c>
      <c r="M392" s="199">
        <v>0</v>
      </c>
      <c r="N392" s="239">
        <v>0</v>
      </c>
      <c r="O392" s="239">
        <v>0</v>
      </c>
      <c r="P392" s="219">
        <v>0</v>
      </c>
      <c r="Q392" s="219">
        <v>0</v>
      </c>
      <c r="R392" s="239">
        <v>0</v>
      </c>
      <c r="S392" s="219">
        <v>0</v>
      </c>
      <c r="T392" s="154"/>
    </row>
    <row r="393" spans="2:20" ht="57" customHeight="1" x14ac:dyDescent="0.2">
      <c r="B393" s="89"/>
      <c r="C393" s="101" t="s">
        <v>35</v>
      </c>
      <c r="D393" s="247">
        <v>0</v>
      </c>
      <c r="E393" s="247">
        <v>0</v>
      </c>
      <c r="F393" s="247">
        <v>0</v>
      </c>
      <c r="G393" s="247">
        <v>0</v>
      </c>
      <c r="H393" s="247">
        <v>0</v>
      </c>
      <c r="I393" s="248">
        <v>0</v>
      </c>
      <c r="J393" s="248">
        <v>0</v>
      </c>
      <c r="K393" s="248">
        <v>0</v>
      </c>
      <c r="L393" s="248">
        <v>0</v>
      </c>
      <c r="M393" s="199">
        <v>0</v>
      </c>
      <c r="N393" s="239">
        <v>0</v>
      </c>
      <c r="O393" s="239">
        <v>0</v>
      </c>
      <c r="P393" s="219">
        <v>0</v>
      </c>
      <c r="Q393" s="219">
        <v>0</v>
      </c>
      <c r="R393" s="239">
        <v>0</v>
      </c>
      <c r="S393" s="219">
        <v>0</v>
      </c>
      <c r="T393" s="154"/>
    </row>
    <row r="394" spans="2:20" ht="45.95" customHeight="1" x14ac:dyDescent="0.2">
      <c r="B394" s="89"/>
      <c r="C394" s="101" t="s">
        <v>34</v>
      </c>
      <c r="D394" s="247">
        <v>7.0000000000000001E-3</v>
      </c>
      <c r="E394" s="247">
        <v>0</v>
      </c>
      <c r="F394" s="247">
        <v>0</v>
      </c>
      <c r="G394" s="247">
        <v>0</v>
      </c>
      <c r="H394" s="247">
        <v>0</v>
      </c>
      <c r="I394" s="248">
        <v>0</v>
      </c>
      <c r="J394" s="248">
        <v>0</v>
      </c>
      <c r="K394" s="248">
        <v>7.7000000000000002E-3</v>
      </c>
      <c r="L394" s="248">
        <v>4.4100900000000003</v>
      </c>
      <c r="M394" s="199">
        <v>0</v>
      </c>
      <c r="N394" s="239">
        <v>0</v>
      </c>
      <c r="O394" s="239">
        <v>0</v>
      </c>
      <c r="P394" s="219">
        <v>0</v>
      </c>
      <c r="Q394" s="219">
        <v>0</v>
      </c>
      <c r="R394" s="219">
        <v>0.7</v>
      </c>
      <c r="S394" s="219">
        <v>0</v>
      </c>
      <c r="T394" s="154"/>
    </row>
    <row r="395" spans="2:20" ht="45.95" customHeight="1" x14ac:dyDescent="0.2">
      <c r="B395" s="89"/>
      <c r="C395" s="101" t="s">
        <v>33</v>
      </c>
      <c r="D395" s="247">
        <v>22.831689999999998</v>
      </c>
      <c r="E395" s="247">
        <v>3.4390999999999998</v>
      </c>
      <c r="F395" s="247">
        <v>26.200990000000001</v>
      </c>
      <c r="G395" s="247">
        <v>55.657050000000005</v>
      </c>
      <c r="H395" s="247">
        <v>6.6533100000000003</v>
      </c>
      <c r="I395" s="248">
        <v>40.805599999999998</v>
      </c>
      <c r="J395" s="248">
        <v>59.238749999999996</v>
      </c>
      <c r="K395" s="248">
        <v>37.552849999999992</v>
      </c>
      <c r="L395" s="248">
        <v>35.631010000000003</v>
      </c>
      <c r="M395" s="240">
        <v>21.9</v>
      </c>
      <c r="N395" s="239">
        <v>13.5</v>
      </c>
      <c r="O395" s="239">
        <v>55.7</v>
      </c>
      <c r="P395" s="219">
        <v>22.7</v>
      </c>
      <c r="Q395" s="219">
        <v>35.1</v>
      </c>
      <c r="R395" s="219">
        <v>60.9</v>
      </c>
      <c r="S395" s="219">
        <v>23.1</v>
      </c>
      <c r="T395" s="154"/>
    </row>
    <row r="396" spans="2:20" ht="45.95" customHeight="1" x14ac:dyDescent="0.2">
      <c r="B396" s="89"/>
      <c r="C396" s="101" t="s">
        <v>32</v>
      </c>
      <c r="D396" s="247">
        <v>0</v>
      </c>
      <c r="E396" s="247">
        <v>0</v>
      </c>
      <c r="F396" s="247">
        <v>23.786000000000001</v>
      </c>
      <c r="G396" s="247">
        <v>33.296999999999997</v>
      </c>
      <c r="H396" s="247">
        <v>3.6999999999999999E-4</v>
      </c>
      <c r="I396" s="248">
        <v>4.96E-3</v>
      </c>
      <c r="J396" s="248">
        <v>0</v>
      </c>
      <c r="K396" s="248">
        <v>0</v>
      </c>
      <c r="L396" s="248">
        <v>26</v>
      </c>
      <c r="M396" s="240">
        <v>0</v>
      </c>
      <c r="N396" s="239">
        <v>0.1</v>
      </c>
      <c r="O396" s="239">
        <v>0</v>
      </c>
      <c r="P396" s="219">
        <v>0</v>
      </c>
      <c r="Q396" s="219">
        <v>0</v>
      </c>
      <c r="R396" s="239">
        <v>0</v>
      </c>
      <c r="S396" s="219">
        <v>0</v>
      </c>
      <c r="T396" s="154"/>
    </row>
    <row r="397" spans="2:20" ht="45.95" customHeight="1" x14ac:dyDescent="0.2">
      <c r="B397" s="89"/>
      <c r="C397" s="101" t="s">
        <v>31</v>
      </c>
      <c r="D397" s="247">
        <v>0</v>
      </c>
      <c r="E397" s="247">
        <v>0</v>
      </c>
      <c r="F397" s="247">
        <v>0</v>
      </c>
      <c r="G397" s="247">
        <v>0</v>
      </c>
      <c r="H397" s="247">
        <v>1.35E-2</v>
      </c>
      <c r="I397" s="248">
        <v>0</v>
      </c>
      <c r="J397" s="248">
        <v>0</v>
      </c>
      <c r="K397" s="248">
        <v>0</v>
      </c>
      <c r="L397" s="248">
        <v>4.0000000000000001E-3</v>
      </c>
      <c r="M397" s="240">
        <v>0.1</v>
      </c>
      <c r="N397" s="239">
        <v>0.7</v>
      </c>
      <c r="O397" s="239">
        <v>0.3</v>
      </c>
      <c r="P397" s="219">
        <v>2.1</v>
      </c>
      <c r="Q397" s="219">
        <v>0</v>
      </c>
      <c r="R397" s="239">
        <v>0</v>
      </c>
      <c r="S397" s="219">
        <v>0</v>
      </c>
      <c r="T397" s="154"/>
    </row>
    <row r="398" spans="2:20" ht="57" customHeight="1" x14ac:dyDescent="0.2">
      <c r="B398" s="89"/>
      <c r="C398" s="101" t="s">
        <v>30</v>
      </c>
      <c r="D398" s="247">
        <v>0</v>
      </c>
      <c r="E398" s="247">
        <v>0</v>
      </c>
      <c r="F398" s="247">
        <v>0</v>
      </c>
      <c r="G398" s="247">
        <v>0</v>
      </c>
      <c r="H398" s="247">
        <v>0</v>
      </c>
      <c r="I398" s="248">
        <v>0</v>
      </c>
      <c r="J398" s="248">
        <v>0.64300000000000002</v>
      </c>
      <c r="K398" s="248">
        <v>0</v>
      </c>
      <c r="L398" s="248">
        <v>0</v>
      </c>
      <c r="M398" s="199">
        <v>0</v>
      </c>
      <c r="N398" s="239">
        <v>0</v>
      </c>
      <c r="O398" s="239">
        <v>0.8</v>
      </c>
      <c r="P398" s="219">
        <v>0</v>
      </c>
      <c r="Q398" s="219">
        <v>0.2</v>
      </c>
      <c r="R398" s="239">
        <v>0</v>
      </c>
      <c r="S398" s="219">
        <v>0</v>
      </c>
      <c r="T398" s="154"/>
    </row>
    <row r="399" spans="2:20" ht="45.95" customHeight="1" x14ac:dyDescent="0.2">
      <c r="B399" s="89"/>
      <c r="C399" s="101" t="s">
        <v>29</v>
      </c>
      <c r="D399" s="247">
        <v>0</v>
      </c>
      <c r="E399" s="247">
        <v>0</v>
      </c>
      <c r="F399" s="247">
        <v>0</v>
      </c>
      <c r="G399" s="247">
        <v>0</v>
      </c>
      <c r="H399" s="247">
        <v>0.157</v>
      </c>
      <c r="I399" s="248">
        <v>0</v>
      </c>
      <c r="J399" s="248">
        <v>0</v>
      </c>
      <c r="K399" s="248">
        <v>0</v>
      </c>
      <c r="L399" s="248">
        <v>0</v>
      </c>
      <c r="M399" s="199">
        <v>0</v>
      </c>
      <c r="N399" s="239">
        <v>0</v>
      </c>
      <c r="O399" s="239">
        <v>0</v>
      </c>
      <c r="P399" s="219">
        <v>0</v>
      </c>
      <c r="Q399" s="219">
        <v>0</v>
      </c>
      <c r="R399" s="239">
        <v>0</v>
      </c>
      <c r="S399" s="219">
        <v>0</v>
      </c>
      <c r="T399" s="154"/>
    </row>
    <row r="400" spans="2:20" ht="45.95" customHeight="1" x14ac:dyDescent="0.2">
      <c r="B400" s="89"/>
      <c r="C400" s="101" t="s">
        <v>28</v>
      </c>
      <c r="D400" s="247">
        <v>0</v>
      </c>
      <c r="E400" s="247">
        <v>0</v>
      </c>
      <c r="F400" s="247">
        <v>0</v>
      </c>
      <c r="G400" s="247">
        <v>0</v>
      </c>
      <c r="H400" s="247">
        <v>0</v>
      </c>
      <c r="I400" s="248">
        <v>0</v>
      </c>
      <c r="J400" s="248">
        <v>0</v>
      </c>
      <c r="K400" s="248">
        <v>0</v>
      </c>
      <c r="L400" s="248">
        <v>0</v>
      </c>
      <c r="M400" s="199">
        <v>0</v>
      </c>
      <c r="N400" s="239">
        <v>0</v>
      </c>
      <c r="O400" s="239">
        <v>0</v>
      </c>
      <c r="P400" s="219">
        <v>0</v>
      </c>
      <c r="Q400" s="219">
        <v>0</v>
      </c>
      <c r="R400" s="239">
        <v>0</v>
      </c>
      <c r="S400" s="219">
        <v>0</v>
      </c>
      <c r="T400" s="154"/>
    </row>
    <row r="401" spans="2:20" ht="57" customHeight="1" x14ac:dyDescent="0.2">
      <c r="B401" s="89"/>
      <c r="C401" s="101" t="s">
        <v>27</v>
      </c>
      <c r="D401" s="247">
        <v>0</v>
      </c>
      <c r="E401" s="247">
        <v>0</v>
      </c>
      <c r="F401" s="247">
        <v>0</v>
      </c>
      <c r="G401" s="247">
        <v>0</v>
      </c>
      <c r="H401" s="247">
        <v>0</v>
      </c>
      <c r="I401" s="248">
        <v>0</v>
      </c>
      <c r="J401" s="248">
        <v>0</v>
      </c>
      <c r="K401" s="248">
        <v>0</v>
      </c>
      <c r="L401" s="248">
        <v>0</v>
      </c>
      <c r="M401" s="199">
        <v>0</v>
      </c>
      <c r="N401" s="239">
        <v>0</v>
      </c>
      <c r="O401" s="239">
        <v>0</v>
      </c>
      <c r="P401" s="219">
        <v>0</v>
      </c>
      <c r="Q401" s="219">
        <v>0</v>
      </c>
      <c r="R401" s="239">
        <v>0</v>
      </c>
      <c r="S401" s="219">
        <v>0</v>
      </c>
      <c r="T401" s="154"/>
    </row>
    <row r="402" spans="2:20" ht="57" customHeight="1" x14ac:dyDescent="0.2">
      <c r="B402" s="89"/>
      <c r="C402" s="101" t="s">
        <v>26</v>
      </c>
      <c r="D402" s="247">
        <v>0</v>
      </c>
      <c r="E402" s="247">
        <v>0</v>
      </c>
      <c r="F402" s="247">
        <v>0</v>
      </c>
      <c r="G402" s="247">
        <v>0</v>
      </c>
      <c r="H402" s="247">
        <v>0</v>
      </c>
      <c r="I402" s="248">
        <v>0</v>
      </c>
      <c r="J402" s="248">
        <v>0</v>
      </c>
      <c r="K402" s="248">
        <v>0</v>
      </c>
      <c r="L402" s="248">
        <v>0</v>
      </c>
      <c r="M402" s="199">
        <v>0</v>
      </c>
      <c r="N402" s="239">
        <v>0</v>
      </c>
      <c r="O402" s="239">
        <v>0</v>
      </c>
      <c r="P402" s="219">
        <v>0</v>
      </c>
      <c r="Q402" s="219">
        <v>0</v>
      </c>
      <c r="R402" s="239">
        <v>0</v>
      </c>
      <c r="S402" s="219">
        <v>0</v>
      </c>
      <c r="T402" s="154"/>
    </row>
    <row r="403" spans="2:20" ht="45.95" customHeight="1" x14ac:dyDescent="0.2">
      <c r="B403" s="89"/>
      <c r="C403" s="101" t="s">
        <v>25</v>
      </c>
      <c r="D403" s="247">
        <v>0</v>
      </c>
      <c r="E403" s="247">
        <v>0</v>
      </c>
      <c r="F403" s="247">
        <v>0</v>
      </c>
      <c r="G403" s="247">
        <v>0</v>
      </c>
      <c r="H403" s="247">
        <v>0</v>
      </c>
      <c r="I403" s="248">
        <v>0</v>
      </c>
      <c r="J403" s="248">
        <v>0</v>
      </c>
      <c r="K403" s="248">
        <v>0</v>
      </c>
      <c r="L403" s="248">
        <v>0</v>
      </c>
      <c r="M403" s="240">
        <v>0.2</v>
      </c>
      <c r="N403" s="239">
        <v>0.1</v>
      </c>
      <c r="O403" s="239">
        <v>0</v>
      </c>
      <c r="P403" s="219">
        <v>0</v>
      </c>
      <c r="Q403" s="219">
        <v>0</v>
      </c>
      <c r="R403" s="239">
        <v>0</v>
      </c>
      <c r="S403" s="219">
        <v>0</v>
      </c>
      <c r="T403" s="154"/>
    </row>
    <row r="404" spans="2:20" ht="45.95" customHeight="1" x14ac:dyDescent="0.2">
      <c r="B404" s="89"/>
      <c r="C404" s="101" t="s">
        <v>24</v>
      </c>
      <c r="D404" s="247">
        <v>0</v>
      </c>
      <c r="E404" s="247">
        <v>0</v>
      </c>
      <c r="F404" s="247">
        <v>0</v>
      </c>
      <c r="G404" s="247">
        <v>0</v>
      </c>
      <c r="H404" s="247">
        <v>0</v>
      </c>
      <c r="I404" s="248">
        <v>0</v>
      </c>
      <c r="J404" s="248">
        <v>0</v>
      </c>
      <c r="K404" s="248">
        <v>0</v>
      </c>
      <c r="L404" s="248">
        <v>0</v>
      </c>
      <c r="M404" s="199">
        <v>0</v>
      </c>
      <c r="N404" s="239">
        <v>0</v>
      </c>
      <c r="O404" s="239">
        <v>0</v>
      </c>
      <c r="P404" s="219">
        <v>0</v>
      </c>
      <c r="Q404" s="219">
        <v>0</v>
      </c>
      <c r="R404" s="239">
        <v>0</v>
      </c>
      <c r="S404" s="219">
        <v>0</v>
      </c>
      <c r="T404" s="154"/>
    </row>
    <row r="405" spans="2:20" ht="45.95" customHeight="1" x14ac:dyDescent="0.2">
      <c r="B405" s="89"/>
      <c r="C405" s="101" t="s">
        <v>23</v>
      </c>
      <c r="D405" s="247">
        <v>0</v>
      </c>
      <c r="E405" s="247">
        <v>0</v>
      </c>
      <c r="F405" s="247">
        <v>0</v>
      </c>
      <c r="G405" s="247">
        <v>0</v>
      </c>
      <c r="H405" s="247">
        <v>0</v>
      </c>
      <c r="I405" s="248">
        <v>0</v>
      </c>
      <c r="J405" s="248">
        <v>0</v>
      </c>
      <c r="K405" s="248">
        <v>0</v>
      </c>
      <c r="L405" s="248">
        <v>0</v>
      </c>
      <c r="M405" s="199">
        <v>0</v>
      </c>
      <c r="N405" s="239">
        <v>0</v>
      </c>
      <c r="O405" s="239">
        <v>0</v>
      </c>
      <c r="P405" s="219">
        <v>0</v>
      </c>
      <c r="Q405" s="219">
        <v>0</v>
      </c>
      <c r="R405" s="239">
        <v>0</v>
      </c>
      <c r="S405" s="219">
        <v>0</v>
      </c>
      <c r="T405" s="154"/>
    </row>
    <row r="406" spans="2:20" ht="45.95" customHeight="1" x14ac:dyDescent="0.2">
      <c r="B406" s="89"/>
      <c r="C406" s="101" t="s">
        <v>22</v>
      </c>
      <c r="D406" s="247">
        <v>0.62160000000000004</v>
      </c>
      <c r="E406" s="247">
        <v>0</v>
      </c>
      <c r="F406" s="247">
        <v>0</v>
      </c>
      <c r="G406" s="247">
        <v>0</v>
      </c>
      <c r="H406" s="247">
        <v>0</v>
      </c>
      <c r="I406" s="248">
        <v>0</v>
      </c>
      <c r="J406" s="248">
        <v>0</v>
      </c>
      <c r="K406" s="248">
        <v>0</v>
      </c>
      <c r="L406" s="248">
        <v>0</v>
      </c>
      <c r="M406" s="199">
        <v>0</v>
      </c>
      <c r="N406" s="239">
        <v>0</v>
      </c>
      <c r="O406" s="239">
        <v>0</v>
      </c>
      <c r="P406" s="219">
        <v>0</v>
      </c>
      <c r="Q406" s="219">
        <v>0</v>
      </c>
      <c r="R406" s="239">
        <v>0</v>
      </c>
      <c r="S406" s="219">
        <v>0</v>
      </c>
      <c r="T406" s="154"/>
    </row>
    <row r="407" spans="2:20" ht="45.95" customHeight="1" x14ac:dyDescent="0.2">
      <c r="B407" s="89"/>
      <c r="C407" s="101" t="s">
        <v>21</v>
      </c>
      <c r="D407" s="247">
        <v>0</v>
      </c>
      <c r="E407" s="247">
        <v>0</v>
      </c>
      <c r="F407" s="247">
        <v>0</v>
      </c>
      <c r="G407" s="247">
        <v>0</v>
      </c>
      <c r="H407" s="247">
        <v>0</v>
      </c>
      <c r="I407" s="248">
        <v>0.22900000000000001</v>
      </c>
      <c r="J407" s="248">
        <v>0.22169999999999998</v>
      </c>
      <c r="K407" s="248">
        <v>0</v>
      </c>
      <c r="L407" s="248">
        <v>0</v>
      </c>
      <c r="M407" s="240">
        <v>0.1</v>
      </c>
      <c r="N407" s="239">
        <v>0</v>
      </c>
      <c r="O407" s="239">
        <v>10</v>
      </c>
      <c r="P407" s="219">
        <v>0</v>
      </c>
      <c r="Q407" s="219">
        <v>0</v>
      </c>
      <c r="R407" s="239">
        <v>0</v>
      </c>
      <c r="S407" s="219">
        <v>0</v>
      </c>
      <c r="T407" s="154"/>
    </row>
    <row r="408" spans="2:20" ht="45.95" customHeight="1" x14ac:dyDescent="0.2">
      <c r="B408" s="89"/>
      <c r="C408" s="101" t="s">
        <v>20</v>
      </c>
      <c r="D408" s="247">
        <v>0</v>
      </c>
      <c r="E408" s="247">
        <v>0</v>
      </c>
      <c r="F408" s="247">
        <v>0</v>
      </c>
      <c r="G408" s="247">
        <v>0</v>
      </c>
      <c r="H408" s="247">
        <v>0</v>
      </c>
      <c r="I408" s="248">
        <v>0</v>
      </c>
      <c r="J408" s="248">
        <v>0</v>
      </c>
      <c r="K408" s="248">
        <v>0</v>
      </c>
      <c r="L408" s="248">
        <v>0</v>
      </c>
      <c r="M408" s="199">
        <v>0</v>
      </c>
      <c r="N408" s="239">
        <v>0</v>
      </c>
      <c r="O408" s="239">
        <v>0</v>
      </c>
      <c r="P408" s="219">
        <v>0</v>
      </c>
      <c r="Q408" s="219">
        <v>0</v>
      </c>
      <c r="R408" s="239">
        <v>0</v>
      </c>
      <c r="S408" s="219">
        <v>0</v>
      </c>
      <c r="T408" s="154"/>
    </row>
    <row r="409" spans="2:20" ht="45.95" customHeight="1" x14ac:dyDescent="0.2">
      <c r="B409" s="89"/>
      <c r="C409" s="101" t="s">
        <v>19</v>
      </c>
      <c r="D409" s="247">
        <v>0</v>
      </c>
      <c r="E409" s="247">
        <v>0</v>
      </c>
      <c r="F409" s="247">
        <v>0</v>
      </c>
      <c r="G409" s="247">
        <v>0</v>
      </c>
      <c r="H409" s="247">
        <v>0</v>
      </c>
      <c r="I409" s="248">
        <v>0</v>
      </c>
      <c r="J409" s="248">
        <v>0</v>
      </c>
      <c r="K409" s="248">
        <v>0</v>
      </c>
      <c r="L409" s="248">
        <v>0</v>
      </c>
      <c r="M409" s="199">
        <v>0</v>
      </c>
      <c r="N409" s="239">
        <v>0</v>
      </c>
      <c r="O409" s="239">
        <v>0</v>
      </c>
      <c r="P409" s="219">
        <v>0</v>
      </c>
      <c r="Q409" s="219">
        <v>0</v>
      </c>
      <c r="R409" s="219">
        <v>0</v>
      </c>
      <c r="S409" s="219">
        <v>0.1</v>
      </c>
      <c r="T409" s="154"/>
    </row>
    <row r="410" spans="2:20" ht="57" customHeight="1" x14ac:dyDescent="0.2">
      <c r="B410" s="89"/>
      <c r="C410" s="101" t="s">
        <v>105</v>
      </c>
      <c r="D410" s="247">
        <v>0</v>
      </c>
      <c r="E410" s="247">
        <v>0</v>
      </c>
      <c r="F410" s="247">
        <v>1.6</v>
      </c>
      <c r="G410" s="247">
        <v>0</v>
      </c>
      <c r="H410" s="247">
        <v>0</v>
      </c>
      <c r="I410" s="248">
        <v>0</v>
      </c>
      <c r="J410" s="248">
        <v>0</v>
      </c>
      <c r="K410" s="248">
        <v>0</v>
      </c>
      <c r="L410" s="248">
        <v>0</v>
      </c>
      <c r="M410" s="199">
        <v>0</v>
      </c>
      <c r="N410" s="239">
        <v>0</v>
      </c>
      <c r="O410" s="239">
        <v>1.6</v>
      </c>
      <c r="P410" s="219">
        <v>0.5</v>
      </c>
      <c r="Q410" s="219">
        <v>0</v>
      </c>
      <c r="R410" s="219">
        <v>0.1</v>
      </c>
      <c r="S410" s="219">
        <v>0</v>
      </c>
      <c r="T410" s="154"/>
    </row>
    <row r="411" spans="2:20" ht="57" customHeight="1" x14ac:dyDescent="0.2">
      <c r="B411" s="89"/>
      <c r="C411" s="101" t="s">
        <v>18</v>
      </c>
      <c r="D411" s="247">
        <v>0</v>
      </c>
      <c r="E411" s="247">
        <v>0</v>
      </c>
      <c r="F411" s="247">
        <v>0</v>
      </c>
      <c r="G411" s="247">
        <v>0</v>
      </c>
      <c r="H411" s="247">
        <v>0</v>
      </c>
      <c r="I411" s="248">
        <v>0</v>
      </c>
      <c r="J411" s="248">
        <v>0</v>
      </c>
      <c r="K411" s="248">
        <v>0</v>
      </c>
      <c r="L411" s="248">
        <v>0</v>
      </c>
      <c r="M411" s="199">
        <v>0</v>
      </c>
      <c r="N411" s="239">
        <v>0</v>
      </c>
      <c r="O411" s="239">
        <v>0</v>
      </c>
      <c r="P411" s="219">
        <v>0</v>
      </c>
      <c r="Q411" s="219">
        <v>0</v>
      </c>
      <c r="R411" s="239">
        <v>0</v>
      </c>
      <c r="S411" s="219">
        <v>0</v>
      </c>
      <c r="T411" s="154"/>
    </row>
    <row r="412" spans="2:20" ht="57" customHeight="1" x14ac:dyDescent="0.2">
      <c r="B412" s="89"/>
      <c r="C412" s="101" t="s">
        <v>17</v>
      </c>
      <c r="D412" s="247">
        <v>0</v>
      </c>
      <c r="E412" s="247">
        <v>0</v>
      </c>
      <c r="F412" s="247">
        <v>0</v>
      </c>
      <c r="G412" s="247">
        <v>0</v>
      </c>
      <c r="H412" s="247">
        <v>0</v>
      </c>
      <c r="I412" s="248">
        <v>0</v>
      </c>
      <c r="J412" s="248">
        <v>0</v>
      </c>
      <c r="K412" s="248">
        <v>0</v>
      </c>
      <c r="L412" s="248">
        <v>0</v>
      </c>
      <c r="M412" s="199">
        <v>0</v>
      </c>
      <c r="N412" s="239">
        <v>0</v>
      </c>
      <c r="O412" s="239">
        <v>0</v>
      </c>
      <c r="P412" s="219">
        <v>0</v>
      </c>
      <c r="Q412" s="219">
        <v>0</v>
      </c>
      <c r="R412" s="239">
        <v>0</v>
      </c>
      <c r="S412" s="219">
        <v>0</v>
      </c>
      <c r="T412" s="154"/>
    </row>
    <row r="413" spans="2:20" ht="45.95" customHeight="1" x14ac:dyDescent="0.2">
      <c r="B413" s="89"/>
      <c r="C413" s="101" t="s">
        <v>16</v>
      </c>
      <c r="D413" s="247">
        <v>0.51800000000000002</v>
      </c>
      <c r="E413" s="247">
        <v>0.43719999999999998</v>
      </c>
      <c r="F413" s="247">
        <v>5.4100000000000002E-2</v>
      </c>
      <c r="G413" s="247">
        <v>1.74</v>
      </c>
      <c r="H413" s="247">
        <v>0</v>
      </c>
      <c r="I413" s="248">
        <v>0</v>
      </c>
      <c r="J413" s="248">
        <v>0</v>
      </c>
      <c r="K413" s="248">
        <v>0</v>
      </c>
      <c r="L413" s="248">
        <v>0</v>
      </c>
      <c r="M413" s="199">
        <v>0</v>
      </c>
      <c r="N413" s="239">
        <v>0</v>
      </c>
      <c r="O413" s="239">
        <v>0</v>
      </c>
      <c r="P413" s="219">
        <v>0</v>
      </c>
      <c r="Q413" s="219">
        <v>0</v>
      </c>
      <c r="R413" s="239">
        <v>0</v>
      </c>
      <c r="S413" s="219">
        <v>0</v>
      </c>
      <c r="T413" s="154"/>
    </row>
    <row r="414" spans="2:20" ht="45.95" customHeight="1" x14ac:dyDescent="0.2">
      <c r="B414" s="89"/>
      <c r="C414" s="101" t="s">
        <v>15</v>
      </c>
      <c r="D414" s="247">
        <v>1.6872499999999999</v>
      </c>
      <c r="E414" s="247">
        <v>2.1355900000000001</v>
      </c>
      <c r="F414" s="247">
        <v>3.8417500000000002</v>
      </c>
      <c r="G414" s="247">
        <v>2.1655500000000001</v>
      </c>
      <c r="H414" s="247">
        <v>0.67949999999999999</v>
      </c>
      <c r="I414" s="248">
        <v>0.35389999999999999</v>
      </c>
      <c r="J414" s="248">
        <v>5.3634300000000001</v>
      </c>
      <c r="K414" s="248">
        <v>3.7907099999999998</v>
      </c>
      <c r="L414" s="248">
        <v>0.26850000000000002</v>
      </c>
      <c r="M414" s="240">
        <v>1.1000000000000001</v>
      </c>
      <c r="N414" s="239">
        <v>0.4</v>
      </c>
      <c r="O414" s="239">
        <v>0.1</v>
      </c>
      <c r="P414" s="219">
        <v>0</v>
      </c>
      <c r="Q414" s="219">
        <v>0</v>
      </c>
      <c r="R414" s="219">
        <v>0</v>
      </c>
      <c r="S414" s="219">
        <v>0</v>
      </c>
      <c r="T414" s="154"/>
    </row>
    <row r="415" spans="2:20" ht="57" customHeight="1" x14ac:dyDescent="0.2">
      <c r="B415" s="89"/>
      <c r="C415" s="101" t="s">
        <v>106</v>
      </c>
      <c r="D415" s="247">
        <v>27.762</v>
      </c>
      <c r="E415" s="247">
        <v>0</v>
      </c>
      <c r="F415" s="247">
        <v>0</v>
      </c>
      <c r="G415" s="247">
        <v>0</v>
      </c>
      <c r="H415" s="247">
        <v>0</v>
      </c>
      <c r="I415" s="248">
        <v>0</v>
      </c>
      <c r="J415" s="248">
        <v>0</v>
      </c>
      <c r="K415" s="248">
        <v>0.56699999999999995</v>
      </c>
      <c r="L415" s="248">
        <v>0</v>
      </c>
      <c r="M415" s="199">
        <v>0</v>
      </c>
      <c r="N415" s="239">
        <v>4.5</v>
      </c>
      <c r="O415" s="239">
        <v>12.5</v>
      </c>
      <c r="P415" s="219">
        <v>0.1</v>
      </c>
      <c r="Q415" s="219">
        <v>5.0999999999999996</v>
      </c>
      <c r="R415" s="219">
        <v>0</v>
      </c>
      <c r="S415" s="219">
        <v>1.2</v>
      </c>
      <c r="T415" s="154"/>
    </row>
    <row r="416" spans="2:20" ht="45.95" customHeight="1" x14ac:dyDescent="0.2">
      <c r="B416" s="89"/>
      <c r="C416" s="101" t="s">
        <v>14</v>
      </c>
      <c r="D416" s="247">
        <v>3.7999999999999999E-2</v>
      </c>
      <c r="E416" s="247">
        <v>0.1</v>
      </c>
      <c r="F416" s="247">
        <v>0</v>
      </c>
      <c r="G416" s="247">
        <v>4.5209999999999999</v>
      </c>
      <c r="H416" s="247">
        <v>0</v>
      </c>
      <c r="I416" s="248">
        <v>0</v>
      </c>
      <c r="J416" s="248">
        <v>0</v>
      </c>
      <c r="K416" s="248">
        <v>0</v>
      </c>
      <c r="L416" s="248">
        <v>0.6</v>
      </c>
      <c r="M416" s="199">
        <v>0</v>
      </c>
      <c r="N416" s="239">
        <v>0</v>
      </c>
      <c r="O416" s="239">
        <v>0.6</v>
      </c>
      <c r="P416" s="219">
        <v>1.2</v>
      </c>
      <c r="Q416" s="219">
        <v>0</v>
      </c>
      <c r="R416" s="239">
        <v>0</v>
      </c>
      <c r="S416" s="219">
        <v>0</v>
      </c>
      <c r="T416" s="154"/>
    </row>
    <row r="417" spans="2:21" ht="57" customHeight="1" x14ac:dyDescent="0.2">
      <c r="B417" s="89"/>
      <c r="C417" s="101" t="s">
        <v>13</v>
      </c>
      <c r="D417" s="247">
        <v>0</v>
      </c>
      <c r="E417" s="247">
        <v>0</v>
      </c>
      <c r="F417" s="247">
        <v>0</v>
      </c>
      <c r="G417" s="247">
        <v>0</v>
      </c>
      <c r="H417" s="247">
        <v>0</v>
      </c>
      <c r="I417" s="248">
        <v>0</v>
      </c>
      <c r="J417" s="248">
        <v>0</v>
      </c>
      <c r="K417" s="248">
        <v>0</v>
      </c>
      <c r="L417" s="248">
        <v>0.13850000000000001</v>
      </c>
      <c r="M417" s="240">
        <v>0</v>
      </c>
      <c r="N417" s="239">
        <v>0</v>
      </c>
      <c r="O417" s="239">
        <v>0</v>
      </c>
      <c r="P417" s="219">
        <v>0</v>
      </c>
      <c r="Q417" s="219">
        <v>0</v>
      </c>
      <c r="R417" s="239">
        <v>0</v>
      </c>
      <c r="S417" s="219">
        <v>0</v>
      </c>
      <c r="T417" s="154"/>
    </row>
    <row r="418" spans="2:21" ht="45.95" customHeight="1" x14ac:dyDescent="0.2">
      <c r="B418" s="89"/>
      <c r="C418" s="101" t="s">
        <v>12</v>
      </c>
      <c r="D418" s="247">
        <v>316.99103000000002</v>
      </c>
      <c r="E418" s="247">
        <v>375.09611999999998</v>
      </c>
      <c r="F418" s="247">
        <v>667.85279000000003</v>
      </c>
      <c r="G418" s="247">
        <v>331.72103000000004</v>
      </c>
      <c r="H418" s="247">
        <v>62.755929999999999</v>
      </c>
      <c r="I418" s="248">
        <v>35.708879999999972</v>
      </c>
      <c r="J418" s="248">
        <v>4.4169200000000002</v>
      </c>
      <c r="K418" s="248">
        <v>45.034779999999998</v>
      </c>
      <c r="L418" s="248">
        <v>17.655840000000001</v>
      </c>
      <c r="M418" s="240">
        <v>361.7</v>
      </c>
      <c r="N418" s="239">
        <v>11.9</v>
      </c>
      <c r="O418" s="239">
        <v>15.9</v>
      </c>
      <c r="P418" s="219">
        <v>15</v>
      </c>
      <c r="Q418" s="219">
        <v>56.9</v>
      </c>
      <c r="R418" s="219">
        <v>14.2</v>
      </c>
      <c r="S418" s="219">
        <v>20.2</v>
      </c>
      <c r="T418" s="154"/>
    </row>
    <row r="419" spans="2:21" ht="57" customHeight="1" x14ac:dyDescent="0.2">
      <c r="B419" s="89"/>
      <c r="C419" s="101" t="s">
        <v>11</v>
      </c>
      <c r="D419" s="247">
        <v>0.97909999999999997</v>
      </c>
      <c r="E419" s="247">
        <v>0.13700000000000001</v>
      </c>
      <c r="F419" s="247">
        <v>0.86860000000000004</v>
      </c>
      <c r="G419" s="247">
        <v>0.13669999999999999</v>
      </c>
      <c r="H419" s="247">
        <v>0.24299999999999999</v>
      </c>
      <c r="I419" s="248">
        <v>0.83799999999999997</v>
      </c>
      <c r="J419" s="248">
        <v>1.6203000000000001</v>
      </c>
      <c r="K419" s="248">
        <v>1.3480999999999999</v>
      </c>
      <c r="L419" s="248">
        <v>1.04697</v>
      </c>
      <c r="M419" s="240">
        <v>0.7</v>
      </c>
      <c r="N419" s="239">
        <v>0.8</v>
      </c>
      <c r="O419" s="239">
        <v>0.2</v>
      </c>
      <c r="P419" s="219">
        <v>0.3</v>
      </c>
      <c r="Q419" s="219">
        <v>0.3</v>
      </c>
      <c r="R419" s="219">
        <v>0.1</v>
      </c>
      <c r="S419" s="219">
        <v>0.7</v>
      </c>
      <c r="T419" s="154"/>
    </row>
    <row r="420" spans="2:21" ht="45.95" customHeight="1" x14ac:dyDescent="0.2">
      <c r="B420" s="89"/>
      <c r="C420" s="101" t="s">
        <v>10</v>
      </c>
      <c r="D420" s="247">
        <v>0</v>
      </c>
      <c r="E420" s="247">
        <v>0</v>
      </c>
      <c r="F420" s="247">
        <v>0</v>
      </c>
      <c r="G420" s="247">
        <v>0</v>
      </c>
      <c r="H420" s="247">
        <v>0</v>
      </c>
      <c r="I420" s="248">
        <v>0</v>
      </c>
      <c r="J420" s="248">
        <v>0.1</v>
      </c>
      <c r="K420" s="248">
        <v>0</v>
      </c>
      <c r="L420" s="248">
        <v>0</v>
      </c>
      <c r="M420" s="199">
        <v>0</v>
      </c>
      <c r="N420" s="239">
        <v>0</v>
      </c>
      <c r="O420" s="239">
        <v>0</v>
      </c>
      <c r="P420" s="219">
        <v>0</v>
      </c>
      <c r="Q420" s="219">
        <v>0</v>
      </c>
      <c r="R420" s="239">
        <v>0</v>
      </c>
      <c r="S420" s="219">
        <v>0</v>
      </c>
      <c r="T420" s="154"/>
    </row>
    <row r="421" spans="2:21" ht="57" customHeight="1" x14ac:dyDescent="0.2">
      <c r="B421" s="89"/>
      <c r="C421" s="101" t="s">
        <v>9</v>
      </c>
      <c r="D421" s="247">
        <v>0</v>
      </c>
      <c r="E421" s="247">
        <v>0</v>
      </c>
      <c r="F421" s="247">
        <v>0</v>
      </c>
      <c r="G421" s="247">
        <v>7.0000000000000001E-3</v>
      </c>
      <c r="H421" s="247">
        <v>0</v>
      </c>
      <c r="I421" s="248">
        <v>0</v>
      </c>
      <c r="J421" s="248">
        <v>0</v>
      </c>
      <c r="K421" s="248">
        <v>0</v>
      </c>
      <c r="L421" s="248">
        <v>3.24</v>
      </c>
      <c r="M421" s="240">
        <v>0.4</v>
      </c>
      <c r="N421" s="239">
        <v>0</v>
      </c>
      <c r="O421" s="239">
        <v>0</v>
      </c>
      <c r="P421" s="219">
        <v>0.1</v>
      </c>
      <c r="Q421" s="219">
        <v>0</v>
      </c>
      <c r="R421" s="219">
        <v>1.8</v>
      </c>
      <c r="S421" s="219">
        <v>0</v>
      </c>
      <c r="T421" s="154"/>
    </row>
    <row r="422" spans="2:21" ht="57" customHeight="1" x14ac:dyDescent="0.2">
      <c r="B422" s="89"/>
      <c r="C422" s="101" t="s">
        <v>8</v>
      </c>
      <c r="D422" s="247">
        <v>0</v>
      </c>
      <c r="E422" s="247">
        <v>1.2449999999999999E-2</v>
      </c>
      <c r="F422" s="247">
        <v>0</v>
      </c>
      <c r="G422" s="247">
        <v>0</v>
      </c>
      <c r="H422" s="247">
        <v>0</v>
      </c>
      <c r="I422" s="248">
        <v>0</v>
      </c>
      <c r="J422" s="248">
        <v>0</v>
      </c>
      <c r="K422" s="248">
        <v>2.0781799999999997</v>
      </c>
      <c r="L422" s="248">
        <v>0</v>
      </c>
      <c r="M422" s="240">
        <v>0.1</v>
      </c>
      <c r="N422" s="239">
        <v>0.3</v>
      </c>
      <c r="O422" s="239">
        <v>0.2</v>
      </c>
      <c r="P422" s="219">
        <v>0</v>
      </c>
      <c r="Q422" s="219">
        <v>0.6</v>
      </c>
      <c r="R422" s="219">
        <v>0</v>
      </c>
      <c r="S422" s="219">
        <v>0.2</v>
      </c>
      <c r="T422" s="154"/>
    </row>
    <row r="423" spans="2:21" ht="45.95" customHeight="1" x14ac:dyDescent="0.2">
      <c r="B423" s="89"/>
      <c r="C423" s="101" t="s">
        <v>7</v>
      </c>
      <c r="D423" s="247">
        <v>0</v>
      </c>
      <c r="E423" s="247">
        <v>0</v>
      </c>
      <c r="F423" s="247">
        <v>0</v>
      </c>
      <c r="G423" s="247">
        <v>0</v>
      </c>
      <c r="H423" s="247">
        <v>0</v>
      </c>
      <c r="I423" s="248">
        <v>0</v>
      </c>
      <c r="J423" s="248">
        <v>0</v>
      </c>
      <c r="K423" s="248">
        <v>0</v>
      </c>
      <c r="L423" s="248">
        <v>0</v>
      </c>
      <c r="M423" s="199">
        <v>0</v>
      </c>
      <c r="N423" s="239">
        <v>0</v>
      </c>
      <c r="O423" s="239">
        <v>0</v>
      </c>
      <c r="P423" s="219">
        <v>0</v>
      </c>
      <c r="Q423" s="219">
        <v>0</v>
      </c>
      <c r="R423" s="239">
        <v>0</v>
      </c>
      <c r="S423" s="219">
        <v>0</v>
      </c>
      <c r="T423" s="154"/>
    </row>
    <row r="424" spans="2:21" ht="45.95" customHeight="1" x14ac:dyDescent="0.2">
      <c r="B424" s="89"/>
      <c r="C424" s="101" t="s">
        <v>6</v>
      </c>
      <c r="D424" s="247">
        <v>0</v>
      </c>
      <c r="E424" s="247">
        <v>0</v>
      </c>
      <c r="F424" s="247">
        <v>0</v>
      </c>
      <c r="G424" s="247">
        <v>0</v>
      </c>
      <c r="H424" s="247">
        <v>0</v>
      </c>
      <c r="I424" s="248">
        <v>1E-3</v>
      </c>
      <c r="J424" s="248">
        <v>0.01</v>
      </c>
      <c r="K424" s="248">
        <v>0</v>
      </c>
      <c r="L424" s="248">
        <v>0</v>
      </c>
      <c r="M424" s="240">
        <v>0</v>
      </c>
      <c r="N424" s="239">
        <v>2.2999999999999998</v>
      </c>
      <c r="O424" s="239">
        <v>0</v>
      </c>
      <c r="P424" s="219">
        <v>0</v>
      </c>
      <c r="Q424" s="219">
        <v>0</v>
      </c>
      <c r="R424" s="239">
        <v>0</v>
      </c>
      <c r="S424" s="219">
        <v>0</v>
      </c>
      <c r="T424" s="154"/>
    </row>
    <row r="425" spans="2:21" ht="45.95" customHeight="1" x14ac:dyDescent="0.2">
      <c r="B425" s="89"/>
      <c r="C425" s="101" t="s">
        <v>5</v>
      </c>
      <c r="D425" s="247">
        <v>131.60070000000002</v>
      </c>
      <c r="E425" s="247">
        <v>170.47129000000001</v>
      </c>
      <c r="F425" s="247">
        <v>175.1181</v>
      </c>
      <c r="G425" s="247">
        <v>337.79164000000003</v>
      </c>
      <c r="H425" s="247">
        <v>1066.5163300000002</v>
      </c>
      <c r="I425" s="248">
        <v>857.76766000000021</v>
      </c>
      <c r="J425" s="248">
        <v>1211.1084400000004</v>
      </c>
      <c r="K425" s="248">
        <v>544.81252999999992</v>
      </c>
      <c r="L425" s="248">
        <v>648.68435999999986</v>
      </c>
      <c r="M425" s="240">
        <v>792</v>
      </c>
      <c r="N425" s="239">
        <v>3483.4</v>
      </c>
      <c r="O425" s="239">
        <v>624.6</v>
      </c>
      <c r="P425" s="219">
        <v>437.7</v>
      </c>
      <c r="Q425" s="219">
        <v>326.39999999999998</v>
      </c>
      <c r="R425" s="219">
        <v>595.79999999999995</v>
      </c>
      <c r="S425" s="219">
        <v>401.4</v>
      </c>
      <c r="T425" s="154"/>
    </row>
    <row r="426" spans="2:21" ht="57" customHeight="1" x14ac:dyDescent="0.2">
      <c r="B426" s="89"/>
      <c r="C426" s="101" t="s">
        <v>4</v>
      </c>
      <c r="D426" s="247">
        <v>0</v>
      </c>
      <c r="E426" s="247">
        <v>9.0799999999999992E-2</v>
      </c>
      <c r="F426" s="247">
        <v>119.5838</v>
      </c>
      <c r="G426" s="247">
        <v>3.6494</v>
      </c>
      <c r="H426" s="247">
        <v>233.85</v>
      </c>
      <c r="I426" s="248">
        <v>212.73273</v>
      </c>
      <c r="J426" s="248">
        <v>101.41719999999999</v>
      </c>
      <c r="K426" s="248">
        <v>125.66472</v>
      </c>
      <c r="L426" s="248">
        <v>148.19623999999999</v>
      </c>
      <c r="M426" s="240">
        <v>118.7</v>
      </c>
      <c r="N426" s="239">
        <v>124.8</v>
      </c>
      <c r="O426" s="239">
        <v>108.8</v>
      </c>
      <c r="P426" s="219">
        <v>118.5</v>
      </c>
      <c r="Q426" s="219">
        <v>2.4</v>
      </c>
      <c r="R426" s="219">
        <v>6</v>
      </c>
      <c r="S426" s="219">
        <v>8.1</v>
      </c>
      <c r="T426" s="154"/>
    </row>
    <row r="427" spans="2:21" ht="57" customHeight="1" x14ac:dyDescent="0.2">
      <c r="B427" s="89"/>
      <c r="C427" s="101" t="s">
        <v>3</v>
      </c>
      <c r="D427" s="247">
        <v>0.121</v>
      </c>
      <c r="E427" s="247">
        <v>0</v>
      </c>
      <c r="F427" s="247">
        <v>1.26</v>
      </c>
      <c r="G427" s="247">
        <v>0</v>
      </c>
      <c r="H427" s="247">
        <v>0</v>
      </c>
      <c r="I427" s="248">
        <v>0</v>
      </c>
      <c r="J427" s="248">
        <v>0</v>
      </c>
      <c r="K427" s="248">
        <v>0</v>
      </c>
      <c r="L427" s="248">
        <v>0</v>
      </c>
      <c r="M427" s="199">
        <v>0</v>
      </c>
      <c r="N427" s="239">
        <v>0</v>
      </c>
      <c r="O427" s="239">
        <v>0</v>
      </c>
      <c r="P427" s="219">
        <v>0</v>
      </c>
      <c r="Q427" s="219">
        <v>0.2</v>
      </c>
      <c r="R427" s="239">
        <v>0</v>
      </c>
      <c r="S427" s="219">
        <v>0</v>
      </c>
      <c r="T427" s="154"/>
    </row>
    <row r="428" spans="2:21" ht="45.95" customHeight="1" thickBot="1" x14ac:dyDescent="0.25">
      <c r="B428" s="89"/>
      <c r="C428" s="115" t="s">
        <v>2</v>
      </c>
      <c r="D428" s="249">
        <v>0</v>
      </c>
      <c r="E428" s="249">
        <v>0</v>
      </c>
      <c r="F428" s="249">
        <v>0</v>
      </c>
      <c r="G428" s="249">
        <v>0</v>
      </c>
      <c r="H428" s="249">
        <v>0</v>
      </c>
      <c r="I428" s="250">
        <v>0</v>
      </c>
      <c r="J428" s="250">
        <v>0</v>
      </c>
      <c r="K428" s="250">
        <v>0</v>
      </c>
      <c r="L428" s="250">
        <v>0</v>
      </c>
      <c r="M428" s="204">
        <v>0</v>
      </c>
      <c r="N428" s="251">
        <v>0</v>
      </c>
      <c r="O428" s="251">
        <v>0</v>
      </c>
      <c r="P428" s="219">
        <v>0</v>
      </c>
      <c r="Q428" s="219">
        <v>0</v>
      </c>
      <c r="R428" s="239">
        <v>0</v>
      </c>
      <c r="S428" s="219">
        <v>0</v>
      </c>
      <c r="T428" s="154"/>
    </row>
    <row r="429" spans="2:21" ht="45" customHeight="1" thickBot="1" x14ac:dyDescent="0.3">
      <c r="B429" s="89"/>
      <c r="C429" s="117" t="s">
        <v>115</v>
      </c>
      <c r="D429" s="252">
        <v>2116.8891200000003</v>
      </c>
      <c r="E429" s="252">
        <v>11512.089449999999</v>
      </c>
      <c r="F429" s="252">
        <v>7321.4848499999998</v>
      </c>
      <c r="G429" s="252">
        <v>6424.0229800000006</v>
      </c>
      <c r="H429" s="252">
        <v>5710.1434500000005</v>
      </c>
      <c r="I429" s="253">
        <f t="shared" ref="I429:N429" si="3">SUM(I325:I428)</f>
        <v>5708.4136000000017</v>
      </c>
      <c r="J429" s="253">
        <f t="shared" si="3"/>
        <v>8161.5710710000021</v>
      </c>
      <c r="K429" s="253">
        <f t="shared" si="3"/>
        <v>9083.7204149999998</v>
      </c>
      <c r="L429" s="253">
        <f t="shared" si="3"/>
        <v>9512.518559999995</v>
      </c>
      <c r="M429" s="253">
        <f t="shared" si="3"/>
        <v>12630.300000000005</v>
      </c>
      <c r="N429" s="253">
        <f t="shared" si="3"/>
        <v>14480.8</v>
      </c>
      <c r="O429" s="253">
        <f>SUM(O325:O428)</f>
        <v>7845.6000000000022</v>
      </c>
      <c r="P429" s="253">
        <f>SUM(P325:P428)</f>
        <v>14361.300000000001</v>
      </c>
      <c r="Q429" s="253">
        <f>SUM(Q325:Q428)</f>
        <v>22713.400000000005</v>
      </c>
      <c r="R429" s="253">
        <f>SUM(R325:R428)</f>
        <v>25677.7</v>
      </c>
      <c r="S429" s="253">
        <f>SUM(S325:S428)</f>
        <v>19899.322999999997</v>
      </c>
      <c r="T429" s="160"/>
      <c r="U429" s="23"/>
    </row>
    <row r="430" spans="2:21" ht="45" customHeight="1" thickBot="1" x14ac:dyDescent="0.25">
      <c r="B430" s="89"/>
      <c r="C430" s="112" t="s">
        <v>116</v>
      </c>
      <c r="D430" s="243"/>
      <c r="E430" s="243"/>
      <c r="F430" s="243"/>
      <c r="G430" s="243"/>
      <c r="H430" s="243"/>
      <c r="I430" s="244"/>
      <c r="J430" s="244"/>
      <c r="K430" s="244"/>
      <c r="L430" s="244"/>
      <c r="M430" s="206"/>
      <c r="N430" s="245"/>
      <c r="O430" s="245"/>
      <c r="P430" s="245"/>
      <c r="Q430" s="245"/>
      <c r="R430" s="245"/>
      <c r="S430" s="245"/>
      <c r="T430" s="156"/>
      <c r="U430" s="23"/>
    </row>
    <row r="431" spans="2:21" ht="45.95" customHeight="1" x14ac:dyDescent="0.2">
      <c r="B431" s="89"/>
      <c r="C431" s="109" t="s">
        <v>100</v>
      </c>
      <c r="D431" s="246">
        <v>18.010999999999999</v>
      </c>
      <c r="E431" s="246">
        <v>68.094999999999999</v>
      </c>
      <c r="F431" s="246">
        <v>73.486869999999996</v>
      </c>
      <c r="G431" s="246">
        <v>15.834</v>
      </c>
      <c r="H431" s="246">
        <v>5.4779999999999998</v>
      </c>
      <c r="I431" s="211">
        <v>4.5065499999999998</v>
      </c>
      <c r="J431" s="211">
        <v>11.103999999999999</v>
      </c>
      <c r="K431" s="211">
        <v>34.846209999999999</v>
      </c>
      <c r="L431" s="211">
        <v>7.0774499999999998</v>
      </c>
      <c r="M431" s="254">
        <v>26.6</v>
      </c>
      <c r="N431" s="238">
        <v>27.4</v>
      </c>
      <c r="O431" s="238">
        <v>28.4</v>
      </c>
      <c r="P431" s="219">
        <v>1.3</v>
      </c>
      <c r="Q431" s="219">
        <v>1.2</v>
      </c>
      <c r="R431" s="219">
        <v>0</v>
      </c>
      <c r="S431" s="219">
        <v>0.6</v>
      </c>
      <c r="T431" s="154"/>
    </row>
    <row r="432" spans="2:21" ht="45.95" customHeight="1" x14ac:dyDescent="0.2">
      <c r="B432" s="89"/>
      <c r="C432" s="101" t="s">
        <v>99</v>
      </c>
      <c r="D432" s="247">
        <v>0</v>
      </c>
      <c r="E432" s="247">
        <v>0.12759999999999999</v>
      </c>
      <c r="F432" s="247">
        <v>3.2309999999999999</v>
      </c>
      <c r="G432" s="247">
        <v>5.6979999999999996E-2</v>
      </c>
      <c r="H432" s="247">
        <v>0</v>
      </c>
      <c r="I432" s="248">
        <v>0</v>
      </c>
      <c r="J432" s="248">
        <v>0</v>
      </c>
      <c r="K432" s="248">
        <v>0</v>
      </c>
      <c r="L432" s="248">
        <v>0</v>
      </c>
      <c r="M432" s="199">
        <v>0</v>
      </c>
      <c r="N432" s="239">
        <v>0</v>
      </c>
      <c r="O432" s="239">
        <v>0</v>
      </c>
      <c r="P432" s="219">
        <v>0</v>
      </c>
      <c r="Q432" s="219">
        <v>0</v>
      </c>
      <c r="R432" s="239">
        <v>0</v>
      </c>
      <c r="S432" s="219">
        <v>0</v>
      </c>
      <c r="T432" s="154"/>
    </row>
    <row r="433" spans="2:20" ht="45.95" customHeight="1" x14ac:dyDescent="0.2">
      <c r="B433" s="89"/>
      <c r="C433" s="101" t="s">
        <v>98</v>
      </c>
      <c r="D433" s="247">
        <v>0</v>
      </c>
      <c r="E433" s="247">
        <v>0</v>
      </c>
      <c r="F433" s="247">
        <v>0</v>
      </c>
      <c r="G433" s="247">
        <v>1.2404999999999999</v>
      </c>
      <c r="H433" s="247">
        <v>0</v>
      </c>
      <c r="I433" s="248">
        <v>0.21099999999999999</v>
      </c>
      <c r="J433" s="248">
        <v>0.52300000000000002</v>
      </c>
      <c r="K433" s="248">
        <v>0</v>
      </c>
      <c r="L433" s="248">
        <v>67.192300000000003</v>
      </c>
      <c r="M433" s="240">
        <v>1.1000000000000001</v>
      </c>
      <c r="N433" s="239">
        <v>15.4</v>
      </c>
      <c r="O433" s="239">
        <v>0.4</v>
      </c>
      <c r="P433" s="219">
        <v>40</v>
      </c>
      <c r="Q433" s="219">
        <v>20.399999999999999</v>
      </c>
      <c r="R433" s="219">
        <v>56.1</v>
      </c>
      <c r="S433" s="219">
        <v>4.5999999999999996</v>
      </c>
      <c r="T433" s="154"/>
    </row>
    <row r="434" spans="2:20" ht="45.95" customHeight="1" x14ac:dyDescent="0.2">
      <c r="B434" s="89"/>
      <c r="C434" s="101" t="s">
        <v>97</v>
      </c>
      <c r="D434" s="247">
        <v>0.7228</v>
      </c>
      <c r="E434" s="247">
        <v>17.568999999999999</v>
      </c>
      <c r="F434" s="247">
        <v>0.55571000000000004</v>
      </c>
      <c r="G434" s="247">
        <v>4.3598800000000004</v>
      </c>
      <c r="H434" s="247">
        <v>0.14399999999999999</v>
      </c>
      <c r="I434" s="248">
        <v>5.2137399999999996</v>
      </c>
      <c r="J434" s="248">
        <v>4.9473799999999999</v>
      </c>
      <c r="K434" s="248">
        <v>30.133900000000001</v>
      </c>
      <c r="L434" s="248">
        <v>8.7707999999999995</v>
      </c>
      <c r="M434" s="240">
        <v>9.1999999999999993</v>
      </c>
      <c r="N434" s="239">
        <v>15.3</v>
      </c>
      <c r="O434" s="239">
        <v>20.5</v>
      </c>
      <c r="P434" s="219">
        <v>12</v>
      </c>
      <c r="Q434" s="219">
        <v>34</v>
      </c>
      <c r="R434" s="219">
        <v>217.3</v>
      </c>
      <c r="S434" s="219">
        <v>199.2</v>
      </c>
      <c r="T434" s="154"/>
    </row>
    <row r="435" spans="2:20" ht="45.95" customHeight="1" x14ac:dyDescent="0.2">
      <c r="B435" s="89"/>
      <c r="C435" s="101" t="s">
        <v>96</v>
      </c>
      <c r="D435" s="247">
        <v>0</v>
      </c>
      <c r="E435" s="247">
        <v>0</v>
      </c>
      <c r="F435" s="247">
        <v>0</v>
      </c>
      <c r="G435" s="247">
        <v>3.714</v>
      </c>
      <c r="H435" s="247">
        <v>0</v>
      </c>
      <c r="I435" s="248">
        <v>0</v>
      </c>
      <c r="J435" s="248">
        <v>2.9999999999999997E-4</v>
      </c>
      <c r="K435" s="248">
        <v>0</v>
      </c>
      <c r="L435" s="248">
        <v>7.0000000000000001E-3</v>
      </c>
      <c r="M435" s="240">
        <v>0</v>
      </c>
      <c r="N435" s="239">
        <v>0.1</v>
      </c>
      <c r="O435" s="239">
        <v>0.1</v>
      </c>
      <c r="P435" s="219">
        <v>0</v>
      </c>
      <c r="Q435" s="219">
        <v>0</v>
      </c>
      <c r="R435" s="239">
        <v>0</v>
      </c>
      <c r="S435" s="219">
        <v>0</v>
      </c>
      <c r="T435" s="154"/>
    </row>
    <row r="436" spans="2:20" ht="45.95" customHeight="1" x14ac:dyDescent="0.2">
      <c r="B436" s="89"/>
      <c r="C436" s="101" t="s">
        <v>95</v>
      </c>
      <c r="D436" s="247">
        <v>0</v>
      </c>
      <c r="E436" s="247">
        <v>10.581</v>
      </c>
      <c r="F436" s="247">
        <v>21.164999999999999</v>
      </c>
      <c r="G436" s="247">
        <v>19.017150000000001</v>
      </c>
      <c r="H436" s="247">
        <v>9.0380000000000003</v>
      </c>
      <c r="I436" s="248">
        <v>0.73899999999999999</v>
      </c>
      <c r="J436" s="248">
        <v>0.61199999999999999</v>
      </c>
      <c r="K436" s="248">
        <v>0.57140000000000002</v>
      </c>
      <c r="L436" s="248">
        <v>2.64E-2</v>
      </c>
      <c r="M436" s="240">
        <v>1.6</v>
      </c>
      <c r="N436" s="239">
        <v>20</v>
      </c>
      <c r="O436" s="239">
        <v>4.8</v>
      </c>
      <c r="P436" s="219">
        <v>3</v>
      </c>
      <c r="Q436" s="219">
        <v>2.2999999999999998</v>
      </c>
      <c r="R436" s="219">
        <v>0.1</v>
      </c>
      <c r="S436" s="219">
        <v>0</v>
      </c>
      <c r="T436" s="154"/>
    </row>
    <row r="437" spans="2:20" ht="45.95" customHeight="1" x14ac:dyDescent="0.2">
      <c r="B437" s="89"/>
      <c r="C437" s="101" t="s">
        <v>94</v>
      </c>
      <c r="D437" s="247">
        <v>0</v>
      </c>
      <c r="E437" s="247">
        <v>0</v>
      </c>
      <c r="F437" s="247">
        <v>0</v>
      </c>
      <c r="G437" s="247">
        <v>0</v>
      </c>
      <c r="H437" s="247">
        <v>0</v>
      </c>
      <c r="I437" s="248">
        <v>0</v>
      </c>
      <c r="J437" s="248">
        <v>0</v>
      </c>
      <c r="K437" s="248">
        <v>0</v>
      </c>
      <c r="L437" s="248">
        <v>0</v>
      </c>
      <c r="M437" s="199">
        <v>0</v>
      </c>
      <c r="N437" s="239">
        <v>0</v>
      </c>
      <c r="O437" s="239">
        <v>0</v>
      </c>
      <c r="P437" s="219">
        <v>0</v>
      </c>
      <c r="Q437" s="219">
        <v>0</v>
      </c>
      <c r="R437" s="239">
        <v>0</v>
      </c>
      <c r="S437" s="219">
        <v>0</v>
      </c>
      <c r="T437" s="154"/>
    </row>
    <row r="438" spans="2:20" ht="45.95" customHeight="1" x14ac:dyDescent="0.2">
      <c r="B438" s="89"/>
      <c r="C438" s="101" t="s">
        <v>93</v>
      </c>
      <c r="D438" s="247">
        <v>29.782</v>
      </c>
      <c r="E438" s="247">
        <v>59.314999999999998</v>
      </c>
      <c r="F438" s="247">
        <v>7.9535</v>
      </c>
      <c r="G438" s="247">
        <v>66.344499999999996</v>
      </c>
      <c r="H438" s="247">
        <v>13.284000000000001</v>
      </c>
      <c r="I438" s="248">
        <v>36.023699999999998</v>
      </c>
      <c r="J438" s="248">
        <v>41.301499999999997</v>
      </c>
      <c r="K438" s="248">
        <v>239.35475</v>
      </c>
      <c r="L438" s="248">
        <v>105.78838999999999</v>
      </c>
      <c r="M438" s="240">
        <v>113.5</v>
      </c>
      <c r="N438" s="239">
        <v>312.5</v>
      </c>
      <c r="O438" s="239">
        <v>268</v>
      </c>
      <c r="P438" s="219">
        <v>86.9</v>
      </c>
      <c r="Q438" s="219">
        <v>65.400000000000006</v>
      </c>
      <c r="R438" s="219">
        <v>86.6</v>
      </c>
      <c r="S438" s="219">
        <v>32.200000000000003</v>
      </c>
      <c r="T438" s="154"/>
    </row>
    <row r="439" spans="2:20" ht="45.95" customHeight="1" x14ac:dyDescent="0.2">
      <c r="B439" s="89"/>
      <c r="C439" s="101" t="s">
        <v>92</v>
      </c>
      <c r="D439" s="247">
        <v>0.48799999999999999</v>
      </c>
      <c r="E439" s="247">
        <v>0.19400000000000001</v>
      </c>
      <c r="F439" s="247">
        <v>37.022269999999999</v>
      </c>
      <c r="G439" s="247">
        <v>11.8504</v>
      </c>
      <c r="H439" s="247">
        <v>1.0369999999999999</v>
      </c>
      <c r="I439" s="248">
        <v>2.1934999999999998</v>
      </c>
      <c r="J439" s="248">
        <v>10.180999999999999</v>
      </c>
      <c r="K439" s="248">
        <v>4.8898000000000001</v>
      </c>
      <c r="L439" s="248">
        <v>56.02993</v>
      </c>
      <c r="M439" s="240">
        <v>10.1</v>
      </c>
      <c r="N439" s="239">
        <v>5.6</v>
      </c>
      <c r="O439" s="239">
        <v>32.299999999999997</v>
      </c>
      <c r="P439" s="219">
        <v>147</v>
      </c>
      <c r="Q439" s="219">
        <v>14.4</v>
      </c>
      <c r="R439" s="219">
        <v>41.2</v>
      </c>
      <c r="S439" s="219">
        <v>4.3</v>
      </c>
      <c r="T439" s="154"/>
    </row>
    <row r="440" spans="2:20" ht="45.95" customHeight="1" x14ac:dyDescent="0.2">
      <c r="B440" s="89"/>
      <c r="C440" s="101" t="s">
        <v>91</v>
      </c>
      <c r="D440" s="247">
        <v>0</v>
      </c>
      <c r="E440" s="247">
        <v>0</v>
      </c>
      <c r="F440" s="247">
        <v>29.31</v>
      </c>
      <c r="G440" s="247">
        <v>0</v>
      </c>
      <c r="H440" s="247">
        <v>0</v>
      </c>
      <c r="I440" s="248">
        <v>0</v>
      </c>
      <c r="J440" s="248">
        <v>0</v>
      </c>
      <c r="K440" s="248">
        <v>0</v>
      </c>
      <c r="L440" s="248">
        <v>0</v>
      </c>
      <c r="M440" s="240">
        <v>5.2</v>
      </c>
      <c r="N440" s="239">
        <v>0</v>
      </c>
      <c r="O440" s="239">
        <v>0</v>
      </c>
      <c r="P440" s="219">
        <v>0</v>
      </c>
      <c r="Q440" s="219">
        <v>7.3</v>
      </c>
      <c r="R440" s="219">
        <v>0.5</v>
      </c>
      <c r="S440" s="219">
        <v>0</v>
      </c>
      <c r="T440" s="154"/>
    </row>
    <row r="441" spans="2:20" ht="45.95" customHeight="1" x14ac:dyDescent="0.2">
      <c r="B441" s="89"/>
      <c r="C441" s="101" t="s">
        <v>90</v>
      </c>
      <c r="D441" s="247">
        <v>0</v>
      </c>
      <c r="E441" s="247">
        <v>0</v>
      </c>
      <c r="F441" s="247">
        <v>0</v>
      </c>
      <c r="G441" s="247">
        <v>0</v>
      </c>
      <c r="H441" s="247">
        <v>0</v>
      </c>
      <c r="I441" s="248">
        <v>0</v>
      </c>
      <c r="J441" s="248">
        <v>0</v>
      </c>
      <c r="K441" s="248">
        <v>0</v>
      </c>
      <c r="L441" s="248">
        <v>0</v>
      </c>
      <c r="M441" s="199">
        <v>0</v>
      </c>
      <c r="N441" s="239">
        <v>0</v>
      </c>
      <c r="O441" s="239">
        <v>0</v>
      </c>
      <c r="P441" s="219">
        <v>0</v>
      </c>
      <c r="Q441" s="219">
        <v>0</v>
      </c>
      <c r="R441" s="219">
        <v>1.5</v>
      </c>
      <c r="S441" s="219">
        <v>0</v>
      </c>
      <c r="T441" s="154"/>
    </row>
    <row r="442" spans="2:20" ht="45.95" customHeight="1" x14ac:dyDescent="0.2">
      <c r="B442" s="89"/>
      <c r="C442" s="101" t="s">
        <v>89</v>
      </c>
      <c r="D442" s="247">
        <v>2.1920000000000002</v>
      </c>
      <c r="E442" s="247">
        <v>22.592290000000002</v>
      </c>
      <c r="F442" s="247">
        <v>46.775750000000002</v>
      </c>
      <c r="G442" s="247">
        <v>48.717140000000001</v>
      </c>
      <c r="H442" s="247">
        <v>0.52949999999999997</v>
      </c>
      <c r="I442" s="248">
        <v>0.76702000000000015</v>
      </c>
      <c r="J442" s="248">
        <v>7.5714100000000002</v>
      </c>
      <c r="K442" s="248">
        <v>16.52458</v>
      </c>
      <c r="L442" s="248">
        <v>7.6115699999999995</v>
      </c>
      <c r="M442" s="240">
        <v>7.1</v>
      </c>
      <c r="N442" s="239">
        <v>12.4</v>
      </c>
      <c r="O442" s="239">
        <v>10.3</v>
      </c>
      <c r="P442" s="219">
        <v>7.5</v>
      </c>
      <c r="Q442" s="219">
        <v>0.9</v>
      </c>
      <c r="R442" s="219">
        <v>1.2</v>
      </c>
      <c r="S442" s="219">
        <v>3.4</v>
      </c>
      <c r="T442" s="154"/>
    </row>
    <row r="443" spans="2:20" ht="45.95" customHeight="1" x14ac:dyDescent="0.2">
      <c r="B443" s="89"/>
      <c r="C443" s="101" t="s">
        <v>88</v>
      </c>
      <c r="D443" s="247">
        <v>0</v>
      </c>
      <c r="E443" s="247">
        <v>0</v>
      </c>
      <c r="F443" s="247">
        <v>5.2060000000000004</v>
      </c>
      <c r="G443" s="247">
        <v>6.3250000000000002</v>
      </c>
      <c r="H443" s="247">
        <v>0.1</v>
      </c>
      <c r="I443" s="248">
        <v>0.13300000000000001</v>
      </c>
      <c r="J443" s="248">
        <v>0.20724999999999999</v>
      </c>
      <c r="K443" s="248">
        <v>0.20899999999999999</v>
      </c>
      <c r="L443" s="248">
        <v>0.32300000000000001</v>
      </c>
      <c r="M443" s="240">
        <v>0.2</v>
      </c>
      <c r="N443" s="239">
        <v>0.6</v>
      </c>
      <c r="O443" s="239">
        <v>0.3</v>
      </c>
      <c r="P443" s="219">
        <v>0.9</v>
      </c>
      <c r="Q443" s="219">
        <v>7.2</v>
      </c>
      <c r="R443" s="219">
        <v>140.30000000000001</v>
      </c>
      <c r="S443" s="219">
        <v>0</v>
      </c>
      <c r="T443" s="154"/>
    </row>
    <row r="444" spans="2:20" ht="45.95" customHeight="1" x14ac:dyDescent="0.2">
      <c r="B444" s="89"/>
      <c r="C444" s="101" t="s">
        <v>87</v>
      </c>
      <c r="D444" s="247">
        <v>0</v>
      </c>
      <c r="E444" s="247">
        <v>0.29320000000000002</v>
      </c>
      <c r="F444" s="247">
        <v>3.5799999999999998E-2</v>
      </c>
      <c r="G444" s="247">
        <v>0.182</v>
      </c>
      <c r="H444" s="247">
        <v>0.1055</v>
      </c>
      <c r="I444" s="248">
        <v>2E-3</v>
      </c>
      <c r="J444" s="248">
        <v>0.12</v>
      </c>
      <c r="K444" s="248">
        <v>0</v>
      </c>
      <c r="L444" s="248">
        <v>1E-3</v>
      </c>
      <c r="M444" s="199">
        <v>0</v>
      </c>
      <c r="N444" s="239">
        <v>0</v>
      </c>
      <c r="O444" s="239">
        <v>0</v>
      </c>
      <c r="P444" s="219">
        <v>0</v>
      </c>
      <c r="Q444" s="219">
        <v>0</v>
      </c>
      <c r="R444" s="219">
        <v>0.4</v>
      </c>
      <c r="S444" s="219">
        <v>0</v>
      </c>
      <c r="T444" s="154"/>
    </row>
    <row r="445" spans="2:20" ht="45.95" customHeight="1" x14ac:dyDescent="0.2">
      <c r="B445" s="89"/>
      <c r="C445" s="101" t="s">
        <v>86</v>
      </c>
      <c r="D445" s="247">
        <v>0</v>
      </c>
      <c r="E445" s="247">
        <v>0</v>
      </c>
      <c r="F445" s="247">
        <v>0</v>
      </c>
      <c r="G445" s="247">
        <v>0</v>
      </c>
      <c r="H445" s="247">
        <v>0</v>
      </c>
      <c r="I445" s="248">
        <v>0</v>
      </c>
      <c r="J445" s="248">
        <v>0</v>
      </c>
      <c r="K445" s="248">
        <v>0</v>
      </c>
      <c r="L445" s="248">
        <v>0</v>
      </c>
      <c r="M445" s="199">
        <v>0</v>
      </c>
      <c r="N445" s="239">
        <v>0</v>
      </c>
      <c r="O445" s="239">
        <v>0</v>
      </c>
      <c r="P445" s="219">
        <v>0</v>
      </c>
      <c r="Q445" s="219">
        <v>0</v>
      </c>
      <c r="R445" s="239">
        <v>0</v>
      </c>
      <c r="S445" s="219">
        <v>0</v>
      </c>
      <c r="T445" s="154"/>
    </row>
    <row r="446" spans="2:20" ht="45.95" customHeight="1" x14ac:dyDescent="0.2">
      <c r="B446" s="89"/>
      <c r="C446" s="101" t="s">
        <v>85</v>
      </c>
      <c r="D446" s="247">
        <v>0</v>
      </c>
      <c r="E446" s="247">
        <v>2.137</v>
      </c>
      <c r="F446" s="247">
        <v>2.7600000000000003E-2</v>
      </c>
      <c r="G446" s="247">
        <v>0.106</v>
      </c>
      <c r="H446" s="247">
        <v>7.5999999999999998E-2</v>
      </c>
      <c r="I446" s="248">
        <v>6.4630000000000001</v>
      </c>
      <c r="J446" s="248">
        <v>3.48</v>
      </c>
      <c r="K446" s="248">
        <v>3.2780299999999998</v>
      </c>
      <c r="L446" s="248">
        <v>3.3668</v>
      </c>
      <c r="M446" s="240">
        <v>3</v>
      </c>
      <c r="N446" s="239">
        <v>0.9</v>
      </c>
      <c r="O446" s="239">
        <v>0.2</v>
      </c>
      <c r="P446" s="219">
        <v>0.7</v>
      </c>
      <c r="Q446" s="219">
        <v>0.3</v>
      </c>
      <c r="R446" s="219">
        <v>0.4</v>
      </c>
      <c r="S446" s="219">
        <v>0.2</v>
      </c>
      <c r="T446" s="154"/>
    </row>
    <row r="447" spans="2:20" ht="45.95" customHeight="1" x14ac:dyDescent="0.2">
      <c r="B447" s="89"/>
      <c r="C447" s="101" t="s">
        <v>84</v>
      </c>
      <c r="D447" s="247">
        <v>12.11</v>
      </c>
      <c r="E447" s="247">
        <v>0.70320000000000005</v>
      </c>
      <c r="F447" s="247">
        <v>19.297999999999998</v>
      </c>
      <c r="G447" s="247">
        <v>3.484</v>
      </c>
      <c r="H447" s="247">
        <v>1.048</v>
      </c>
      <c r="I447" s="248">
        <v>0.24969999999999998</v>
      </c>
      <c r="J447" s="248">
        <v>0.1169</v>
      </c>
      <c r="K447" s="248">
        <v>0</v>
      </c>
      <c r="L447" s="248">
        <v>0</v>
      </c>
      <c r="M447" s="240">
        <v>1062</v>
      </c>
      <c r="N447" s="239">
        <v>1098.0999999999999</v>
      </c>
      <c r="O447" s="239">
        <v>0.1</v>
      </c>
      <c r="P447" s="219">
        <v>6.5</v>
      </c>
      <c r="Q447" s="219">
        <v>2.5</v>
      </c>
      <c r="R447" s="219">
        <v>0.1</v>
      </c>
      <c r="S447" s="219">
        <v>0.1</v>
      </c>
      <c r="T447" s="154"/>
    </row>
    <row r="448" spans="2:20" ht="45.95" customHeight="1" x14ac:dyDescent="0.2">
      <c r="B448" s="89"/>
      <c r="C448" s="101" t="s">
        <v>83</v>
      </c>
      <c r="D448" s="247">
        <v>2.3149999999999999</v>
      </c>
      <c r="E448" s="247">
        <v>0.1895</v>
      </c>
      <c r="F448" s="247">
        <v>190.55600000000001</v>
      </c>
      <c r="G448" s="247">
        <v>394.67202000000003</v>
      </c>
      <c r="H448" s="247">
        <v>2.0750000000000002</v>
      </c>
      <c r="I448" s="248">
        <v>8.2520000000000007</v>
      </c>
      <c r="J448" s="248">
        <v>19.369</v>
      </c>
      <c r="K448" s="248">
        <v>0.38300000000000001</v>
      </c>
      <c r="L448" s="248">
        <v>9.0009999999999994</v>
      </c>
      <c r="M448" s="240">
        <v>192.7</v>
      </c>
      <c r="N448" s="239">
        <v>177.3</v>
      </c>
      <c r="O448" s="239">
        <v>218.5</v>
      </c>
      <c r="P448" s="219">
        <v>197.6</v>
      </c>
      <c r="Q448" s="219">
        <v>216.2</v>
      </c>
      <c r="R448" s="219">
        <v>263.5</v>
      </c>
      <c r="S448" s="219">
        <v>259.2</v>
      </c>
      <c r="T448" s="154"/>
    </row>
    <row r="449" spans="2:20" ht="45.95" customHeight="1" x14ac:dyDescent="0.2">
      <c r="B449" s="89"/>
      <c r="C449" s="101" t="s">
        <v>82</v>
      </c>
      <c r="D449" s="247">
        <v>0</v>
      </c>
      <c r="E449" s="247">
        <v>0</v>
      </c>
      <c r="F449" s="247">
        <v>0</v>
      </c>
      <c r="G449" s="247">
        <v>0</v>
      </c>
      <c r="H449" s="247">
        <v>0.7</v>
      </c>
      <c r="I449" s="248">
        <v>2.7240000000000002</v>
      </c>
      <c r="J449" s="248">
        <v>0</v>
      </c>
      <c r="K449" s="248">
        <v>0</v>
      </c>
      <c r="L449" s="248">
        <v>0</v>
      </c>
      <c r="M449" s="199">
        <v>0</v>
      </c>
      <c r="N449" s="239">
        <v>0</v>
      </c>
      <c r="O449" s="239">
        <v>0.3</v>
      </c>
      <c r="P449" s="219">
        <v>2</v>
      </c>
      <c r="Q449" s="219">
        <v>2</v>
      </c>
      <c r="R449" s="239">
        <v>0</v>
      </c>
      <c r="S449" s="219">
        <v>0</v>
      </c>
      <c r="T449" s="154"/>
    </row>
    <row r="450" spans="2:20" ht="45.95" customHeight="1" x14ac:dyDescent="0.2">
      <c r="B450" s="89"/>
      <c r="C450" s="101" t="s">
        <v>81</v>
      </c>
      <c r="D450" s="247">
        <v>0</v>
      </c>
      <c r="E450" s="247">
        <v>0</v>
      </c>
      <c r="F450" s="247">
        <v>0</v>
      </c>
      <c r="G450" s="247">
        <v>0</v>
      </c>
      <c r="H450" s="247">
        <v>0</v>
      </c>
      <c r="I450" s="248">
        <v>0</v>
      </c>
      <c r="J450" s="248">
        <v>0</v>
      </c>
      <c r="K450" s="248">
        <v>0</v>
      </c>
      <c r="L450" s="248">
        <v>0</v>
      </c>
      <c r="M450" s="199">
        <v>0</v>
      </c>
      <c r="N450" s="239">
        <v>0</v>
      </c>
      <c r="O450" s="239">
        <v>0</v>
      </c>
      <c r="P450" s="219">
        <v>0</v>
      </c>
      <c r="Q450" s="219">
        <v>0</v>
      </c>
      <c r="R450" s="239">
        <v>0</v>
      </c>
      <c r="S450" s="219">
        <v>0</v>
      </c>
      <c r="T450" s="154"/>
    </row>
    <row r="451" spans="2:20" ht="45.95" customHeight="1" x14ac:dyDescent="0.2">
      <c r="B451" s="89"/>
      <c r="C451" s="101" t="s">
        <v>80</v>
      </c>
      <c r="D451" s="247">
        <v>0</v>
      </c>
      <c r="E451" s="247">
        <v>0</v>
      </c>
      <c r="F451" s="247">
        <v>0</v>
      </c>
      <c r="G451" s="247">
        <v>0</v>
      </c>
      <c r="H451" s="247">
        <v>0</v>
      </c>
      <c r="I451" s="248">
        <v>0</v>
      </c>
      <c r="J451" s="248">
        <v>0</v>
      </c>
      <c r="K451" s="248">
        <v>0</v>
      </c>
      <c r="L451" s="248">
        <v>0</v>
      </c>
      <c r="M451" s="199">
        <v>0</v>
      </c>
      <c r="N451" s="239">
        <v>0</v>
      </c>
      <c r="O451" s="239">
        <v>0</v>
      </c>
      <c r="P451" s="219">
        <v>0</v>
      </c>
      <c r="Q451" s="219">
        <v>0</v>
      </c>
      <c r="R451" s="239">
        <v>0</v>
      </c>
      <c r="S451" s="219">
        <v>0</v>
      </c>
      <c r="T451" s="154"/>
    </row>
    <row r="452" spans="2:20" ht="45.95" customHeight="1" x14ac:dyDescent="0.2">
      <c r="B452" s="89"/>
      <c r="C452" s="101" t="s">
        <v>79</v>
      </c>
      <c r="D452" s="247">
        <v>0</v>
      </c>
      <c r="E452" s="247">
        <v>0</v>
      </c>
      <c r="F452" s="247">
        <v>0</v>
      </c>
      <c r="G452" s="247">
        <v>0</v>
      </c>
      <c r="H452" s="247">
        <v>0</v>
      </c>
      <c r="I452" s="248">
        <v>0</v>
      </c>
      <c r="J452" s="248">
        <v>0</v>
      </c>
      <c r="K452" s="248">
        <v>0</v>
      </c>
      <c r="L452" s="248">
        <v>0</v>
      </c>
      <c r="M452" s="240">
        <v>0</v>
      </c>
      <c r="N452" s="239">
        <v>0</v>
      </c>
      <c r="O452" s="239">
        <v>0</v>
      </c>
      <c r="P452" s="219">
        <v>0</v>
      </c>
      <c r="Q452" s="219">
        <v>0</v>
      </c>
      <c r="R452" s="239">
        <v>0</v>
      </c>
      <c r="S452" s="219">
        <v>0</v>
      </c>
      <c r="T452" s="154"/>
    </row>
    <row r="453" spans="2:20" ht="45.95" customHeight="1" x14ac:dyDescent="0.2">
      <c r="B453" s="89"/>
      <c r="C453" s="101" t="s">
        <v>78</v>
      </c>
      <c r="D453" s="247">
        <v>0</v>
      </c>
      <c r="E453" s="247">
        <v>35.366999999999997</v>
      </c>
      <c r="F453" s="247">
        <v>0</v>
      </c>
      <c r="G453" s="247">
        <v>0</v>
      </c>
      <c r="H453" s="247">
        <v>0</v>
      </c>
      <c r="I453" s="248">
        <v>0</v>
      </c>
      <c r="J453" s="248">
        <v>0</v>
      </c>
      <c r="K453" s="248">
        <v>0</v>
      </c>
      <c r="L453" s="248">
        <v>0</v>
      </c>
      <c r="M453" s="240">
        <v>0.2</v>
      </c>
      <c r="N453" s="239">
        <v>0</v>
      </c>
      <c r="O453" s="239">
        <v>0.9</v>
      </c>
      <c r="P453" s="219">
        <v>1.3</v>
      </c>
      <c r="Q453" s="219">
        <v>0.4</v>
      </c>
      <c r="R453" s="219">
        <v>1.1000000000000001</v>
      </c>
      <c r="S453" s="219">
        <v>0.6</v>
      </c>
      <c r="T453" s="154"/>
    </row>
    <row r="454" spans="2:20" ht="45.95" customHeight="1" x14ac:dyDescent="0.2">
      <c r="B454" s="89"/>
      <c r="C454" s="101" t="s">
        <v>77</v>
      </c>
      <c r="D454" s="247">
        <v>0</v>
      </c>
      <c r="E454" s="247">
        <v>0</v>
      </c>
      <c r="F454" s="247">
        <v>0</v>
      </c>
      <c r="G454" s="247">
        <v>0</v>
      </c>
      <c r="H454" s="247">
        <v>0</v>
      </c>
      <c r="I454" s="248">
        <v>0.17</v>
      </c>
      <c r="J454" s="248">
        <v>0</v>
      </c>
      <c r="K454" s="248">
        <v>0</v>
      </c>
      <c r="L454" s="248">
        <v>0.22603000000000001</v>
      </c>
      <c r="M454" s="199">
        <v>0</v>
      </c>
      <c r="N454" s="239">
        <v>0</v>
      </c>
      <c r="O454" s="239">
        <v>0</v>
      </c>
      <c r="P454" s="219">
        <v>0</v>
      </c>
      <c r="Q454" s="219">
        <v>0</v>
      </c>
      <c r="R454" s="239">
        <v>0</v>
      </c>
      <c r="S454" s="219">
        <v>0</v>
      </c>
      <c r="T454" s="154"/>
    </row>
    <row r="455" spans="2:20" ht="45.95" customHeight="1" x14ac:dyDescent="0.2">
      <c r="B455" s="89"/>
      <c r="C455" s="101" t="s">
        <v>76</v>
      </c>
      <c r="D455" s="247">
        <v>0</v>
      </c>
      <c r="E455" s="247">
        <v>0</v>
      </c>
      <c r="F455" s="247">
        <v>0</v>
      </c>
      <c r="G455" s="247">
        <v>0</v>
      </c>
      <c r="H455" s="247">
        <v>0</v>
      </c>
      <c r="I455" s="248">
        <v>0</v>
      </c>
      <c r="J455" s="248">
        <v>0</v>
      </c>
      <c r="K455" s="248">
        <v>0</v>
      </c>
      <c r="L455" s="248">
        <v>0</v>
      </c>
      <c r="M455" s="199">
        <v>0</v>
      </c>
      <c r="N455" s="239">
        <v>0</v>
      </c>
      <c r="O455" s="239">
        <v>0</v>
      </c>
      <c r="P455" s="219">
        <v>0</v>
      </c>
      <c r="Q455" s="219">
        <v>0</v>
      </c>
      <c r="R455" s="239">
        <v>0</v>
      </c>
      <c r="S455" s="219">
        <v>0</v>
      </c>
      <c r="T455" s="154"/>
    </row>
    <row r="456" spans="2:20" ht="45.95" customHeight="1" x14ac:dyDescent="0.2">
      <c r="B456" s="89"/>
      <c r="C456" s="101" t="s">
        <v>75</v>
      </c>
      <c r="D456" s="247">
        <v>0</v>
      </c>
      <c r="E456" s="247">
        <v>0</v>
      </c>
      <c r="F456" s="247">
        <v>0</v>
      </c>
      <c r="G456" s="247">
        <v>0</v>
      </c>
      <c r="H456" s="247">
        <v>0.35</v>
      </c>
      <c r="I456" s="248">
        <v>0</v>
      </c>
      <c r="J456" s="248">
        <v>0.09</v>
      </c>
      <c r="K456" s="248">
        <v>0</v>
      </c>
      <c r="L456" s="248">
        <v>0</v>
      </c>
      <c r="M456" s="240">
        <v>0.6</v>
      </c>
      <c r="N456" s="239">
        <v>0</v>
      </c>
      <c r="O456" s="239">
        <v>0</v>
      </c>
      <c r="P456" s="219">
        <v>1.7</v>
      </c>
      <c r="Q456" s="219">
        <v>0.2</v>
      </c>
      <c r="R456" s="219">
        <v>4.0999999999999996</v>
      </c>
      <c r="S456" s="219">
        <v>3.3</v>
      </c>
      <c r="T456" s="154"/>
    </row>
    <row r="457" spans="2:20" ht="45.95" customHeight="1" x14ac:dyDescent="0.2">
      <c r="B457" s="89"/>
      <c r="C457" s="101" t="s">
        <v>74</v>
      </c>
      <c r="D457" s="247">
        <v>0</v>
      </c>
      <c r="E457" s="247">
        <v>0</v>
      </c>
      <c r="F457" s="247">
        <v>0</v>
      </c>
      <c r="G457" s="247">
        <v>0</v>
      </c>
      <c r="H457" s="247">
        <v>0</v>
      </c>
      <c r="I457" s="248">
        <v>0</v>
      </c>
      <c r="J457" s="248">
        <v>0</v>
      </c>
      <c r="K457" s="248">
        <v>0</v>
      </c>
      <c r="L457" s="248">
        <v>0</v>
      </c>
      <c r="M457" s="199">
        <v>0</v>
      </c>
      <c r="N457" s="239">
        <v>0</v>
      </c>
      <c r="O457" s="239">
        <v>0</v>
      </c>
      <c r="P457" s="219">
        <v>0</v>
      </c>
      <c r="Q457" s="219">
        <v>0</v>
      </c>
      <c r="R457" s="239">
        <v>0</v>
      </c>
      <c r="S457" s="219">
        <v>0</v>
      </c>
      <c r="T457" s="154"/>
    </row>
    <row r="458" spans="2:20" ht="45.95" customHeight="1" x14ac:dyDescent="0.2">
      <c r="B458" s="89"/>
      <c r="C458" s="101" t="s">
        <v>73</v>
      </c>
      <c r="D458" s="247">
        <v>0</v>
      </c>
      <c r="E458" s="247">
        <v>0</v>
      </c>
      <c r="F458" s="247">
        <v>0</v>
      </c>
      <c r="G458" s="247">
        <v>0</v>
      </c>
      <c r="H458" s="247">
        <v>0</v>
      </c>
      <c r="I458" s="248">
        <v>0</v>
      </c>
      <c r="J458" s="248">
        <v>0</v>
      </c>
      <c r="K458" s="248">
        <v>0</v>
      </c>
      <c r="L458" s="248">
        <v>0</v>
      </c>
      <c r="M458" s="199">
        <v>0</v>
      </c>
      <c r="N458" s="239">
        <v>0</v>
      </c>
      <c r="O458" s="239">
        <v>0</v>
      </c>
      <c r="P458" s="219">
        <v>0</v>
      </c>
      <c r="Q458" s="219">
        <v>0</v>
      </c>
      <c r="R458" s="239">
        <v>0</v>
      </c>
      <c r="S458" s="219">
        <v>0</v>
      </c>
      <c r="T458" s="154"/>
    </row>
    <row r="459" spans="2:20" ht="45.95" customHeight="1" x14ac:dyDescent="0.2">
      <c r="B459" s="89"/>
      <c r="C459" s="101" t="s">
        <v>72</v>
      </c>
      <c r="D459" s="247">
        <v>0.76954999999999996</v>
      </c>
      <c r="E459" s="247">
        <v>0.95104999999999995</v>
      </c>
      <c r="F459" s="247">
        <v>23.892529999999997</v>
      </c>
      <c r="G459" s="247">
        <v>2.8048999999999999</v>
      </c>
      <c r="H459" s="247">
        <v>0.24303999999999998</v>
      </c>
      <c r="I459" s="248">
        <v>5.1019899999999998</v>
      </c>
      <c r="J459" s="248">
        <v>4.9393100000000008</v>
      </c>
      <c r="K459" s="248">
        <v>6.3068599999999995</v>
      </c>
      <c r="L459" s="248">
        <v>7.1601200000000018</v>
      </c>
      <c r="M459" s="240">
        <v>7.2</v>
      </c>
      <c r="N459" s="239">
        <v>12.1</v>
      </c>
      <c r="O459" s="239">
        <v>20.100000000000001</v>
      </c>
      <c r="P459" s="219">
        <v>17.899999999999999</v>
      </c>
      <c r="Q459" s="219">
        <v>19.100000000000001</v>
      </c>
      <c r="R459" s="219">
        <v>28.5</v>
      </c>
      <c r="S459" s="219">
        <v>51.6</v>
      </c>
      <c r="T459" s="154"/>
    </row>
    <row r="460" spans="2:20" ht="45.95" customHeight="1" x14ac:dyDescent="0.2">
      <c r="B460" s="89"/>
      <c r="C460" s="101" t="s">
        <v>71</v>
      </c>
      <c r="D460" s="247">
        <v>0</v>
      </c>
      <c r="E460" s="247">
        <v>0</v>
      </c>
      <c r="F460" s="247">
        <v>0</v>
      </c>
      <c r="G460" s="247">
        <v>0</v>
      </c>
      <c r="H460" s="247">
        <v>0</v>
      </c>
      <c r="I460" s="248">
        <v>0</v>
      </c>
      <c r="J460" s="248">
        <v>0</v>
      </c>
      <c r="K460" s="248">
        <v>0</v>
      </c>
      <c r="L460" s="248">
        <v>0</v>
      </c>
      <c r="M460" s="199">
        <v>0</v>
      </c>
      <c r="N460" s="239">
        <v>0</v>
      </c>
      <c r="O460" s="239">
        <v>0</v>
      </c>
      <c r="P460" s="219">
        <v>0</v>
      </c>
      <c r="Q460" s="219">
        <v>0</v>
      </c>
      <c r="R460" s="239">
        <v>0</v>
      </c>
      <c r="S460" s="219">
        <v>0</v>
      </c>
      <c r="T460" s="154"/>
    </row>
    <row r="461" spans="2:20" ht="45.95" customHeight="1" x14ac:dyDescent="0.2">
      <c r="B461" s="89"/>
      <c r="C461" s="101" t="s">
        <v>70</v>
      </c>
      <c r="D461" s="247">
        <v>16.1006</v>
      </c>
      <c r="E461" s="247">
        <v>28.3948</v>
      </c>
      <c r="F461" s="247">
        <v>33.76934</v>
      </c>
      <c r="G461" s="247">
        <v>6.5540000000000003</v>
      </c>
      <c r="H461" s="247">
        <v>30.603400000000001</v>
      </c>
      <c r="I461" s="248">
        <v>32.525930000000002</v>
      </c>
      <c r="J461" s="248">
        <v>108.1023</v>
      </c>
      <c r="K461" s="248">
        <v>173.86789999999999</v>
      </c>
      <c r="L461" s="248">
        <v>182.07286999999999</v>
      </c>
      <c r="M461" s="240">
        <v>120.2</v>
      </c>
      <c r="N461" s="239">
        <v>74.8</v>
      </c>
      <c r="O461" s="239">
        <v>2285.4</v>
      </c>
      <c r="P461" s="219">
        <v>314.5</v>
      </c>
      <c r="Q461" s="219">
        <v>389.3</v>
      </c>
      <c r="R461" s="219">
        <v>86.5</v>
      </c>
      <c r="S461" s="219">
        <v>60.4</v>
      </c>
      <c r="T461" s="154"/>
    </row>
    <row r="462" spans="2:20" ht="45.95" customHeight="1" x14ac:dyDescent="0.2">
      <c r="B462" s="89"/>
      <c r="C462" s="101" t="s">
        <v>69</v>
      </c>
      <c r="D462" s="247">
        <v>0</v>
      </c>
      <c r="E462" s="247">
        <v>0</v>
      </c>
      <c r="F462" s="247">
        <v>0</v>
      </c>
      <c r="G462" s="247">
        <v>0</v>
      </c>
      <c r="H462" s="247">
        <v>6.4599999999999991E-2</v>
      </c>
      <c r="I462" s="248">
        <v>0</v>
      </c>
      <c r="J462" s="248">
        <v>0</v>
      </c>
      <c r="K462" s="248">
        <v>0</v>
      </c>
      <c r="L462" s="248">
        <v>0</v>
      </c>
      <c r="M462" s="199">
        <v>0</v>
      </c>
      <c r="N462" s="239">
        <v>0</v>
      </c>
      <c r="O462" s="239">
        <v>0</v>
      </c>
      <c r="P462" s="219">
        <v>0</v>
      </c>
      <c r="Q462" s="219">
        <v>0</v>
      </c>
      <c r="R462" s="239">
        <v>0</v>
      </c>
      <c r="S462" s="219">
        <v>0</v>
      </c>
      <c r="T462" s="154"/>
    </row>
    <row r="463" spans="2:20" ht="45.95" customHeight="1" x14ac:dyDescent="0.2">
      <c r="B463" s="89"/>
      <c r="C463" s="101" t="s">
        <v>68</v>
      </c>
      <c r="D463" s="247">
        <v>0</v>
      </c>
      <c r="E463" s="247">
        <v>0</v>
      </c>
      <c r="F463" s="247">
        <v>0</v>
      </c>
      <c r="G463" s="247">
        <v>0</v>
      </c>
      <c r="H463" s="247">
        <v>0</v>
      </c>
      <c r="I463" s="248">
        <v>0</v>
      </c>
      <c r="J463" s="248">
        <v>0</v>
      </c>
      <c r="K463" s="248">
        <v>0</v>
      </c>
      <c r="L463" s="248">
        <v>0</v>
      </c>
      <c r="M463" s="199">
        <v>0</v>
      </c>
      <c r="N463" s="239">
        <v>0</v>
      </c>
      <c r="O463" s="239">
        <v>0</v>
      </c>
      <c r="P463" s="219">
        <v>0.1</v>
      </c>
      <c r="Q463" s="219">
        <v>0</v>
      </c>
      <c r="R463" s="239">
        <v>0</v>
      </c>
      <c r="S463" s="219">
        <v>0</v>
      </c>
      <c r="T463" s="154"/>
    </row>
    <row r="464" spans="2:20" ht="45.95" customHeight="1" x14ac:dyDescent="0.2">
      <c r="B464" s="89"/>
      <c r="C464" s="101" t="s">
        <v>67</v>
      </c>
      <c r="D464" s="247">
        <v>5.9302999999999999</v>
      </c>
      <c r="E464" s="247">
        <v>8.19</v>
      </c>
      <c r="F464" s="247">
        <v>21.228000000000002</v>
      </c>
      <c r="G464" s="247">
        <v>31.47</v>
      </c>
      <c r="H464" s="247">
        <v>18.698</v>
      </c>
      <c r="I464" s="248">
        <v>17.062999999999999</v>
      </c>
      <c r="J464" s="248">
        <v>22.353000000000002</v>
      </c>
      <c r="K464" s="248">
        <v>8.4977</v>
      </c>
      <c r="L464" s="248">
        <v>38.356000000000002</v>
      </c>
      <c r="M464" s="240">
        <v>10.199999999999999</v>
      </c>
      <c r="N464" s="239">
        <v>45.9</v>
      </c>
      <c r="O464" s="239">
        <v>13.9</v>
      </c>
      <c r="P464" s="219">
        <v>22.7</v>
      </c>
      <c r="Q464" s="219">
        <v>0</v>
      </c>
      <c r="R464" s="239">
        <v>0</v>
      </c>
      <c r="S464" s="219">
        <v>0</v>
      </c>
      <c r="T464" s="154"/>
    </row>
    <row r="465" spans="2:20" ht="45.95" customHeight="1" x14ac:dyDescent="0.2">
      <c r="B465" s="89"/>
      <c r="C465" s="101" t="s">
        <v>66</v>
      </c>
      <c r="D465" s="247">
        <v>0</v>
      </c>
      <c r="E465" s="247">
        <v>1087.96</v>
      </c>
      <c r="F465" s="247">
        <v>0</v>
      </c>
      <c r="G465" s="247">
        <v>0</v>
      </c>
      <c r="H465" s="247">
        <v>0</v>
      </c>
      <c r="I465" s="248">
        <v>0</v>
      </c>
      <c r="J465" s="248">
        <v>2.9100000000000001E-2</v>
      </c>
      <c r="K465" s="248">
        <v>0.49281000000000003</v>
      </c>
      <c r="L465" s="248">
        <v>0</v>
      </c>
      <c r="M465" s="199">
        <v>0</v>
      </c>
      <c r="N465" s="239">
        <v>0</v>
      </c>
      <c r="O465" s="239">
        <v>0</v>
      </c>
      <c r="P465" s="219">
        <v>0</v>
      </c>
      <c r="Q465" s="219">
        <v>0</v>
      </c>
      <c r="R465" s="239">
        <v>0</v>
      </c>
      <c r="S465" s="219">
        <v>0.1</v>
      </c>
      <c r="T465" s="154"/>
    </row>
    <row r="466" spans="2:20" ht="45.95" customHeight="1" x14ac:dyDescent="0.2">
      <c r="B466" s="89"/>
      <c r="C466" s="101" t="s">
        <v>65</v>
      </c>
      <c r="D466" s="247">
        <v>0</v>
      </c>
      <c r="E466" s="247">
        <v>0</v>
      </c>
      <c r="F466" s="247">
        <v>0</v>
      </c>
      <c r="G466" s="247">
        <v>0</v>
      </c>
      <c r="H466" s="247">
        <v>0</v>
      </c>
      <c r="I466" s="248">
        <v>0</v>
      </c>
      <c r="J466" s="248">
        <v>84</v>
      </c>
      <c r="K466" s="248">
        <v>0</v>
      </c>
      <c r="L466" s="248">
        <v>0</v>
      </c>
      <c r="M466" s="199">
        <v>0</v>
      </c>
      <c r="N466" s="239">
        <v>0</v>
      </c>
      <c r="O466" s="239">
        <v>0</v>
      </c>
      <c r="P466" s="219">
        <v>0</v>
      </c>
      <c r="Q466" s="219">
        <v>0</v>
      </c>
      <c r="R466" s="239">
        <v>0</v>
      </c>
      <c r="S466" s="219">
        <v>0.2</v>
      </c>
      <c r="T466" s="154"/>
    </row>
    <row r="467" spans="2:20" ht="45.95" customHeight="1" x14ac:dyDescent="0.2">
      <c r="B467" s="89"/>
      <c r="C467" s="101" t="s">
        <v>64</v>
      </c>
      <c r="D467" s="247">
        <v>0</v>
      </c>
      <c r="E467" s="247">
        <v>0</v>
      </c>
      <c r="F467" s="247">
        <v>0</v>
      </c>
      <c r="G467" s="247">
        <v>2.2000000000000002</v>
      </c>
      <c r="H467" s="247">
        <v>280.70749000000001</v>
      </c>
      <c r="I467" s="248">
        <v>244.10136</v>
      </c>
      <c r="J467" s="248">
        <v>317.77</v>
      </c>
      <c r="K467" s="248">
        <v>260.86619999999999</v>
      </c>
      <c r="L467" s="248">
        <v>234.5591</v>
      </c>
      <c r="M467" s="240">
        <v>240.1</v>
      </c>
      <c r="N467" s="239">
        <v>215.1</v>
      </c>
      <c r="O467" s="239">
        <v>339.3</v>
      </c>
      <c r="P467" s="219">
        <v>378</v>
      </c>
      <c r="Q467" s="219">
        <v>527.70000000000005</v>
      </c>
      <c r="R467" s="219">
        <v>0</v>
      </c>
      <c r="S467" s="219">
        <v>0</v>
      </c>
      <c r="T467" s="154"/>
    </row>
    <row r="468" spans="2:20" ht="45.95" customHeight="1" x14ac:dyDescent="0.2">
      <c r="B468" s="89"/>
      <c r="C468" s="101" t="s">
        <v>63</v>
      </c>
      <c r="D468" s="247">
        <v>0</v>
      </c>
      <c r="E468" s="247">
        <v>0</v>
      </c>
      <c r="F468" s="247">
        <v>0</v>
      </c>
      <c r="G468" s="247">
        <v>0</v>
      </c>
      <c r="H468" s="247">
        <v>0</v>
      </c>
      <c r="I468" s="248">
        <v>0</v>
      </c>
      <c r="J468" s="248">
        <v>0</v>
      </c>
      <c r="K468" s="248">
        <v>0</v>
      </c>
      <c r="L468" s="248">
        <v>0</v>
      </c>
      <c r="M468" s="199">
        <v>0</v>
      </c>
      <c r="N468" s="239">
        <v>0</v>
      </c>
      <c r="O468" s="239">
        <v>0</v>
      </c>
      <c r="P468" s="219">
        <v>0</v>
      </c>
      <c r="Q468" s="219">
        <v>0</v>
      </c>
      <c r="R468" s="239">
        <v>0</v>
      </c>
      <c r="S468" s="219">
        <v>0</v>
      </c>
      <c r="T468" s="154"/>
    </row>
    <row r="469" spans="2:20" ht="45.95" customHeight="1" x14ac:dyDescent="0.2">
      <c r="B469" s="89"/>
      <c r="C469" s="101" t="s">
        <v>62</v>
      </c>
      <c r="D469" s="247">
        <v>0</v>
      </c>
      <c r="E469" s="247">
        <v>0</v>
      </c>
      <c r="F469" s="247">
        <v>0</v>
      </c>
      <c r="G469" s="247">
        <v>0</v>
      </c>
      <c r="H469" s="247">
        <v>0</v>
      </c>
      <c r="I469" s="248">
        <v>0</v>
      </c>
      <c r="J469" s="248">
        <v>0</v>
      </c>
      <c r="K469" s="248">
        <v>0.88400000000000001</v>
      </c>
      <c r="L469" s="248">
        <v>0</v>
      </c>
      <c r="M469" s="199">
        <v>0</v>
      </c>
      <c r="N469" s="239">
        <v>0</v>
      </c>
      <c r="O469" s="239">
        <v>0.1</v>
      </c>
      <c r="P469" s="219">
        <v>0</v>
      </c>
      <c r="Q469" s="219">
        <v>0</v>
      </c>
      <c r="R469" s="239">
        <v>0</v>
      </c>
      <c r="S469" s="219">
        <v>0.1</v>
      </c>
      <c r="T469" s="154"/>
    </row>
    <row r="470" spans="2:20" ht="45.95" customHeight="1" x14ac:dyDescent="0.2">
      <c r="B470" s="89"/>
      <c r="C470" s="101" t="s">
        <v>61</v>
      </c>
      <c r="D470" s="247">
        <v>0.15540000000000001</v>
      </c>
      <c r="E470" s="247">
        <v>0.224</v>
      </c>
      <c r="F470" s="247">
        <v>0</v>
      </c>
      <c r="G470" s="247">
        <v>0</v>
      </c>
      <c r="H470" s="247">
        <v>0</v>
      </c>
      <c r="I470" s="248">
        <v>0</v>
      </c>
      <c r="J470" s="248">
        <v>0</v>
      </c>
      <c r="K470" s="248">
        <v>0</v>
      </c>
      <c r="L470" s="248">
        <v>0</v>
      </c>
      <c r="M470" s="199">
        <v>0</v>
      </c>
      <c r="N470" s="239">
        <v>0</v>
      </c>
      <c r="O470" s="239">
        <v>0</v>
      </c>
      <c r="P470" s="219">
        <v>0</v>
      </c>
      <c r="Q470" s="219">
        <v>0</v>
      </c>
      <c r="R470" s="239">
        <v>0</v>
      </c>
      <c r="S470" s="219">
        <v>0</v>
      </c>
      <c r="T470" s="154"/>
    </row>
    <row r="471" spans="2:20" ht="45.95" customHeight="1" x14ac:dyDescent="0.2">
      <c r="B471" s="89"/>
      <c r="C471" s="101" t="s">
        <v>60</v>
      </c>
      <c r="D471" s="247">
        <v>0</v>
      </c>
      <c r="E471" s="247">
        <v>0</v>
      </c>
      <c r="F471" s="247">
        <v>0</v>
      </c>
      <c r="G471" s="247">
        <v>0</v>
      </c>
      <c r="H471" s="247">
        <v>0</v>
      </c>
      <c r="I471" s="248">
        <v>0</v>
      </c>
      <c r="J471" s="248">
        <v>0</v>
      </c>
      <c r="K471" s="248">
        <v>0</v>
      </c>
      <c r="L471" s="248">
        <v>0</v>
      </c>
      <c r="M471" s="199">
        <v>0</v>
      </c>
      <c r="N471" s="239">
        <v>0</v>
      </c>
      <c r="O471" s="239">
        <v>0</v>
      </c>
      <c r="P471" s="219">
        <v>0</v>
      </c>
      <c r="Q471" s="219">
        <v>0</v>
      </c>
      <c r="R471" s="239">
        <v>0</v>
      </c>
      <c r="S471" s="219">
        <v>0</v>
      </c>
      <c r="T471" s="154"/>
    </row>
    <row r="472" spans="2:20" ht="45.95" customHeight="1" x14ac:dyDescent="0.2">
      <c r="B472" s="89"/>
      <c r="C472" s="101" t="s">
        <v>59</v>
      </c>
      <c r="D472" s="247">
        <v>0</v>
      </c>
      <c r="E472" s="247">
        <v>0</v>
      </c>
      <c r="F472" s="247">
        <v>0</v>
      </c>
      <c r="G472" s="247">
        <v>0</v>
      </c>
      <c r="H472" s="247">
        <v>0</v>
      </c>
      <c r="I472" s="248">
        <v>0</v>
      </c>
      <c r="J472" s="248">
        <v>0</v>
      </c>
      <c r="K472" s="248">
        <v>0</v>
      </c>
      <c r="L472" s="248">
        <v>0</v>
      </c>
      <c r="M472" s="199">
        <v>0</v>
      </c>
      <c r="N472" s="239">
        <v>0</v>
      </c>
      <c r="O472" s="239">
        <v>0</v>
      </c>
      <c r="P472" s="219">
        <v>0</v>
      </c>
      <c r="Q472" s="219">
        <v>0</v>
      </c>
      <c r="R472" s="239">
        <v>0</v>
      </c>
      <c r="S472" s="219">
        <v>0</v>
      </c>
      <c r="T472" s="154"/>
    </row>
    <row r="473" spans="2:20" ht="45.95" customHeight="1" x14ac:dyDescent="0.2">
      <c r="B473" s="89"/>
      <c r="C473" s="101" t="s">
        <v>58</v>
      </c>
      <c r="D473" s="247">
        <v>0</v>
      </c>
      <c r="E473" s="247">
        <v>0</v>
      </c>
      <c r="F473" s="247">
        <v>0</v>
      </c>
      <c r="G473" s="247">
        <v>0</v>
      </c>
      <c r="H473" s="247">
        <v>0</v>
      </c>
      <c r="I473" s="248">
        <v>0</v>
      </c>
      <c r="J473" s="248">
        <v>0</v>
      </c>
      <c r="K473" s="248">
        <v>0</v>
      </c>
      <c r="L473" s="248">
        <v>0</v>
      </c>
      <c r="M473" s="199">
        <v>0</v>
      </c>
      <c r="N473" s="239">
        <v>0</v>
      </c>
      <c r="O473" s="239">
        <v>0</v>
      </c>
      <c r="P473" s="219">
        <v>0</v>
      </c>
      <c r="Q473" s="219">
        <v>0</v>
      </c>
      <c r="R473" s="239">
        <v>0</v>
      </c>
      <c r="S473" s="219">
        <v>0</v>
      </c>
      <c r="T473" s="154"/>
    </row>
    <row r="474" spans="2:20" ht="45.95" customHeight="1" x14ac:dyDescent="0.2">
      <c r="B474" s="89"/>
      <c r="C474" s="101" t="s">
        <v>57</v>
      </c>
      <c r="D474" s="247">
        <v>0</v>
      </c>
      <c r="E474" s="247">
        <v>0</v>
      </c>
      <c r="F474" s="247">
        <v>0</v>
      </c>
      <c r="G474" s="247">
        <v>0</v>
      </c>
      <c r="H474" s="247">
        <v>0</v>
      </c>
      <c r="I474" s="248">
        <v>0</v>
      </c>
      <c r="J474" s="248">
        <v>0</v>
      </c>
      <c r="K474" s="248">
        <v>0</v>
      </c>
      <c r="L474" s="248">
        <v>0</v>
      </c>
      <c r="M474" s="199">
        <v>0</v>
      </c>
      <c r="N474" s="239">
        <v>0</v>
      </c>
      <c r="O474" s="239">
        <v>0</v>
      </c>
      <c r="P474" s="219">
        <v>0</v>
      </c>
      <c r="Q474" s="219">
        <v>0</v>
      </c>
      <c r="R474" s="239">
        <v>0</v>
      </c>
      <c r="S474" s="219">
        <v>0</v>
      </c>
      <c r="T474" s="154"/>
    </row>
    <row r="475" spans="2:20" ht="45.95" customHeight="1" x14ac:dyDescent="0.2">
      <c r="B475" s="89"/>
      <c r="C475" s="101" t="s">
        <v>56</v>
      </c>
      <c r="D475" s="247">
        <v>0</v>
      </c>
      <c r="E475" s="247">
        <v>0</v>
      </c>
      <c r="F475" s="247">
        <v>0</v>
      </c>
      <c r="G475" s="247">
        <v>0</v>
      </c>
      <c r="H475" s="247">
        <v>5.7050000000000001</v>
      </c>
      <c r="I475" s="248">
        <v>0</v>
      </c>
      <c r="J475" s="248">
        <v>0</v>
      </c>
      <c r="K475" s="248">
        <v>0</v>
      </c>
      <c r="L475" s="248">
        <v>0</v>
      </c>
      <c r="M475" s="199">
        <v>0</v>
      </c>
      <c r="N475" s="239">
        <v>0</v>
      </c>
      <c r="O475" s="239">
        <v>0.1</v>
      </c>
      <c r="P475" s="219">
        <v>0.1</v>
      </c>
      <c r="Q475" s="219">
        <v>0.7</v>
      </c>
      <c r="R475" s="219">
        <v>0</v>
      </c>
      <c r="S475" s="219">
        <v>0.3</v>
      </c>
      <c r="T475" s="154"/>
    </row>
    <row r="476" spans="2:20" ht="57" customHeight="1" x14ac:dyDescent="0.2">
      <c r="B476" s="89"/>
      <c r="C476" s="101" t="s">
        <v>103</v>
      </c>
      <c r="D476" s="247">
        <v>0</v>
      </c>
      <c r="E476" s="247">
        <v>0</v>
      </c>
      <c r="F476" s="247">
        <v>0.15</v>
      </c>
      <c r="G476" s="247">
        <v>0</v>
      </c>
      <c r="H476" s="247">
        <v>251.35599999999999</v>
      </c>
      <c r="I476" s="248">
        <v>70.853999999999999</v>
      </c>
      <c r="J476" s="248">
        <v>6.3E-2</v>
      </c>
      <c r="K476" s="248">
        <v>0.151</v>
      </c>
      <c r="L476" s="248">
        <v>0.39700000000000002</v>
      </c>
      <c r="M476" s="240">
        <v>4</v>
      </c>
      <c r="N476" s="239">
        <v>2.4</v>
      </c>
      <c r="O476" s="239">
        <v>0.2</v>
      </c>
      <c r="P476" s="219">
        <v>1.2</v>
      </c>
      <c r="Q476" s="219">
        <v>0.9</v>
      </c>
      <c r="R476" s="219">
        <v>9.6999999999999993</v>
      </c>
      <c r="S476" s="219">
        <v>3.2</v>
      </c>
      <c r="T476" s="154"/>
    </row>
    <row r="477" spans="2:20" ht="45.95" customHeight="1" x14ac:dyDescent="0.2">
      <c r="B477" s="89"/>
      <c r="C477" s="101" t="s">
        <v>55</v>
      </c>
      <c r="D477" s="247">
        <v>981.48</v>
      </c>
      <c r="E477" s="247">
        <v>655.65</v>
      </c>
      <c r="F477" s="247">
        <v>671.16</v>
      </c>
      <c r="G477" s="247">
        <v>824.17</v>
      </c>
      <c r="H477" s="247">
        <v>0</v>
      </c>
      <c r="I477" s="248">
        <v>0</v>
      </c>
      <c r="J477" s="248">
        <v>2.06</v>
      </c>
      <c r="K477" s="248">
        <v>1.6000000000000001E-4</v>
      </c>
      <c r="L477" s="248">
        <v>4.6843999999999992</v>
      </c>
      <c r="M477" s="240">
        <v>0</v>
      </c>
      <c r="N477" s="239">
        <v>0</v>
      </c>
      <c r="O477" s="239">
        <v>0</v>
      </c>
      <c r="P477" s="219">
        <v>0.1</v>
      </c>
      <c r="Q477" s="219">
        <v>0</v>
      </c>
      <c r="R477" s="219">
        <v>45.9</v>
      </c>
      <c r="S477" s="219">
        <v>44.1</v>
      </c>
      <c r="T477" s="154"/>
    </row>
    <row r="478" spans="2:20" ht="45.95" customHeight="1" x14ac:dyDescent="0.2">
      <c r="B478" s="89"/>
      <c r="C478" s="101" t="s">
        <v>54</v>
      </c>
      <c r="D478" s="247">
        <v>0</v>
      </c>
      <c r="E478" s="247">
        <v>0.35899999999999999</v>
      </c>
      <c r="F478" s="247">
        <v>0.69</v>
      </c>
      <c r="G478" s="247">
        <v>0</v>
      </c>
      <c r="H478" s="247">
        <v>0</v>
      </c>
      <c r="I478" s="248">
        <v>0</v>
      </c>
      <c r="J478" s="248">
        <v>4.5880000000000001</v>
      </c>
      <c r="K478" s="248">
        <v>0.22</v>
      </c>
      <c r="L478" s="248">
        <v>1.7850000000000001E-2</v>
      </c>
      <c r="M478" s="240">
        <v>0.4</v>
      </c>
      <c r="N478" s="239">
        <v>1.8</v>
      </c>
      <c r="O478" s="239">
        <v>0.3</v>
      </c>
      <c r="P478" s="219">
        <v>0</v>
      </c>
      <c r="Q478" s="219">
        <v>0.1</v>
      </c>
      <c r="R478" s="219">
        <v>1</v>
      </c>
      <c r="S478" s="219">
        <v>0</v>
      </c>
      <c r="T478" s="154"/>
    </row>
    <row r="479" spans="2:20" ht="45.95" customHeight="1" x14ac:dyDescent="0.2">
      <c r="B479" s="89"/>
      <c r="C479" s="101" t="s">
        <v>53</v>
      </c>
      <c r="D479" s="247">
        <v>0</v>
      </c>
      <c r="E479" s="247">
        <v>0</v>
      </c>
      <c r="F479" s="247">
        <v>0</v>
      </c>
      <c r="G479" s="247">
        <v>0</v>
      </c>
      <c r="H479" s="247">
        <v>0</v>
      </c>
      <c r="I479" s="248">
        <v>0</v>
      </c>
      <c r="J479" s="248">
        <v>0</v>
      </c>
      <c r="K479" s="248">
        <v>0</v>
      </c>
      <c r="L479" s="248">
        <v>0</v>
      </c>
      <c r="M479" s="199">
        <v>0</v>
      </c>
      <c r="N479" s="239">
        <v>0</v>
      </c>
      <c r="O479" s="239">
        <v>0</v>
      </c>
      <c r="P479" s="219">
        <v>0</v>
      </c>
      <c r="Q479" s="219">
        <v>0</v>
      </c>
      <c r="R479" s="239">
        <v>0</v>
      </c>
      <c r="S479" s="219">
        <v>0</v>
      </c>
      <c r="T479" s="154"/>
    </row>
    <row r="480" spans="2:20" ht="45.95" customHeight="1" x14ac:dyDescent="0.2">
      <c r="B480" s="89"/>
      <c r="C480" s="101" t="s">
        <v>52</v>
      </c>
      <c r="D480" s="247">
        <v>0</v>
      </c>
      <c r="E480" s="247">
        <v>0</v>
      </c>
      <c r="F480" s="247">
        <v>0</v>
      </c>
      <c r="G480" s="247">
        <v>0</v>
      </c>
      <c r="H480" s="247">
        <v>0</v>
      </c>
      <c r="I480" s="248">
        <v>0</v>
      </c>
      <c r="J480" s="248">
        <v>0</v>
      </c>
      <c r="K480" s="248">
        <v>0</v>
      </c>
      <c r="L480" s="248">
        <v>0</v>
      </c>
      <c r="M480" s="199">
        <v>0</v>
      </c>
      <c r="N480" s="239">
        <v>0</v>
      </c>
      <c r="O480" s="239">
        <v>0</v>
      </c>
      <c r="P480" s="219">
        <v>0</v>
      </c>
      <c r="Q480" s="219">
        <v>0.4</v>
      </c>
      <c r="R480" s="239">
        <v>0</v>
      </c>
      <c r="S480" s="219">
        <v>0</v>
      </c>
      <c r="T480" s="154"/>
    </row>
    <row r="481" spans="2:20" ht="45.95" customHeight="1" x14ac:dyDescent="0.2">
      <c r="B481" s="89"/>
      <c r="C481" s="101" t="s">
        <v>51</v>
      </c>
      <c r="D481" s="247">
        <v>286.82400000000001</v>
      </c>
      <c r="E481" s="247">
        <v>246</v>
      </c>
      <c r="F481" s="247">
        <v>392.5</v>
      </c>
      <c r="G481" s="247">
        <v>291.3</v>
      </c>
      <c r="H481" s="247">
        <v>0</v>
      </c>
      <c r="I481" s="248">
        <v>1476.87</v>
      </c>
      <c r="J481" s="248">
        <v>875.28800000000001</v>
      </c>
      <c r="K481" s="248">
        <v>3022.53</v>
      </c>
      <c r="L481" s="248">
        <v>1E-3</v>
      </c>
      <c r="M481" s="240">
        <v>692.3</v>
      </c>
      <c r="N481" s="239">
        <v>0</v>
      </c>
      <c r="O481" s="239">
        <v>0</v>
      </c>
      <c r="P481" s="219">
        <v>0</v>
      </c>
      <c r="Q481" s="219">
        <v>0</v>
      </c>
      <c r="R481" s="239">
        <v>0</v>
      </c>
      <c r="S481" s="219">
        <v>0</v>
      </c>
      <c r="T481" s="154"/>
    </row>
    <row r="482" spans="2:20" ht="45.95" customHeight="1" x14ac:dyDescent="0.2">
      <c r="B482" s="89"/>
      <c r="C482" s="101" t="s">
        <v>50</v>
      </c>
      <c r="D482" s="247">
        <v>0</v>
      </c>
      <c r="E482" s="247">
        <v>0</v>
      </c>
      <c r="F482" s="247">
        <v>0</v>
      </c>
      <c r="G482" s="247">
        <v>0</v>
      </c>
      <c r="H482" s="247">
        <v>0</v>
      </c>
      <c r="I482" s="248">
        <v>0</v>
      </c>
      <c r="J482" s="248">
        <v>0</v>
      </c>
      <c r="K482" s="248">
        <v>1E-3</v>
      </c>
      <c r="L482" s="248">
        <v>0</v>
      </c>
      <c r="M482" s="199">
        <v>0</v>
      </c>
      <c r="N482" s="239">
        <v>0</v>
      </c>
      <c r="O482" s="239">
        <v>0</v>
      </c>
      <c r="P482" s="219">
        <v>0</v>
      </c>
      <c r="Q482" s="219">
        <v>0</v>
      </c>
      <c r="R482" s="239">
        <v>0</v>
      </c>
      <c r="S482" s="219">
        <v>0</v>
      </c>
      <c r="T482" s="154"/>
    </row>
    <row r="483" spans="2:20" ht="45.95" customHeight="1" x14ac:dyDescent="0.2">
      <c r="B483" s="89"/>
      <c r="C483" s="101" t="s">
        <v>49</v>
      </c>
      <c r="D483" s="247">
        <v>0</v>
      </c>
      <c r="E483" s="247">
        <v>0</v>
      </c>
      <c r="F483" s="247">
        <v>0</v>
      </c>
      <c r="G483" s="247">
        <v>0</v>
      </c>
      <c r="H483" s="247">
        <v>0</v>
      </c>
      <c r="I483" s="248">
        <v>0</v>
      </c>
      <c r="J483" s="248">
        <v>0</v>
      </c>
      <c r="K483" s="248">
        <v>0</v>
      </c>
      <c r="L483" s="248">
        <v>0</v>
      </c>
      <c r="M483" s="199">
        <v>0</v>
      </c>
      <c r="N483" s="239">
        <v>0</v>
      </c>
      <c r="O483" s="239">
        <v>1</v>
      </c>
      <c r="P483" s="219">
        <v>0.6</v>
      </c>
      <c r="Q483" s="219">
        <v>0</v>
      </c>
      <c r="R483" s="239">
        <v>0</v>
      </c>
      <c r="S483" s="219">
        <v>0</v>
      </c>
      <c r="T483" s="154"/>
    </row>
    <row r="484" spans="2:20" ht="45" customHeight="1" x14ac:dyDescent="0.2">
      <c r="B484" s="89"/>
      <c r="C484" s="132" t="s">
        <v>1</v>
      </c>
      <c r="D484" s="247">
        <v>0</v>
      </c>
      <c r="E484" s="247">
        <v>0</v>
      </c>
      <c r="F484" s="247">
        <v>0</v>
      </c>
      <c r="G484" s="247">
        <v>0</v>
      </c>
      <c r="H484" s="247">
        <v>0</v>
      </c>
      <c r="I484" s="248">
        <v>0</v>
      </c>
      <c r="J484" s="248">
        <v>0</v>
      </c>
      <c r="K484" s="248">
        <v>0</v>
      </c>
      <c r="L484" s="248">
        <v>0</v>
      </c>
      <c r="M484" s="199">
        <v>0</v>
      </c>
      <c r="N484" s="239">
        <v>0</v>
      </c>
      <c r="O484" s="239">
        <v>0</v>
      </c>
      <c r="P484" s="219">
        <v>0</v>
      </c>
      <c r="Q484" s="219">
        <v>0</v>
      </c>
      <c r="R484" s="239">
        <v>0</v>
      </c>
      <c r="S484" s="219">
        <v>0</v>
      </c>
      <c r="T484" s="154"/>
    </row>
    <row r="485" spans="2:20" ht="45.95" customHeight="1" x14ac:dyDescent="0.2">
      <c r="B485" s="89"/>
      <c r="C485" s="101" t="s">
        <v>48</v>
      </c>
      <c r="D485" s="247">
        <v>0</v>
      </c>
      <c r="E485" s="247">
        <v>0</v>
      </c>
      <c r="F485" s="247">
        <v>0</v>
      </c>
      <c r="G485" s="247">
        <v>0</v>
      </c>
      <c r="H485" s="247">
        <v>0</v>
      </c>
      <c r="I485" s="248">
        <v>0</v>
      </c>
      <c r="J485" s="248">
        <v>0</v>
      </c>
      <c r="K485" s="248">
        <v>0</v>
      </c>
      <c r="L485" s="248">
        <v>0</v>
      </c>
      <c r="M485" s="199">
        <v>0</v>
      </c>
      <c r="N485" s="239">
        <v>0</v>
      </c>
      <c r="O485" s="239">
        <v>0</v>
      </c>
      <c r="P485" s="219">
        <v>0</v>
      </c>
      <c r="Q485" s="219">
        <v>0</v>
      </c>
      <c r="R485" s="239">
        <v>0</v>
      </c>
      <c r="S485" s="219">
        <v>0</v>
      </c>
      <c r="T485" s="154"/>
    </row>
    <row r="486" spans="2:20" ht="45.95" customHeight="1" x14ac:dyDescent="0.2">
      <c r="B486" s="89"/>
      <c r="C486" s="101" t="s">
        <v>47</v>
      </c>
      <c r="D486" s="247">
        <v>0</v>
      </c>
      <c r="E486" s="247">
        <v>0</v>
      </c>
      <c r="F486" s="247">
        <v>0</v>
      </c>
      <c r="G486" s="247">
        <v>0</v>
      </c>
      <c r="H486" s="247">
        <v>0</v>
      </c>
      <c r="I486" s="248">
        <v>0</v>
      </c>
      <c r="J486" s="248">
        <v>0</v>
      </c>
      <c r="K486" s="248">
        <v>0</v>
      </c>
      <c r="L486" s="248">
        <v>0</v>
      </c>
      <c r="M486" s="199">
        <v>0</v>
      </c>
      <c r="N486" s="239">
        <v>0</v>
      </c>
      <c r="O486" s="239">
        <v>0</v>
      </c>
      <c r="P486" s="219">
        <v>0</v>
      </c>
      <c r="Q486" s="219">
        <v>0</v>
      </c>
      <c r="R486" s="239">
        <v>0</v>
      </c>
      <c r="S486" s="219">
        <v>0</v>
      </c>
      <c r="T486" s="154"/>
    </row>
    <row r="487" spans="2:20" ht="45.95" customHeight="1" x14ac:dyDescent="0.2">
      <c r="B487" s="89"/>
      <c r="C487" s="101" t="s">
        <v>46</v>
      </c>
      <c r="D487" s="247">
        <v>0</v>
      </c>
      <c r="E487" s="247">
        <v>0</v>
      </c>
      <c r="F487" s="247">
        <v>0</v>
      </c>
      <c r="G487" s="247">
        <v>0</v>
      </c>
      <c r="H487" s="247">
        <v>0</v>
      </c>
      <c r="I487" s="248">
        <v>0</v>
      </c>
      <c r="J487" s="248">
        <v>1E-3</v>
      </c>
      <c r="K487" s="248">
        <v>0</v>
      </c>
      <c r="L487" s="248">
        <v>0</v>
      </c>
      <c r="M487" s="199">
        <v>0</v>
      </c>
      <c r="N487" s="239">
        <v>0</v>
      </c>
      <c r="O487" s="239">
        <v>0</v>
      </c>
      <c r="P487" s="219">
        <v>0.1</v>
      </c>
      <c r="Q487" s="219">
        <v>0</v>
      </c>
      <c r="R487" s="239">
        <v>0</v>
      </c>
      <c r="S487" s="219">
        <v>0</v>
      </c>
      <c r="T487" s="154"/>
    </row>
    <row r="488" spans="2:20" ht="45.95" customHeight="1" x14ac:dyDescent="0.2">
      <c r="B488" s="89"/>
      <c r="C488" s="101" t="s">
        <v>45</v>
      </c>
      <c r="D488" s="247">
        <v>0</v>
      </c>
      <c r="E488" s="247">
        <v>0</v>
      </c>
      <c r="F488" s="247">
        <v>0</v>
      </c>
      <c r="G488" s="247">
        <v>0</v>
      </c>
      <c r="H488" s="247">
        <v>0</v>
      </c>
      <c r="I488" s="248">
        <v>0</v>
      </c>
      <c r="J488" s="248">
        <v>0</v>
      </c>
      <c r="K488" s="248">
        <v>0</v>
      </c>
      <c r="L488" s="248">
        <v>0</v>
      </c>
      <c r="M488" s="199">
        <v>0</v>
      </c>
      <c r="N488" s="239">
        <v>0</v>
      </c>
      <c r="O488" s="239">
        <v>0</v>
      </c>
      <c r="P488" s="219">
        <v>0</v>
      </c>
      <c r="Q488" s="219">
        <v>0</v>
      </c>
      <c r="R488" s="219">
        <v>0</v>
      </c>
      <c r="S488" s="219">
        <v>0</v>
      </c>
      <c r="T488" s="154"/>
    </row>
    <row r="489" spans="2:20" ht="45.95" customHeight="1" x14ac:dyDescent="0.2">
      <c r="B489" s="89"/>
      <c r="C489" s="101" t="s">
        <v>44</v>
      </c>
      <c r="D489" s="247">
        <v>0</v>
      </c>
      <c r="E489" s="247">
        <v>0</v>
      </c>
      <c r="F489" s="247">
        <v>0</v>
      </c>
      <c r="G489" s="247">
        <v>0</v>
      </c>
      <c r="H489" s="247">
        <v>0</v>
      </c>
      <c r="I489" s="248">
        <v>0</v>
      </c>
      <c r="J489" s="248">
        <v>0</v>
      </c>
      <c r="K489" s="248">
        <v>0</v>
      </c>
      <c r="L489" s="248">
        <v>0</v>
      </c>
      <c r="M489" s="199">
        <v>0</v>
      </c>
      <c r="N489" s="239">
        <v>0</v>
      </c>
      <c r="O489" s="239">
        <v>0</v>
      </c>
      <c r="P489" s="219">
        <v>0</v>
      </c>
      <c r="Q489" s="219">
        <v>0</v>
      </c>
      <c r="R489" s="239">
        <v>0</v>
      </c>
      <c r="S489" s="219">
        <v>0</v>
      </c>
      <c r="T489" s="154"/>
    </row>
    <row r="490" spans="2:20" ht="45.95" customHeight="1" x14ac:dyDescent="0.2">
      <c r="B490" s="89"/>
      <c r="C490" s="101" t="s">
        <v>43</v>
      </c>
      <c r="D490" s="247">
        <v>0</v>
      </c>
      <c r="E490" s="247">
        <v>0</v>
      </c>
      <c r="F490" s="247">
        <v>0</v>
      </c>
      <c r="G490" s="247">
        <v>0</v>
      </c>
      <c r="H490" s="247">
        <v>0</v>
      </c>
      <c r="I490" s="248">
        <v>0</v>
      </c>
      <c r="J490" s="248">
        <v>0</v>
      </c>
      <c r="K490" s="248">
        <v>0</v>
      </c>
      <c r="L490" s="248">
        <v>0</v>
      </c>
      <c r="M490" s="199">
        <v>0</v>
      </c>
      <c r="N490" s="239">
        <v>0</v>
      </c>
      <c r="O490" s="239">
        <v>0</v>
      </c>
      <c r="P490" s="219">
        <v>0</v>
      </c>
      <c r="Q490" s="219">
        <v>0</v>
      </c>
      <c r="R490" s="239">
        <v>0</v>
      </c>
      <c r="S490" s="219">
        <v>0</v>
      </c>
      <c r="T490" s="154"/>
    </row>
    <row r="491" spans="2:20" ht="45.95" customHeight="1" x14ac:dyDescent="0.2">
      <c r="B491" s="89"/>
      <c r="C491" s="101" t="s">
        <v>42</v>
      </c>
      <c r="D491" s="247">
        <v>0.43</v>
      </c>
      <c r="E491" s="247">
        <v>0</v>
      </c>
      <c r="F491" s="247">
        <v>6.6000000000000003E-2</v>
      </c>
      <c r="G491" s="247">
        <v>0.16</v>
      </c>
      <c r="H491" s="247">
        <v>0.6</v>
      </c>
      <c r="I491" s="248">
        <v>4.1883999999999997</v>
      </c>
      <c r="J491" s="248">
        <v>0.71710000000000007</v>
      </c>
      <c r="K491" s="248">
        <v>3.5611999999999999</v>
      </c>
      <c r="L491" s="248">
        <v>8.1777999999999995</v>
      </c>
      <c r="M491" s="240">
        <v>61</v>
      </c>
      <c r="N491" s="239">
        <v>2.2999999999999998</v>
      </c>
      <c r="O491" s="239">
        <v>4.5999999999999996</v>
      </c>
      <c r="P491" s="219">
        <v>9.9</v>
      </c>
      <c r="Q491" s="219">
        <v>20</v>
      </c>
      <c r="R491" s="219">
        <v>36.700000000000003</v>
      </c>
      <c r="S491" s="219">
        <v>21.3</v>
      </c>
      <c r="T491" s="154"/>
    </row>
    <row r="492" spans="2:20" ht="57" customHeight="1" x14ac:dyDescent="0.2">
      <c r="B492" s="89"/>
      <c r="C492" s="101" t="s">
        <v>41</v>
      </c>
      <c r="D492" s="247">
        <v>0</v>
      </c>
      <c r="E492" s="247">
        <v>0</v>
      </c>
      <c r="F492" s="247">
        <v>0</v>
      </c>
      <c r="G492" s="247">
        <v>0</v>
      </c>
      <c r="H492" s="247">
        <v>0</v>
      </c>
      <c r="I492" s="248">
        <v>0</v>
      </c>
      <c r="J492" s="248">
        <v>0</v>
      </c>
      <c r="K492" s="248">
        <v>0</v>
      </c>
      <c r="L492" s="248">
        <v>0</v>
      </c>
      <c r="M492" s="199">
        <v>0</v>
      </c>
      <c r="N492" s="239">
        <v>15.9</v>
      </c>
      <c r="O492" s="239">
        <v>0</v>
      </c>
      <c r="P492" s="219">
        <v>0.2</v>
      </c>
      <c r="Q492" s="219">
        <v>1.6</v>
      </c>
      <c r="R492" s="219">
        <v>0.4</v>
      </c>
      <c r="S492" s="219">
        <v>0.1</v>
      </c>
      <c r="T492" s="154"/>
    </row>
    <row r="493" spans="2:20" ht="92.25" customHeight="1" x14ac:dyDescent="0.2">
      <c r="B493" s="89"/>
      <c r="C493" s="101" t="s">
        <v>104</v>
      </c>
      <c r="D493" s="247">
        <v>0</v>
      </c>
      <c r="E493" s="247">
        <v>0.31660000000000005</v>
      </c>
      <c r="F493" s="247">
        <v>2.8283</v>
      </c>
      <c r="G493" s="247">
        <v>1.1447499999999999</v>
      </c>
      <c r="H493" s="247">
        <v>2.0869</v>
      </c>
      <c r="I493" s="248">
        <v>3.2816000000000005</v>
      </c>
      <c r="J493" s="248">
        <v>4.3025500000000001</v>
      </c>
      <c r="K493" s="248">
        <v>2.9504999999999999</v>
      </c>
      <c r="L493" s="248">
        <v>6.7226500000000007</v>
      </c>
      <c r="M493" s="240">
        <v>8.9</v>
      </c>
      <c r="N493" s="239">
        <v>9.3000000000000007</v>
      </c>
      <c r="O493" s="239">
        <v>8.3000000000000007</v>
      </c>
      <c r="P493" s="219">
        <v>47.2</v>
      </c>
      <c r="Q493" s="219">
        <v>535.6</v>
      </c>
      <c r="R493" s="219">
        <v>313.8</v>
      </c>
      <c r="S493" s="219">
        <v>169.3</v>
      </c>
      <c r="T493" s="154"/>
    </row>
    <row r="494" spans="2:20" ht="45.95" customHeight="1" x14ac:dyDescent="0.2">
      <c r="B494" s="89"/>
      <c r="C494" s="101" t="s">
        <v>40</v>
      </c>
      <c r="D494" s="247">
        <v>4.0000000000000001E-3</v>
      </c>
      <c r="E494" s="247">
        <v>0.33268000000000003</v>
      </c>
      <c r="F494" s="247">
        <v>0.42526999999999998</v>
      </c>
      <c r="G494" s="247">
        <v>0.222</v>
      </c>
      <c r="H494" s="247">
        <v>0.18965000000000001</v>
      </c>
      <c r="I494" s="248">
        <v>0.187</v>
      </c>
      <c r="J494" s="248">
        <v>5.0000000000000001E-3</v>
      </c>
      <c r="K494" s="248">
        <v>0.44501000000000002</v>
      </c>
      <c r="L494" s="248">
        <v>1.4E-2</v>
      </c>
      <c r="M494" s="240">
        <v>3.4</v>
      </c>
      <c r="N494" s="239">
        <v>3.5</v>
      </c>
      <c r="O494" s="239">
        <v>1.2</v>
      </c>
      <c r="P494" s="219">
        <v>3.2</v>
      </c>
      <c r="Q494" s="219">
        <v>3.2</v>
      </c>
      <c r="R494" s="219">
        <v>4.5999999999999996</v>
      </c>
      <c r="S494" s="219">
        <v>9.9</v>
      </c>
      <c r="T494" s="154"/>
    </row>
    <row r="495" spans="2:20" ht="45.95" customHeight="1" x14ac:dyDescent="0.2">
      <c r="B495" s="89"/>
      <c r="C495" s="101" t="s">
        <v>39</v>
      </c>
      <c r="D495" s="247">
        <v>0</v>
      </c>
      <c r="E495" s="247">
        <v>0</v>
      </c>
      <c r="F495" s="247">
        <v>0</v>
      </c>
      <c r="G495" s="247">
        <v>0</v>
      </c>
      <c r="H495" s="247">
        <v>0</v>
      </c>
      <c r="I495" s="248">
        <v>0</v>
      </c>
      <c r="J495" s="248">
        <v>0</v>
      </c>
      <c r="K495" s="248">
        <v>0</v>
      </c>
      <c r="L495" s="248">
        <v>0</v>
      </c>
      <c r="M495" s="199">
        <v>0</v>
      </c>
      <c r="N495" s="239">
        <v>0</v>
      </c>
      <c r="O495" s="239">
        <v>0</v>
      </c>
      <c r="P495" s="219">
        <v>0</v>
      </c>
      <c r="Q495" s="219">
        <v>0</v>
      </c>
      <c r="R495" s="239">
        <v>0</v>
      </c>
      <c r="S495" s="219">
        <v>0</v>
      </c>
      <c r="T495" s="154"/>
    </row>
    <row r="496" spans="2:20" ht="45.95" customHeight="1" x14ac:dyDescent="0.2">
      <c r="B496" s="89"/>
      <c r="C496" s="101" t="s">
        <v>38</v>
      </c>
      <c r="D496" s="247">
        <v>4.96</v>
      </c>
      <c r="E496" s="247">
        <v>8.01</v>
      </c>
      <c r="F496" s="247">
        <v>5.22</v>
      </c>
      <c r="G496" s="247">
        <v>0</v>
      </c>
      <c r="H496" s="247">
        <v>0</v>
      </c>
      <c r="I496" s="248">
        <v>0</v>
      </c>
      <c r="J496" s="248">
        <v>0</v>
      </c>
      <c r="K496" s="248">
        <v>0</v>
      </c>
      <c r="L496" s="248">
        <v>0</v>
      </c>
      <c r="M496" s="199">
        <v>0</v>
      </c>
      <c r="N496" s="239">
        <v>0</v>
      </c>
      <c r="O496" s="239">
        <v>0</v>
      </c>
      <c r="P496" s="219">
        <v>0</v>
      </c>
      <c r="Q496" s="219">
        <v>0</v>
      </c>
      <c r="R496" s="239">
        <v>0</v>
      </c>
      <c r="S496" s="219">
        <v>0</v>
      </c>
      <c r="T496" s="154"/>
    </row>
    <row r="497" spans="2:20" ht="57" customHeight="1" x14ac:dyDescent="0.2">
      <c r="B497" s="89"/>
      <c r="C497" s="101" t="s">
        <v>37</v>
      </c>
      <c r="D497" s="247">
        <v>0</v>
      </c>
      <c r="E497" s="247">
        <v>0</v>
      </c>
      <c r="F497" s="247">
        <v>0</v>
      </c>
      <c r="G497" s="247">
        <v>0</v>
      </c>
      <c r="H497" s="247">
        <v>0</v>
      </c>
      <c r="I497" s="248">
        <v>0</v>
      </c>
      <c r="J497" s="248">
        <v>0</v>
      </c>
      <c r="K497" s="248">
        <v>0</v>
      </c>
      <c r="L497" s="248">
        <v>0</v>
      </c>
      <c r="M497" s="199">
        <v>0</v>
      </c>
      <c r="N497" s="239">
        <v>0</v>
      </c>
      <c r="O497" s="239">
        <v>0</v>
      </c>
      <c r="P497" s="219">
        <v>0</v>
      </c>
      <c r="Q497" s="219">
        <v>0</v>
      </c>
      <c r="R497" s="239">
        <v>0</v>
      </c>
      <c r="S497" s="219">
        <v>0</v>
      </c>
      <c r="T497" s="154"/>
    </row>
    <row r="498" spans="2:20" ht="45.95" customHeight="1" x14ac:dyDescent="0.2">
      <c r="B498" s="89"/>
      <c r="C498" s="101" t="s">
        <v>36</v>
      </c>
      <c r="D498" s="247">
        <v>0</v>
      </c>
      <c r="E498" s="247">
        <v>0</v>
      </c>
      <c r="F498" s="247">
        <v>0</v>
      </c>
      <c r="G498" s="247">
        <v>0</v>
      </c>
      <c r="H498" s="247">
        <v>0</v>
      </c>
      <c r="I498" s="248">
        <v>0</v>
      </c>
      <c r="J498" s="248">
        <v>0</v>
      </c>
      <c r="K498" s="248">
        <v>0</v>
      </c>
      <c r="L498" s="248">
        <v>0</v>
      </c>
      <c r="M498" s="199">
        <v>0</v>
      </c>
      <c r="N498" s="239">
        <v>0</v>
      </c>
      <c r="O498" s="239">
        <v>0</v>
      </c>
      <c r="P498" s="219">
        <v>0</v>
      </c>
      <c r="Q498" s="219">
        <v>0</v>
      </c>
      <c r="R498" s="239">
        <v>0</v>
      </c>
      <c r="S498" s="219">
        <v>0</v>
      </c>
      <c r="T498" s="154"/>
    </row>
    <row r="499" spans="2:20" ht="57" customHeight="1" x14ac:dyDescent="0.2">
      <c r="B499" s="89"/>
      <c r="C499" s="101" t="s">
        <v>35</v>
      </c>
      <c r="D499" s="247">
        <v>0</v>
      </c>
      <c r="E499" s="247">
        <v>0</v>
      </c>
      <c r="F499" s="247">
        <v>0</v>
      </c>
      <c r="G499" s="247">
        <v>0</v>
      </c>
      <c r="H499" s="247">
        <v>0</v>
      </c>
      <c r="I499" s="248">
        <v>0</v>
      </c>
      <c r="J499" s="248">
        <v>0</v>
      </c>
      <c r="K499" s="248">
        <v>0</v>
      </c>
      <c r="L499" s="248">
        <v>0</v>
      </c>
      <c r="M499" s="199">
        <v>0</v>
      </c>
      <c r="N499" s="239">
        <v>0</v>
      </c>
      <c r="O499" s="239">
        <v>0</v>
      </c>
      <c r="P499" s="219">
        <v>0</v>
      </c>
      <c r="Q499" s="219">
        <v>0</v>
      </c>
      <c r="R499" s="239">
        <v>0</v>
      </c>
      <c r="S499" s="219">
        <v>0</v>
      </c>
      <c r="T499" s="154"/>
    </row>
    <row r="500" spans="2:20" ht="45.95" customHeight="1" x14ac:dyDescent="0.2">
      <c r="B500" s="89"/>
      <c r="C500" s="101" t="s">
        <v>34</v>
      </c>
      <c r="D500" s="247">
        <v>0</v>
      </c>
      <c r="E500" s="247">
        <v>0</v>
      </c>
      <c r="F500" s="247">
        <v>0</v>
      </c>
      <c r="G500" s="247">
        <v>0</v>
      </c>
      <c r="H500" s="247">
        <v>0</v>
      </c>
      <c r="I500" s="248">
        <v>0</v>
      </c>
      <c r="J500" s="248">
        <v>0</v>
      </c>
      <c r="K500" s="248">
        <v>0</v>
      </c>
      <c r="L500" s="248">
        <v>0.126</v>
      </c>
      <c r="M500" s="240">
        <v>0.1</v>
      </c>
      <c r="N500" s="239">
        <v>0</v>
      </c>
      <c r="O500" s="239">
        <v>0.1</v>
      </c>
      <c r="P500" s="219">
        <v>0.8</v>
      </c>
      <c r="Q500" s="219">
        <v>0.5</v>
      </c>
      <c r="R500" s="239">
        <v>0</v>
      </c>
      <c r="S500" s="219">
        <v>0</v>
      </c>
      <c r="T500" s="154"/>
    </row>
    <row r="501" spans="2:20" ht="45.95" customHeight="1" x14ac:dyDescent="0.2">
      <c r="B501" s="89"/>
      <c r="C501" s="101" t="s">
        <v>33</v>
      </c>
      <c r="D501" s="247">
        <v>2.64</v>
      </c>
      <c r="E501" s="247">
        <v>0</v>
      </c>
      <c r="F501" s="247">
        <v>2.32206</v>
      </c>
      <c r="G501" s="247">
        <v>3.4453400000000003</v>
      </c>
      <c r="H501" s="247">
        <v>1.2E-2</v>
      </c>
      <c r="I501" s="248">
        <v>22.495999999999999</v>
      </c>
      <c r="J501" s="248">
        <v>32.799999999999997</v>
      </c>
      <c r="K501" s="248">
        <v>44.488</v>
      </c>
      <c r="L501" s="248">
        <v>49.992629999999998</v>
      </c>
      <c r="M501" s="240">
        <v>34.299999999999997</v>
      </c>
      <c r="N501" s="239">
        <v>55.8</v>
      </c>
      <c r="O501" s="239">
        <v>38.4</v>
      </c>
      <c r="P501" s="219">
        <v>14.5</v>
      </c>
      <c r="Q501" s="219">
        <v>0</v>
      </c>
      <c r="R501" s="219">
        <v>23.3</v>
      </c>
      <c r="S501" s="219">
        <v>18.899999999999999</v>
      </c>
      <c r="T501" s="154"/>
    </row>
    <row r="502" spans="2:20" ht="45.95" customHeight="1" x14ac:dyDescent="0.2">
      <c r="B502" s="89"/>
      <c r="C502" s="101" t="s">
        <v>32</v>
      </c>
      <c r="D502" s="247">
        <v>27.87</v>
      </c>
      <c r="E502" s="247">
        <v>0</v>
      </c>
      <c r="F502" s="247">
        <v>0</v>
      </c>
      <c r="G502" s="247">
        <v>0</v>
      </c>
      <c r="H502" s="247">
        <v>0</v>
      </c>
      <c r="I502" s="248">
        <v>0</v>
      </c>
      <c r="J502" s="248">
        <v>0</v>
      </c>
      <c r="K502" s="248">
        <v>0</v>
      </c>
      <c r="L502" s="248">
        <v>0</v>
      </c>
      <c r="M502" s="199">
        <v>0</v>
      </c>
      <c r="N502" s="239">
        <v>0</v>
      </c>
      <c r="O502" s="239">
        <v>0</v>
      </c>
      <c r="P502" s="219">
        <v>0</v>
      </c>
      <c r="Q502" s="219">
        <v>0</v>
      </c>
      <c r="R502" s="239">
        <v>0</v>
      </c>
      <c r="S502" s="219">
        <v>0</v>
      </c>
      <c r="T502" s="154"/>
    </row>
    <row r="503" spans="2:20" ht="45.95" customHeight="1" x14ac:dyDescent="0.2">
      <c r="B503" s="89"/>
      <c r="C503" s="101" t="s">
        <v>31</v>
      </c>
      <c r="D503" s="247">
        <v>0</v>
      </c>
      <c r="E503" s="247">
        <v>0</v>
      </c>
      <c r="F503" s="247">
        <v>0</v>
      </c>
      <c r="G503" s="247">
        <v>0</v>
      </c>
      <c r="H503" s="247">
        <v>0</v>
      </c>
      <c r="I503" s="248">
        <v>0.46600000000000003</v>
      </c>
      <c r="J503" s="248">
        <v>0</v>
      </c>
      <c r="K503" s="248">
        <v>0</v>
      </c>
      <c r="L503" s="248">
        <v>0</v>
      </c>
      <c r="M503" s="199">
        <v>0</v>
      </c>
      <c r="N503" s="239">
        <v>0</v>
      </c>
      <c r="O503" s="239">
        <v>0</v>
      </c>
      <c r="P503" s="219">
        <v>0</v>
      </c>
      <c r="Q503" s="219">
        <v>0</v>
      </c>
      <c r="R503" s="239">
        <v>0</v>
      </c>
      <c r="S503" s="219">
        <v>0</v>
      </c>
      <c r="T503" s="154"/>
    </row>
    <row r="504" spans="2:20" ht="57" customHeight="1" x14ac:dyDescent="0.2">
      <c r="B504" s="89"/>
      <c r="C504" s="101" t="s">
        <v>30</v>
      </c>
      <c r="D504" s="247">
        <v>0</v>
      </c>
      <c r="E504" s="247">
        <v>0</v>
      </c>
      <c r="F504" s="247">
        <v>0</v>
      </c>
      <c r="G504" s="247">
        <v>0</v>
      </c>
      <c r="H504" s="247">
        <v>0</v>
      </c>
      <c r="I504" s="248">
        <v>0</v>
      </c>
      <c r="J504" s="248">
        <v>0</v>
      </c>
      <c r="K504" s="248">
        <v>0</v>
      </c>
      <c r="L504" s="248">
        <v>0</v>
      </c>
      <c r="M504" s="199">
        <v>0</v>
      </c>
      <c r="N504" s="239">
        <v>0.8</v>
      </c>
      <c r="O504" s="239">
        <v>0</v>
      </c>
      <c r="P504" s="219">
        <v>3.8</v>
      </c>
      <c r="Q504" s="219">
        <v>0</v>
      </c>
      <c r="R504" s="239">
        <v>0</v>
      </c>
      <c r="S504" s="219">
        <v>0</v>
      </c>
      <c r="T504" s="154"/>
    </row>
    <row r="505" spans="2:20" ht="45.95" customHeight="1" x14ac:dyDescent="0.2">
      <c r="B505" s="89"/>
      <c r="C505" s="101" t="s">
        <v>29</v>
      </c>
      <c r="D505" s="247">
        <v>0</v>
      </c>
      <c r="E505" s="247">
        <v>0</v>
      </c>
      <c r="F505" s="247">
        <v>0</v>
      </c>
      <c r="G505" s="247">
        <v>0</v>
      </c>
      <c r="H505" s="247">
        <v>0</v>
      </c>
      <c r="I505" s="248">
        <v>0</v>
      </c>
      <c r="J505" s="248">
        <v>0</v>
      </c>
      <c r="K505" s="248">
        <v>0</v>
      </c>
      <c r="L505" s="248">
        <v>0</v>
      </c>
      <c r="M505" s="199">
        <v>0</v>
      </c>
      <c r="N505" s="239">
        <v>0</v>
      </c>
      <c r="O505" s="239">
        <v>0</v>
      </c>
      <c r="P505" s="219">
        <v>0</v>
      </c>
      <c r="Q505" s="219">
        <v>0</v>
      </c>
      <c r="R505" s="239">
        <v>0</v>
      </c>
      <c r="S505" s="219">
        <v>0</v>
      </c>
      <c r="T505" s="154"/>
    </row>
    <row r="506" spans="2:20" ht="45.95" customHeight="1" x14ac:dyDescent="0.2">
      <c r="B506" s="89"/>
      <c r="C506" s="101" t="s">
        <v>28</v>
      </c>
      <c r="D506" s="247">
        <v>0</v>
      </c>
      <c r="E506" s="247">
        <v>0</v>
      </c>
      <c r="F506" s="247">
        <v>0</v>
      </c>
      <c r="G506" s="247">
        <v>0</v>
      </c>
      <c r="H506" s="247">
        <v>0</v>
      </c>
      <c r="I506" s="248">
        <v>0</v>
      </c>
      <c r="J506" s="248">
        <v>0</v>
      </c>
      <c r="K506" s="248">
        <v>0</v>
      </c>
      <c r="L506" s="248">
        <v>0</v>
      </c>
      <c r="M506" s="199">
        <v>0</v>
      </c>
      <c r="N506" s="239">
        <v>0</v>
      </c>
      <c r="O506" s="239">
        <v>0</v>
      </c>
      <c r="P506" s="219">
        <v>0</v>
      </c>
      <c r="Q506" s="219">
        <v>0</v>
      </c>
      <c r="R506" s="239">
        <v>0</v>
      </c>
      <c r="S506" s="219">
        <v>0</v>
      </c>
      <c r="T506" s="154"/>
    </row>
    <row r="507" spans="2:20" ht="57" customHeight="1" x14ac:dyDescent="0.2">
      <c r="B507" s="89"/>
      <c r="C507" s="101" t="s">
        <v>27</v>
      </c>
      <c r="D507" s="247">
        <v>0</v>
      </c>
      <c r="E507" s="247">
        <v>0</v>
      </c>
      <c r="F507" s="247">
        <v>0</v>
      </c>
      <c r="G507" s="247">
        <v>0</v>
      </c>
      <c r="H507" s="247">
        <v>0</v>
      </c>
      <c r="I507" s="248">
        <v>0</v>
      </c>
      <c r="J507" s="248">
        <v>0</v>
      </c>
      <c r="K507" s="248">
        <v>0</v>
      </c>
      <c r="L507" s="248">
        <v>0</v>
      </c>
      <c r="M507" s="199">
        <v>0</v>
      </c>
      <c r="N507" s="239">
        <v>0</v>
      </c>
      <c r="O507" s="239">
        <v>0</v>
      </c>
      <c r="P507" s="219">
        <v>0</v>
      </c>
      <c r="Q507" s="219">
        <v>0</v>
      </c>
      <c r="R507" s="239">
        <v>0</v>
      </c>
      <c r="S507" s="219">
        <v>0</v>
      </c>
      <c r="T507" s="154"/>
    </row>
    <row r="508" spans="2:20" ht="57" customHeight="1" x14ac:dyDescent="0.2">
      <c r="B508" s="89"/>
      <c r="C508" s="101" t="s">
        <v>26</v>
      </c>
      <c r="D508" s="247">
        <v>0</v>
      </c>
      <c r="E508" s="247">
        <v>0</v>
      </c>
      <c r="F508" s="247">
        <v>0</v>
      </c>
      <c r="G508" s="247">
        <v>0</v>
      </c>
      <c r="H508" s="247">
        <v>0</v>
      </c>
      <c r="I508" s="248">
        <v>0</v>
      </c>
      <c r="J508" s="248">
        <v>0</v>
      </c>
      <c r="K508" s="248">
        <v>0</v>
      </c>
      <c r="L508" s="248">
        <v>0</v>
      </c>
      <c r="M508" s="199">
        <v>0</v>
      </c>
      <c r="N508" s="239">
        <v>0</v>
      </c>
      <c r="O508" s="239">
        <v>0</v>
      </c>
      <c r="P508" s="219">
        <v>0</v>
      </c>
      <c r="Q508" s="219">
        <v>0</v>
      </c>
      <c r="R508" s="239">
        <v>0</v>
      </c>
      <c r="S508" s="219">
        <v>0</v>
      </c>
      <c r="T508" s="154"/>
    </row>
    <row r="509" spans="2:20" ht="45.95" customHeight="1" x14ac:dyDescent="0.2">
      <c r="B509" s="89"/>
      <c r="C509" s="101" t="s">
        <v>25</v>
      </c>
      <c r="D509" s="247">
        <v>0</v>
      </c>
      <c r="E509" s="247">
        <v>0</v>
      </c>
      <c r="F509" s="247">
        <v>0</v>
      </c>
      <c r="G509" s="247">
        <v>0</v>
      </c>
      <c r="H509" s="247">
        <v>0</v>
      </c>
      <c r="I509" s="248">
        <v>213.29</v>
      </c>
      <c r="J509" s="248">
        <v>174.66</v>
      </c>
      <c r="K509" s="248">
        <v>0</v>
      </c>
      <c r="L509" s="248">
        <v>0</v>
      </c>
      <c r="M509" s="199">
        <v>0</v>
      </c>
      <c r="N509" s="239">
        <v>0</v>
      </c>
      <c r="O509" s="239">
        <v>0</v>
      </c>
      <c r="P509" s="219">
        <v>0</v>
      </c>
      <c r="Q509" s="219">
        <v>0</v>
      </c>
      <c r="R509" s="239">
        <v>0</v>
      </c>
      <c r="S509" s="219">
        <v>0</v>
      </c>
      <c r="T509" s="154"/>
    </row>
    <row r="510" spans="2:20" ht="45.95" customHeight="1" x14ac:dyDescent="0.2">
      <c r="B510" s="89"/>
      <c r="C510" s="101" t="s">
        <v>24</v>
      </c>
      <c r="D510" s="247">
        <v>0</v>
      </c>
      <c r="E510" s="247">
        <v>0</v>
      </c>
      <c r="F510" s="247">
        <v>0</v>
      </c>
      <c r="G510" s="247">
        <v>0</v>
      </c>
      <c r="H510" s="247">
        <v>0</v>
      </c>
      <c r="I510" s="248">
        <v>0</v>
      </c>
      <c r="J510" s="248">
        <v>0</v>
      </c>
      <c r="K510" s="248">
        <v>0.55932999999999999</v>
      </c>
      <c r="L510" s="248">
        <v>0</v>
      </c>
      <c r="M510" s="199">
        <v>0</v>
      </c>
      <c r="N510" s="239">
        <v>0</v>
      </c>
      <c r="O510" s="239">
        <v>0</v>
      </c>
      <c r="P510" s="219">
        <v>0</v>
      </c>
      <c r="Q510" s="219">
        <v>0</v>
      </c>
      <c r="R510" s="239">
        <v>0</v>
      </c>
      <c r="S510" s="219">
        <v>0.2</v>
      </c>
      <c r="T510" s="154"/>
    </row>
    <row r="511" spans="2:20" ht="45.95" customHeight="1" x14ac:dyDescent="0.2">
      <c r="B511" s="89"/>
      <c r="C511" s="101" t="s">
        <v>23</v>
      </c>
      <c r="D511" s="247">
        <v>0</v>
      </c>
      <c r="E511" s="247">
        <v>0</v>
      </c>
      <c r="F511" s="247">
        <v>0</v>
      </c>
      <c r="G511" s="247">
        <v>0</v>
      </c>
      <c r="H511" s="247">
        <v>0</v>
      </c>
      <c r="I511" s="248">
        <v>0</v>
      </c>
      <c r="J511" s="248">
        <v>0</v>
      </c>
      <c r="K511" s="248">
        <v>0</v>
      </c>
      <c r="L511" s="248">
        <v>0</v>
      </c>
      <c r="M511" s="199">
        <v>0</v>
      </c>
      <c r="N511" s="239">
        <v>0</v>
      </c>
      <c r="O511" s="239">
        <v>0</v>
      </c>
      <c r="P511" s="219">
        <v>0</v>
      </c>
      <c r="Q511" s="219">
        <v>0</v>
      </c>
      <c r="R511" s="239">
        <v>0</v>
      </c>
      <c r="S511" s="219">
        <v>0</v>
      </c>
      <c r="T511" s="154"/>
    </row>
    <row r="512" spans="2:20" ht="45.95" customHeight="1" x14ac:dyDescent="0.2">
      <c r="B512" s="89"/>
      <c r="C512" s="101" t="s">
        <v>22</v>
      </c>
      <c r="D512" s="247">
        <v>4.4400000000000004</v>
      </c>
      <c r="E512" s="247">
        <v>0</v>
      </c>
      <c r="F512" s="247">
        <v>0</v>
      </c>
      <c r="G512" s="247">
        <v>0</v>
      </c>
      <c r="H512" s="247">
        <v>0</v>
      </c>
      <c r="I512" s="248">
        <v>0</v>
      </c>
      <c r="J512" s="248">
        <v>0</v>
      </c>
      <c r="K512" s="248">
        <v>0</v>
      </c>
      <c r="L512" s="248">
        <v>0</v>
      </c>
      <c r="M512" s="199">
        <v>0</v>
      </c>
      <c r="N512" s="239">
        <v>0</v>
      </c>
      <c r="O512" s="239">
        <v>0</v>
      </c>
      <c r="P512" s="219">
        <v>0</v>
      </c>
      <c r="Q512" s="219">
        <v>1.4</v>
      </c>
      <c r="R512" s="239">
        <v>0</v>
      </c>
      <c r="S512" s="219">
        <v>0</v>
      </c>
      <c r="T512" s="154"/>
    </row>
    <row r="513" spans="2:20" ht="45.95" customHeight="1" x14ac:dyDescent="0.2">
      <c r="B513" s="89"/>
      <c r="C513" s="101" t="s">
        <v>21</v>
      </c>
      <c r="D513" s="247">
        <v>0</v>
      </c>
      <c r="E513" s="247">
        <v>0</v>
      </c>
      <c r="F513" s="247">
        <v>0</v>
      </c>
      <c r="G513" s="247">
        <v>0</v>
      </c>
      <c r="H513" s="247">
        <v>0</v>
      </c>
      <c r="I513" s="248">
        <v>0</v>
      </c>
      <c r="J513" s="248">
        <v>0</v>
      </c>
      <c r="K513" s="248">
        <v>0</v>
      </c>
      <c r="L513" s="248">
        <v>0</v>
      </c>
      <c r="M513" s="240">
        <v>0</v>
      </c>
      <c r="N513" s="239">
        <v>0</v>
      </c>
      <c r="O513" s="239">
        <v>0</v>
      </c>
      <c r="P513" s="219">
        <v>0</v>
      </c>
      <c r="Q513" s="219">
        <v>0</v>
      </c>
      <c r="R513" s="239">
        <v>0</v>
      </c>
      <c r="S513" s="219">
        <v>0</v>
      </c>
      <c r="T513" s="154"/>
    </row>
    <row r="514" spans="2:20" ht="45.95" customHeight="1" x14ac:dyDescent="0.2">
      <c r="B514" s="89"/>
      <c r="C514" s="101" t="s">
        <v>20</v>
      </c>
      <c r="D514" s="247">
        <v>0</v>
      </c>
      <c r="E514" s="247">
        <v>0</v>
      </c>
      <c r="F514" s="247">
        <v>0</v>
      </c>
      <c r="G514" s="247">
        <v>0</v>
      </c>
      <c r="H514" s="247">
        <v>0</v>
      </c>
      <c r="I514" s="248">
        <v>0</v>
      </c>
      <c r="J514" s="248">
        <v>0</v>
      </c>
      <c r="K514" s="248">
        <v>0</v>
      </c>
      <c r="L514" s="248">
        <v>0</v>
      </c>
      <c r="M514" s="199">
        <v>0</v>
      </c>
      <c r="N514" s="239">
        <v>0</v>
      </c>
      <c r="O514" s="239">
        <v>0</v>
      </c>
      <c r="P514" s="219">
        <v>0</v>
      </c>
      <c r="Q514" s="219">
        <v>0</v>
      </c>
      <c r="R514" s="239">
        <v>0</v>
      </c>
      <c r="S514" s="219">
        <v>0</v>
      </c>
      <c r="T514" s="154"/>
    </row>
    <row r="515" spans="2:20" ht="45.95" customHeight="1" x14ac:dyDescent="0.2">
      <c r="B515" s="89"/>
      <c r="C515" s="101" t="s">
        <v>19</v>
      </c>
      <c r="D515" s="247">
        <v>0</v>
      </c>
      <c r="E515" s="247">
        <v>0</v>
      </c>
      <c r="F515" s="247">
        <v>0</v>
      </c>
      <c r="G515" s="247">
        <v>0</v>
      </c>
      <c r="H515" s="247">
        <v>0</v>
      </c>
      <c r="I515" s="248">
        <v>0</v>
      </c>
      <c r="J515" s="248">
        <v>0</v>
      </c>
      <c r="K515" s="248">
        <v>0</v>
      </c>
      <c r="L515" s="248">
        <v>0</v>
      </c>
      <c r="M515" s="199">
        <v>0</v>
      </c>
      <c r="N515" s="239">
        <v>0</v>
      </c>
      <c r="O515" s="239">
        <v>0.9</v>
      </c>
      <c r="P515" s="219">
        <v>0</v>
      </c>
      <c r="Q515" s="219">
        <v>0</v>
      </c>
      <c r="R515" s="239">
        <v>0</v>
      </c>
      <c r="S515" s="219">
        <v>0</v>
      </c>
      <c r="T515" s="154"/>
    </row>
    <row r="516" spans="2:20" ht="57" customHeight="1" x14ac:dyDescent="0.2">
      <c r="B516" s="89"/>
      <c r="C516" s="101" t="s">
        <v>105</v>
      </c>
      <c r="D516" s="247">
        <v>0</v>
      </c>
      <c r="E516" s="247">
        <v>0</v>
      </c>
      <c r="F516" s="247">
        <v>0</v>
      </c>
      <c r="G516" s="247">
        <v>0</v>
      </c>
      <c r="H516" s="247">
        <v>0</v>
      </c>
      <c r="I516" s="248">
        <v>0</v>
      </c>
      <c r="J516" s="248">
        <v>0</v>
      </c>
      <c r="K516" s="248">
        <v>0</v>
      </c>
      <c r="L516" s="248">
        <v>0</v>
      </c>
      <c r="M516" s="199">
        <v>0</v>
      </c>
      <c r="N516" s="239">
        <v>0</v>
      </c>
      <c r="O516" s="239">
        <v>0</v>
      </c>
      <c r="P516" s="219">
        <v>0</v>
      </c>
      <c r="Q516" s="219">
        <v>0</v>
      </c>
      <c r="R516" s="239">
        <v>0</v>
      </c>
      <c r="S516" s="219">
        <v>0</v>
      </c>
      <c r="T516" s="154"/>
    </row>
    <row r="517" spans="2:20" ht="57" customHeight="1" x14ac:dyDescent="0.2">
      <c r="B517" s="89"/>
      <c r="C517" s="101" t="s">
        <v>18</v>
      </c>
      <c r="D517" s="247">
        <v>0</v>
      </c>
      <c r="E517" s="247">
        <v>0</v>
      </c>
      <c r="F517" s="247">
        <v>0</v>
      </c>
      <c r="G517" s="247">
        <v>0</v>
      </c>
      <c r="H517" s="247">
        <v>0</v>
      </c>
      <c r="I517" s="248">
        <v>0</v>
      </c>
      <c r="J517" s="248">
        <v>0</v>
      </c>
      <c r="K517" s="248">
        <v>0</v>
      </c>
      <c r="L517" s="248">
        <v>13.85</v>
      </c>
      <c r="M517" s="240">
        <v>22.6</v>
      </c>
      <c r="N517" s="239">
        <v>0</v>
      </c>
      <c r="O517" s="239">
        <v>0</v>
      </c>
      <c r="P517" s="219">
        <v>0</v>
      </c>
      <c r="Q517" s="219">
        <v>0</v>
      </c>
      <c r="R517" s="239">
        <v>0</v>
      </c>
      <c r="S517" s="219">
        <v>0</v>
      </c>
      <c r="T517" s="154"/>
    </row>
    <row r="518" spans="2:20" ht="57" customHeight="1" x14ac:dyDescent="0.2">
      <c r="B518" s="89"/>
      <c r="C518" s="101" t="s">
        <v>17</v>
      </c>
      <c r="D518" s="247">
        <v>0</v>
      </c>
      <c r="E518" s="247">
        <v>0</v>
      </c>
      <c r="F518" s="247">
        <v>0</v>
      </c>
      <c r="G518" s="247">
        <v>0</v>
      </c>
      <c r="H518" s="247">
        <v>0</v>
      </c>
      <c r="I518" s="248">
        <v>0</v>
      </c>
      <c r="J518" s="248">
        <v>0</v>
      </c>
      <c r="K518" s="248">
        <v>1.76</v>
      </c>
      <c r="L518" s="248">
        <v>0</v>
      </c>
      <c r="M518" s="199">
        <v>0</v>
      </c>
      <c r="N518" s="239">
        <v>0</v>
      </c>
      <c r="O518" s="239">
        <v>0</v>
      </c>
      <c r="P518" s="219">
        <v>0</v>
      </c>
      <c r="Q518" s="219">
        <v>0</v>
      </c>
      <c r="R518" s="239">
        <v>0</v>
      </c>
      <c r="S518" s="219">
        <v>0</v>
      </c>
      <c r="T518" s="154"/>
    </row>
    <row r="519" spans="2:20" ht="45.95" customHeight="1" x14ac:dyDescent="0.2">
      <c r="B519" s="89"/>
      <c r="C519" s="101" t="s">
        <v>16</v>
      </c>
      <c r="D519" s="247">
        <v>0</v>
      </c>
      <c r="E519" s="247">
        <v>0</v>
      </c>
      <c r="F519" s="247">
        <v>0</v>
      </c>
      <c r="G519" s="247">
        <v>0</v>
      </c>
      <c r="H519" s="247">
        <v>0</v>
      </c>
      <c r="I519" s="248">
        <v>0</v>
      </c>
      <c r="J519" s="248">
        <v>0</v>
      </c>
      <c r="K519" s="248">
        <v>0</v>
      </c>
      <c r="L519" s="248">
        <v>0</v>
      </c>
      <c r="M519" s="199">
        <v>0</v>
      </c>
      <c r="N519" s="239">
        <v>0</v>
      </c>
      <c r="O519" s="239">
        <v>0</v>
      </c>
      <c r="P519" s="219">
        <v>0</v>
      </c>
      <c r="Q519" s="219">
        <v>0</v>
      </c>
      <c r="R519" s="239">
        <v>0</v>
      </c>
      <c r="S519" s="219">
        <v>0</v>
      </c>
      <c r="T519" s="154"/>
    </row>
    <row r="520" spans="2:20" ht="45.95" customHeight="1" x14ac:dyDescent="0.2">
      <c r="B520" s="89"/>
      <c r="C520" s="101" t="s">
        <v>15</v>
      </c>
      <c r="D520" s="247">
        <v>0</v>
      </c>
      <c r="E520" s="247">
        <v>0</v>
      </c>
      <c r="F520" s="247">
        <v>0</v>
      </c>
      <c r="G520" s="247">
        <v>0</v>
      </c>
      <c r="H520" s="247">
        <v>26.013999999999999</v>
      </c>
      <c r="I520" s="248">
        <v>0</v>
      </c>
      <c r="J520" s="248">
        <v>1.0999999999999999E-2</v>
      </c>
      <c r="K520" s="248">
        <v>0</v>
      </c>
      <c r="L520" s="248">
        <v>0</v>
      </c>
      <c r="M520" s="240">
        <v>0</v>
      </c>
      <c r="N520" s="239">
        <v>0</v>
      </c>
      <c r="O520" s="239">
        <v>0</v>
      </c>
      <c r="P520" s="219">
        <v>0</v>
      </c>
      <c r="Q520" s="219">
        <v>0</v>
      </c>
      <c r="R520" s="219">
        <v>0.2</v>
      </c>
      <c r="S520" s="219">
        <v>0</v>
      </c>
      <c r="T520" s="154"/>
    </row>
    <row r="521" spans="2:20" ht="57" customHeight="1" x14ac:dyDescent="0.2">
      <c r="B521" s="89"/>
      <c r="C521" s="101" t="s">
        <v>106</v>
      </c>
      <c r="D521" s="247">
        <v>126.245</v>
      </c>
      <c r="E521" s="247">
        <v>2.3715999999999999</v>
      </c>
      <c r="F521" s="247">
        <v>57.533059999999999</v>
      </c>
      <c r="G521" s="247">
        <v>16.93798</v>
      </c>
      <c r="H521" s="247">
        <v>3.4453200000000002</v>
      </c>
      <c r="I521" s="248">
        <v>4.7810500000000005</v>
      </c>
      <c r="J521" s="248">
        <v>6.7176999999999998</v>
      </c>
      <c r="K521" s="248">
        <v>7.8860100000000006</v>
      </c>
      <c r="L521" s="248">
        <v>14.888909999999999</v>
      </c>
      <c r="M521" s="240">
        <v>38.1</v>
      </c>
      <c r="N521" s="239">
        <v>17</v>
      </c>
      <c r="O521" s="239">
        <v>32.200000000000003</v>
      </c>
      <c r="P521" s="219">
        <v>51.7</v>
      </c>
      <c r="Q521" s="219">
        <v>48.1</v>
      </c>
      <c r="R521" s="219">
        <v>278.60000000000002</v>
      </c>
      <c r="S521" s="219">
        <v>370.7</v>
      </c>
      <c r="T521" s="154"/>
    </row>
    <row r="522" spans="2:20" ht="45.95" customHeight="1" x14ac:dyDescent="0.2">
      <c r="B522" s="89"/>
      <c r="C522" s="101" t="s">
        <v>14</v>
      </c>
      <c r="D522" s="247">
        <v>0</v>
      </c>
      <c r="E522" s="247">
        <v>0</v>
      </c>
      <c r="F522" s="247">
        <v>0</v>
      </c>
      <c r="G522" s="247">
        <v>0</v>
      </c>
      <c r="H522" s="247">
        <v>0</v>
      </c>
      <c r="I522" s="248">
        <v>0</v>
      </c>
      <c r="J522" s="248">
        <v>0</v>
      </c>
      <c r="K522" s="248">
        <v>0</v>
      </c>
      <c r="L522" s="248">
        <v>0</v>
      </c>
      <c r="M522" s="199">
        <v>0</v>
      </c>
      <c r="N522" s="239">
        <v>0</v>
      </c>
      <c r="O522" s="239">
        <v>0</v>
      </c>
      <c r="P522" s="219">
        <v>0</v>
      </c>
      <c r="Q522" s="219">
        <v>0</v>
      </c>
      <c r="R522" s="239">
        <v>0</v>
      </c>
      <c r="S522" s="219">
        <v>0.4</v>
      </c>
      <c r="T522" s="154"/>
    </row>
    <row r="523" spans="2:20" ht="57" customHeight="1" x14ac:dyDescent="0.2">
      <c r="B523" s="89"/>
      <c r="C523" s="101" t="s">
        <v>13</v>
      </c>
      <c r="D523" s="247">
        <v>0</v>
      </c>
      <c r="E523" s="247">
        <v>0</v>
      </c>
      <c r="F523" s="247">
        <v>0</v>
      </c>
      <c r="G523" s="247">
        <v>0</v>
      </c>
      <c r="H523" s="247">
        <v>0</v>
      </c>
      <c r="I523" s="248">
        <v>0</v>
      </c>
      <c r="J523" s="248">
        <v>0</v>
      </c>
      <c r="K523" s="248">
        <v>0</v>
      </c>
      <c r="L523" s="248">
        <v>0</v>
      </c>
      <c r="M523" s="199">
        <v>0</v>
      </c>
      <c r="N523" s="239">
        <v>0</v>
      </c>
      <c r="O523" s="239">
        <v>0</v>
      </c>
      <c r="P523" s="219">
        <v>0</v>
      </c>
      <c r="Q523" s="219">
        <v>0</v>
      </c>
      <c r="R523" s="239">
        <v>0</v>
      </c>
      <c r="S523" s="219">
        <v>0</v>
      </c>
      <c r="T523" s="154"/>
    </row>
    <row r="524" spans="2:20" ht="45.95" customHeight="1" x14ac:dyDescent="0.2">
      <c r="B524" s="89"/>
      <c r="C524" s="101" t="s">
        <v>12</v>
      </c>
      <c r="D524" s="247">
        <v>0</v>
      </c>
      <c r="E524" s="247">
        <v>1133.0208500000001</v>
      </c>
      <c r="F524" s="247">
        <v>0</v>
      </c>
      <c r="G524" s="247">
        <v>10.1</v>
      </c>
      <c r="H524" s="247">
        <v>0</v>
      </c>
      <c r="I524" s="248">
        <v>351.22199999999998</v>
      </c>
      <c r="J524" s="248">
        <v>0.44921</v>
      </c>
      <c r="K524" s="248">
        <v>3.1968800000000002</v>
      </c>
      <c r="L524" s="248">
        <v>3.8815</v>
      </c>
      <c r="M524" s="240">
        <v>2.2000000000000002</v>
      </c>
      <c r="N524" s="239">
        <v>0</v>
      </c>
      <c r="O524" s="239">
        <v>7.5</v>
      </c>
      <c r="P524" s="219">
        <v>0.1</v>
      </c>
      <c r="Q524" s="219">
        <v>1.2</v>
      </c>
      <c r="R524" s="219">
        <v>2</v>
      </c>
      <c r="S524" s="219">
        <v>4.5</v>
      </c>
      <c r="T524" s="154"/>
    </row>
    <row r="525" spans="2:20" ht="57" customHeight="1" x14ac:dyDescent="0.2">
      <c r="B525" s="89"/>
      <c r="C525" s="101" t="s">
        <v>11</v>
      </c>
      <c r="D525" s="247">
        <v>0</v>
      </c>
      <c r="E525" s="247">
        <v>0.65419000000000005</v>
      </c>
      <c r="F525" s="247">
        <v>0.36829000000000001</v>
      </c>
      <c r="G525" s="247">
        <v>1.78098</v>
      </c>
      <c r="H525" s="247">
        <v>0.75775999999999999</v>
      </c>
      <c r="I525" s="248">
        <v>3.9480000000000001E-2</v>
      </c>
      <c r="J525" s="248">
        <v>1.5532699999999999</v>
      </c>
      <c r="K525" s="248">
        <v>1.5301</v>
      </c>
      <c r="L525" s="248">
        <v>2.1601399999999993</v>
      </c>
      <c r="M525" s="240">
        <v>2.8</v>
      </c>
      <c r="N525" s="239">
        <v>1.7</v>
      </c>
      <c r="O525" s="239">
        <v>1.6</v>
      </c>
      <c r="P525" s="219">
        <v>12.4</v>
      </c>
      <c r="Q525" s="219">
        <v>0.1</v>
      </c>
      <c r="R525" s="219">
        <v>0.4</v>
      </c>
      <c r="S525" s="219">
        <v>0.4</v>
      </c>
      <c r="T525" s="154"/>
    </row>
    <row r="526" spans="2:20" ht="45.95" customHeight="1" x14ac:dyDescent="0.2">
      <c r="B526" s="89"/>
      <c r="C526" s="101" t="s">
        <v>10</v>
      </c>
      <c r="D526" s="247">
        <v>0</v>
      </c>
      <c r="E526" s="247">
        <v>0</v>
      </c>
      <c r="F526" s="247">
        <v>0</v>
      </c>
      <c r="G526" s="247">
        <v>0</v>
      </c>
      <c r="H526" s="247">
        <v>0</v>
      </c>
      <c r="I526" s="248">
        <v>0</v>
      </c>
      <c r="J526" s="248">
        <v>0</v>
      </c>
      <c r="K526" s="248">
        <v>0</v>
      </c>
      <c r="L526" s="248">
        <v>0</v>
      </c>
      <c r="M526" s="199">
        <v>0</v>
      </c>
      <c r="N526" s="239">
        <v>0</v>
      </c>
      <c r="O526" s="239">
        <v>0</v>
      </c>
      <c r="P526" s="219">
        <v>0</v>
      </c>
      <c r="Q526" s="219">
        <v>0</v>
      </c>
      <c r="R526" s="239">
        <v>0</v>
      </c>
      <c r="S526" s="219">
        <v>0</v>
      </c>
      <c r="T526" s="154"/>
    </row>
    <row r="527" spans="2:20" ht="57" customHeight="1" x14ac:dyDescent="0.2">
      <c r="B527" s="89"/>
      <c r="C527" s="101" t="s">
        <v>9</v>
      </c>
      <c r="D527" s="247">
        <v>0</v>
      </c>
      <c r="E527" s="247">
        <v>110</v>
      </c>
      <c r="F527" s="247">
        <v>0</v>
      </c>
      <c r="G527" s="247">
        <v>0.47299999999999998</v>
      </c>
      <c r="H527" s="247">
        <v>0</v>
      </c>
      <c r="I527" s="248">
        <v>0</v>
      </c>
      <c r="J527" s="248">
        <v>0</v>
      </c>
      <c r="K527" s="248">
        <v>0</v>
      </c>
      <c r="L527" s="248">
        <v>0.11609999999999999</v>
      </c>
      <c r="M527" s="240">
        <v>0.1</v>
      </c>
      <c r="N527" s="239">
        <v>0.1</v>
      </c>
      <c r="O527" s="239">
        <v>0</v>
      </c>
      <c r="P527" s="219">
        <v>0.3</v>
      </c>
      <c r="Q527" s="219">
        <v>0</v>
      </c>
      <c r="R527" s="239">
        <v>0</v>
      </c>
      <c r="S527" s="219">
        <v>0</v>
      </c>
      <c r="T527" s="154"/>
    </row>
    <row r="528" spans="2:20" ht="57" customHeight="1" x14ac:dyDescent="0.2">
      <c r="B528" s="89"/>
      <c r="C528" s="101" t="s">
        <v>8</v>
      </c>
      <c r="D528" s="247">
        <v>0</v>
      </c>
      <c r="E528" s="247">
        <v>0</v>
      </c>
      <c r="F528" s="247">
        <v>0</v>
      </c>
      <c r="G528" s="247">
        <v>0</v>
      </c>
      <c r="H528" s="247">
        <v>0</v>
      </c>
      <c r="I528" s="248">
        <v>2.9</v>
      </c>
      <c r="J528" s="248">
        <v>0</v>
      </c>
      <c r="K528" s="248">
        <v>0</v>
      </c>
      <c r="L528" s="248">
        <v>0</v>
      </c>
      <c r="M528" s="240">
        <v>0</v>
      </c>
      <c r="N528" s="239">
        <v>0</v>
      </c>
      <c r="O528" s="239">
        <v>0</v>
      </c>
      <c r="P528" s="219">
        <v>0</v>
      </c>
      <c r="Q528" s="219">
        <v>0</v>
      </c>
      <c r="R528" s="239">
        <v>0</v>
      </c>
      <c r="S528" s="219">
        <v>0.1</v>
      </c>
      <c r="T528" s="154"/>
    </row>
    <row r="529" spans="2:21" ht="45.95" customHeight="1" x14ac:dyDescent="0.2">
      <c r="B529" s="89"/>
      <c r="C529" s="101" t="s">
        <v>7</v>
      </c>
      <c r="D529" s="247">
        <v>0</v>
      </c>
      <c r="E529" s="247">
        <v>0</v>
      </c>
      <c r="F529" s="247">
        <v>0</v>
      </c>
      <c r="G529" s="247">
        <v>0</v>
      </c>
      <c r="H529" s="247">
        <v>0</v>
      </c>
      <c r="I529" s="248">
        <v>0</v>
      </c>
      <c r="J529" s="248">
        <v>0</v>
      </c>
      <c r="K529" s="248">
        <v>0</v>
      </c>
      <c r="L529" s="248">
        <v>0</v>
      </c>
      <c r="M529" s="199">
        <v>0</v>
      </c>
      <c r="N529" s="239">
        <v>0</v>
      </c>
      <c r="O529" s="239">
        <v>0</v>
      </c>
      <c r="P529" s="219">
        <v>0</v>
      </c>
      <c r="Q529" s="219">
        <v>0</v>
      </c>
      <c r="R529" s="239">
        <v>0</v>
      </c>
      <c r="S529" s="219">
        <v>0</v>
      </c>
      <c r="T529" s="154"/>
    </row>
    <row r="530" spans="2:21" ht="45.95" customHeight="1" x14ac:dyDescent="0.2">
      <c r="B530" s="89"/>
      <c r="C530" s="101" t="s">
        <v>6</v>
      </c>
      <c r="D530" s="247">
        <v>4.8070000000000004</v>
      </c>
      <c r="E530" s="247">
        <v>5.37</v>
      </c>
      <c r="F530" s="247">
        <v>0.01</v>
      </c>
      <c r="G530" s="247">
        <v>0</v>
      </c>
      <c r="H530" s="247">
        <v>0</v>
      </c>
      <c r="I530" s="248">
        <v>0</v>
      </c>
      <c r="J530" s="248">
        <v>0</v>
      </c>
      <c r="K530" s="248">
        <v>0</v>
      </c>
      <c r="L530" s="248">
        <v>0</v>
      </c>
      <c r="M530" s="240">
        <v>0.3</v>
      </c>
      <c r="N530" s="239">
        <v>5.4</v>
      </c>
      <c r="O530" s="239">
        <v>0.8</v>
      </c>
      <c r="P530" s="219">
        <v>0</v>
      </c>
      <c r="Q530" s="219">
        <v>0</v>
      </c>
      <c r="R530" s="219">
        <v>0</v>
      </c>
      <c r="S530" s="219">
        <v>0</v>
      </c>
      <c r="T530" s="154"/>
    </row>
    <row r="531" spans="2:21" ht="45.95" customHeight="1" x14ac:dyDescent="0.2">
      <c r="B531" s="89"/>
      <c r="C531" s="101" t="s">
        <v>5</v>
      </c>
      <c r="D531" s="247">
        <v>109.58441000000001</v>
      </c>
      <c r="E531" s="247">
        <v>186.33799999999999</v>
      </c>
      <c r="F531" s="247">
        <v>53.875</v>
      </c>
      <c r="G531" s="247">
        <v>158.33703</v>
      </c>
      <c r="H531" s="247">
        <v>104.36791000000001</v>
      </c>
      <c r="I531" s="248">
        <v>85.7</v>
      </c>
      <c r="J531" s="248">
        <v>214.19288</v>
      </c>
      <c r="K531" s="248">
        <v>151.59685000000002</v>
      </c>
      <c r="L531" s="248">
        <v>54.920490000000008</v>
      </c>
      <c r="M531" s="240">
        <v>53.3</v>
      </c>
      <c r="N531" s="239">
        <v>49.1</v>
      </c>
      <c r="O531" s="239">
        <v>91.6</v>
      </c>
      <c r="P531" s="219">
        <v>44.1</v>
      </c>
      <c r="Q531" s="219">
        <v>66.2</v>
      </c>
      <c r="R531" s="219">
        <v>151.4</v>
      </c>
      <c r="S531" s="219">
        <v>645.29999999999995</v>
      </c>
      <c r="T531" s="154"/>
    </row>
    <row r="532" spans="2:21" ht="57" customHeight="1" x14ac:dyDescent="0.2">
      <c r="B532" s="89"/>
      <c r="C532" s="101" t="s">
        <v>4</v>
      </c>
      <c r="D532" s="247">
        <v>0</v>
      </c>
      <c r="E532" s="247">
        <v>0</v>
      </c>
      <c r="F532" s="247">
        <v>0</v>
      </c>
      <c r="G532" s="247">
        <v>0</v>
      </c>
      <c r="H532" s="247">
        <v>0.1464</v>
      </c>
      <c r="I532" s="248">
        <v>0.99560000000000004</v>
      </c>
      <c r="J532" s="248">
        <v>0.83699999999999997</v>
      </c>
      <c r="K532" s="248">
        <v>1.5109999999999999</v>
      </c>
      <c r="L532" s="248">
        <v>0</v>
      </c>
      <c r="M532" s="240">
        <v>35.200000000000003</v>
      </c>
      <c r="N532" s="239">
        <v>2.7</v>
      </c>
      <c r="O532" s="239">
        <v>9.4</v>
      </c>
      <c r="P532" s="219">
        <v>1.8</v>
      </c>
      <c r="Q532" s="219">
        <v>2.8</v>
      </c>
      <c r="R532" s="219">
        <v>25.8</v>
      </c>
      <c r="S532" s="219">
        <v>2</v>
      </c>
      <c r="T532" s="154"/>
    </row>
    <row r="533" spans="2:21" ht="57" customHeight="1" x14ac:dyDescent="0.2">
      <c r="B533" s="89"/>
      <c r="C533" s="101" t="s">
        <v>3</v>
      </c>
      <c r="D533" s="247">
        <v>0</v>
      </c>
      <c r="E533" s="247">
        <v>0</v>
      </c>
      <c r="F533" s="247">
        <v>0</v>
      </c>
      <c r="G533" s="247">
        <v>0</v>
      </c>
      <c r="H533" s="247">
        <v>0</v>
      </c>
      <c r="I533" s="248">
        <v>0</v>
      </c>
      <c r="J533" s="248">
        <v>0</v>
      </c>
      <c r="K533" s="248">
        <v>0</v>
      </c>
      <c r="L533" s="248">
        <v>0</v>
      </c>
      <c r="M533" s="199">
        <v>0</v>
      </c>
      <c r="N533" s="239">
        <v>0</v>
      </c>
      <c r="O533" s="239">
        <v>0</v>
      </c>
      <c r="P533" s="219">
        <v>0</v>
      </c>
      <c r="Q533" s="219">
        <v>0</v>
      </c>
      <c r="R533" s="219">
        <v>0.8</v>
      </c>
      <c r="S533" s="219">
        <v>0</v>
      </c>
      <c r="T533" s="154"/>
    </row>
    <row r="534" spans="2:21" ht="45.95" customHeight="1" thickBot="1" x14ac:dyDescent="0.25">
      <c r="B534" s="89"/>
      <c r="C534" s="101" t="s">
        <v>2</v>
      </c>
      <c r="D534" s="247">
        <v>0</v>
      </c>
      <c r="E534" s="247">
        <v>0</v>
      </c>
      <c r="F534" s="247">
        <v>0</v>
      </c>
      <c r="G534" s="247">
        <v>0</v>
      </c>
      <c r="H534" s="247">
        <v>0</v>
      </c>
      <c r="I534" s="248">
        <v>0</v>
      </c>
      <c r="J534" s="248">
        <v>0</v>
      </c>
      <c r="K534" s="248">
        <v>0</v>
      </c>
      <c r="L534" s="248">
        <v>0</v>
      </c>
      <c r="M534" s="199">
        <v>0</v>
      </c>
      <c r="N534" s="239">
        <v>0</v>
      </c>
      <c r="O534" s="239">
        <v>0</v>
      </c>
      <c r="P534" s="219">
        <v>0</v>
      </c>
      <c r="Q534" s="219">
        <v>0</v>
      </c>
      <c r="R534" s="219">
        <v>0.2</v>
      </c>
      <c r="S534" s="219">
        <v>0</v>
      </c>
      <c r="T534" s="154"/>
    </row>
    <row r="535" spans="2:21" ht="45" customHeight="1" thickBot="1" x14ac:dyDescent="0.3">
      <c r="B535" s="89"/>
      <c r="C535" s="117" t="s">
        <v>117</v>
      </c>
      <c r="D535" s="252">
        <v>1637.86106</v>
      </c>
      <c r="E535" s="252">
        <v>3691.30656</v>
      </c>
      <c r="F535" s="252">
        <v>1700.6613500000001</v>
      </c>
      <c r="G535" s="252">
        <v>1927.0035500000001</v>
      </c>
      <c r="H535" s="252">
        <v>758.96246999999994</v>
      </c>
      <c r="I535" s="253">
        <f t="shared" ref="I535:N535" si="4">SUM(I431:I534)</f>
        <v>2603.71162</v>
      </c>
      <c r="J535" s="253">
        <f t="shared" si="4"/>
        <v>1955.0631600000002</v>
      </c>
      <c r="K535" s="253">
        <f t="shared" si="4"/>
        <v>4023.4931800000004</v>
      </c>
      <c r="L535" s="253">
        <f t="shared" si="4"/>
        <v>887.52022999999974</v>
      </c>
      <c r="M535" s="253">
        <f t="shared" si="4"/>
        <v>2769.8</v>
      </c>
      <c r="N535" s="253">
        <f t="shared" si="4"/>
        <v>2201.2999999999997</v>
      </c>
      <c r="O535" s="253">
        <f>SUM(O431:O534)</f>
        <v>3442.1000000000004</v>
      </c>
      <c r="P535" s="253">
        <f>SUM(P431:P534)</f>
        <v>1433.6999999999996</v>
      </c>
      <c r="Q535" s="253">
        <f>SUM(Q431:Q534)</f>
        <v>1993.6000000000004</v>
      </c>
      <c r="R535" s="253">
        <f>SUM(R431:R534)</f>
        <v>1824.2</v>
      </c>
      <c r="S535" s="253">
        <f>SUM(S431:S534)</f>
        <v>1910.8000000000002</v>
      </c>
      <c r="T535" s="153"/>
      <c r="U535" s="23"/>
    </row>
    <row r="536" spans="2:21" ht="45" customHeight="1" thickBot="1" x14ac:dyDescent="0.25">
      <c r="B536" s="89"/>
      <c r="C536" s="112" t="s">
        <v>118</v>
      </c>
      <c r="D536" s="243"/>
      <c r="E536" s="243"/>
      <c r="F536" s="243"/>
      <c r="G536" s="243"/>
      <c r="H536" s="243"/>
      <c r="I536" s="244"/>
      <c r="J536" s="244"/>
      <c r="K536" s="244"/>
      <c r="L536" s="244"/>
      <c r="M536" s="206"/>
      <c r="N536" s="245"/>
      <c r="O536" s="245"/>
      <c r="P536" s="245"/>
      <c r="Q536" s="245"/>
      <c r="R536" s="245"/>
      <c r="S536" s="245"/>
      <c r="T536" s="154"/>
    </row>
    <row r="537" spans="2:21" ht="45.95" customHeight="1" x14ac:dyDescent="0.2">
      <c r="B537" s="89"/>
      <c r="C537" s="101" t="s">
        <v>100</v>
      </c>
      <c r="D537" s="247">
        <v>0</v>
      </c>
      <c r="E537" s="247">
        <v>0.25750000000000001</v>
      </c>
      <c r="F537" s="247">
        <v>0</v>
      </c>
      <c r="G537" s="247">
        <v>0</v>
      </c>
      <c r="H537" s="247">
        <v>0</v>
      </c>
      <c r="I537" s="248">
        <v>0.498</v>
      </c>
      <c r="J537" s="248">
        <v>0.36</v>
      </c>
      <c r="K537" s="248">
        <v>1.0469999999999999</v>
      </c>
      <c r="L537" s="248">
        <v>0.28100000000000003</v>
      </c>
      <c r="M537" s="240">
        <v>0</v>
      </c>
      <c r="N537" s="239">
        <v>0</v>
      </c>
      <c r="O537" s="239">
        <v>0</v>
      </c>
      <c r="P537" s="219">
        <v>0</v>
      </c>
      <c r="Q537" s="219">
        <v>0</v>
      </c>
      <c r="R537" s="239">
        <v>0</v>
      </c>
      <c r="S537" s="219">
        <v>0</v>
      </c>
      <c r="T537" s="154"/>
    </row>
    <row r="538" spans="2:21" ht="45.95" customHeight="1" x14ac:dyDescent="0.2">
      <c r="B538" s="89"/>
      <c r="C538" s="101" t="s">
        <v>99</v>
      </c>
      <c r="D538" s="247">
        <v>0</v>
      </c>
      <c r="E538" s="247">
        <v>0</v>
      </c>
      <c r="F538" s="247">
        <v>0</v>
      </c>
      <c r="G538" s="247">
        <v>0</v>
      </c>
      <c r="H538" s="247">
        <v>0</v>
      </c>
      <c r="I538" s="248">
        <v>0</v>
      </c>
      <c r="J538" s="248">
        <v>0</v>
      </c>
      <c r="K538" s="248">
        <v>0</v>
      </c>
      <c r="L538" s="248">
        <v>0</v>
      </c>
      <c r="M538" s="199">
        <v>0</v>
      </c>
      <c r="N538" s="239">
        <v>0</v>
      </c>
      <c r="O538" s="239">
        <v>0</v>
      </c>
      <c r="P538" s="219">
        <v>0</v>
      </c>
      <c r="Q538" s="219">
        <v>0</v>
      </c>
      <c r="R538" s="239">
        <v>0</v>
      </c>
      <c r="S538" s="219">
        <v>0</v>
      </c>
      <c r="T538" s="154"/>
    </row>
    <row r="539" spans="2:21" ht="45.95" customHeight="1" x14ac:dyDescent="0.2">
      <c r="B539" s="89"/>
      <c r="C539" s="101" t="s">
        <v>98</v>
      </c>
      <c r="D539" s="247">
        <v>0</v>
      </c>
      <c r="E539" s="247">
        <v>0</v>
      </c>
      <c r="F539" s="247">
        <v>0</v>
      </c>
      <c r="G539" s="247">
        <v>0</v>
      </c>
      <c r="H539" s="247">
        <v>0</v>
      </c>
      <c r="I539" s="248">
        <v>0</v>
      </c>
      <c r="J539" s="248">
        <v>1E-3</v>
      </c>
      <c r="K539" s="248">
        <v>0</v>
      </c>
      <c r="L539" s="248">
        <v>0</v>
      </c>
      <c r="M539" s="199">
        <v>0</v>
      </c>
      <c r="N539" s="239">
        <v>0</v>
      </c>
      <c r="O539" s="239">
        <v>0</v>
      </c>
      <c r="P539" s="219">
        <v>0</v>
      </c>
      <c r="Q539" s="219">
        <v>0</v>
      </c>
      <c r="R539" s="239">
        <v>0</v>
      </c>
      <c r="S539" s="219">
        <v>0</v>
      </c>
      <c r="T539" s="154"/>
    </row>
    <row r="540" spans="2:21" ht="45.95" customHeight="1" x14ac:dyDescent="0.2">
      <c r="B540" s="89"/>
      <c r="C540" s="101" t="s">
        <v>97</v>
      </c>
      <c r="D540" s="247">
        <v>0</v>
      </c>
      <c r="E540" s="247">
        <v>0</v>
      </c>
      <c r="F540" s="247">
        <v>0</v>
      </c>
      <c r="G540" s="247">
        <v>0</v>
      </c>
      <c r="H540" s="247">
        <v>0</v>
      </c>
      <c r="I540" s="248">
        <v>0</v>
      </c>
      <c r="J540" s="248">
        <v>0</v>
      </c>
      <c r="K540" s="248">
        <v>0</v>
      </c>
      <c r="L540" s="248">
        <v>0</v>
      </c>
      <c r="M540" s="199">
        <v>0</v>
      </c>
      <c r="N540" s="239">
        <v>0</v>
      </c>
      <c r="O540" s="239">
        <v>0</v>
      </c>
      <c r="P540" s="219">
        <v>0</v>
      </c>
      <c r="Q540" s="219">
        <v>0</v>
      </c>
      <c r="R540" s="239">
        <v>0</v>
      </c>
      <c r="S540" s="219">
        <v>2.1</v>
      </c>
      <c r="T540" s="154"/>
    </row>
    <row r="541" spans="2:21" ht="45.95" customHeight="1" x14ac:dyDescent="0.2">
      <c r="B541" s="89"/>
      <c r="C541" s="101" t="s">
        <v>96</v>
      </c>
      <c r="D541" s="247">
        <v>0</v>
      </c>
      <c r="E541" s="247">
        <v>0</v>
      </c>
      <c r="F541" s="247">
        <v>0</v>
      </c>
      <c r="G541" s="247">
        <v>0</v>
      </c>
      <c r="H541" s="247">
        <v>0</v>
      </c>
      <c r="I541" s="248">
        <v>0</v>
      </c>
      <c r="J541" s="248">
        <v>0</v>
      </c>
      <c r="K541" s="248">
        <v>0</v>
      </c>
      <c r="L541" s="248">
        <v>0</v>
      </c>
      <c r="M541" s="199">
        <v>0</v>
      </c>
      <c r="N541" s="239">
        <v>0</v>
      </c>
      <c r="O541" s="239">
        <v>0</v>
      </c>
      <c r="P541" s="219">
        <v>0</v>
      </c>
      <c r="Q541" s="219">
        <v>0</v>
      </c>
      <c r="R541" s="239">
        <v>0</v>
      </c>
      <c r="S541" s="219">
        <v>0</v>
      </c>
      <c r="T541" s="154"/>
    </row>
    <row r="542" spans="2:21" ht="45.95" customHeight="1" x14ac:dyDescent="0.2">
      <c r="B542" s="89"/>
      <c r="C542" s="101" t="s">
        <v>95</v>
      </c>
      <c r="D542" s="247">
        <v>0</v>
      </c>
      <c r="E542" s="247">
        <v>0</v>
      </c>
      <c r="F542" s="247">
        <v>0</v>
      </c>
      <c r="G542" s="247">
        <v>0</v>
      </c>
      <c r="H542" s="247">
        <v>0</v>
      </c>
      <c r="I542" s="248">
        <v>0</v>
      </c>
      <c r="J542" s="248">
        <v>0</v>
      </c>
      <c r="K542" s="248">
        <v>0</v>
      </c>
      <c r="L542" s="248">
        <v>0</v>
      </c>
      <c r="M542" s="199">
        <v>0</v>
      </c>
      <c r="N542" s="239">
        <v>0</v>
      </c>
      <c r="O542" s="239">
        <v>0</v>
      </c>
      <c r="P542" s="219">
        <v>0</v>
      </c>
      <c r="Q542" s="219">
        <v>0</v>
      </c>
      <c r="R542" s="239">
        <v>0</v>
      </c>
      <c r="S542" s="219">
        <v>0</v>
      </c>
      <c r="T542" s="154"/>
    </row>
    <row r="543" spans="2:21" ht="45.95" customHeight="1" x14ac:dyDescent="0.2">
      <c r="B543" s="89"/>
      <c r="C543" s="101" t="s">
        <v>94</v>
      </c>
      <c r="D543" s="247">
        <v>0</v>
      </c>
      <c r="E543" s="247">
        <v>0</v>
      </c>
      <c r="F543" s="247">
        <v>0</v>
      </c>
      <c r="G543" s="247">
        <v>0</v>
      </c>
      <c r="H543" s="247">
        <v>0</v>
      </c>
      <c r="I543" s="248">
        <v>0</v>
      </c>
      <c r="J543" s="248">
        <v>0</v>
      </c>
      <c r="K543" s="248">
        <v>0</v>
      </c>
      <c r="L543" s="248">
        <v>0</v>
      </c>
      <c r="M543" s="199">
        <v>0</v>
      </c>
      <c r="N543" s="239">
        <v>0</v>
      </c>
      <c r="O543" s="239">
        <v>0</v>
      </c>
      <c r="P543" s="219">
        <v>0</v>
      </c>
      <c r="Q543" s="219">
        <v>0</v>
      </c>
      <c r="R543" s="239">
        <v>0</v>
      </c>
      <c r="S543" s="219">
        <v>0</v>
      </c>
      <c r="T543" s="154"/>
    </row>
    <row r="544" spans="2:21" ht="45.95" customHeight="1" x14ac:dyDescent="0.2">
      <c r="B544" s="89"/>
      <c r="C544" s="101" t="s">
        <v>93</v>
      </c>
      <c r="D544" s="247">
        <v>0</v>
      </c>
      <c r="E544" s="247">
        <v>0</v>
      </c>
      <c r="F544" s="247">
        <v>0</v>
      </c>
      <c r="G544" s="247">
        <v>0</v>
      </c>
      <c r="H544" s="247">
        <v>0</v>
      </c>
      <c r="I544" s="248">
        <v>0.30165999999999998</v>
      </c>
      <c r="J544" s="248">
        <v>11.901200000000001</v>
      </c>
      <c r="K544" s="248">
        <v>77.249830000000003</v>
      </c>
      <c r="L544" s="248">
        <v>74.162499999999994</v>
      </c>
      <c r="M544" s="240">
        <v>101</v>
      </c>
      <c r="N544" s="239">
        <v>11.5</v>
      </c>
      <c r="O544" s="239">
        <v>0.4</v>
      </c>
      <c r="P544" s="219">
        <v>19.7</v>
      </c>
      <c r="Q544" s="219">
        <v>0</v>
      </c>
      <c r="R544" s="219">
        <v>1.5</v>
      </c>
      <c r="S544" s="219">
        <v>0.3</v>
      </c>
      <c r="T544" s="154"/>
    </row>
    <row r="545" spans="2:20" ht="45.95" customHeight="1" x14ac:dyDescent="0.2">
      <c r="B545" s="89"/>
      <c r="C545" s="101" t="s">
        <v>92</v>
      </c>
      <c r="D545" s="247">
        <v>0</v>
      </c>
      <c r="E545" s="247">
        <v>0</v>
      </c>
      <c r="F545" s="247">
        <v>0</v>
      </c>
      <c r="G545" s="247">
        <v>0</v>
      </c>
      <c r="H545" s="247">
        <v>0</v>
      </c>
      <c r="I545" s="248">
        <v>0</v>
      </c>
      <c r="J545" s="248">
        <v>1.00525</v>
      </c>
      <c r="K545" s="248">
        <v>0</v>
      </c>
      <c r="L545" s="248">
        <v>1.3832599999999999</v>
      </c>
      <c r="M545" s="240">
        <v>0</v>
      </c>
      <c r="N545" s="239">
        <v>15.7</v>
      </c>
      <c r="O545" s="239">
        <v>0</v>
      </c>
      <c r="P545" s="219">
        <v>0.3</v>
      </c>
      <c r="Q545" s="219">
        <v>0.1</v>
      </c>
      <c r="R545" s="219">
        <v>1.5</v>
      </c>
      <c r="S545" s="219">
        <v>0.3</v>
      </c>
      <c r="T545" s="154"/>
    </row>
    <row r="546" spans="2:20" ht="45.95" customHeight="1" x14ac:dyDescent="0.2">
      <c r="B546" s="89"/>
      <c r="C546" s="101" t="s">
        <v>91</v>
      </c>
      <c r="D546" s="247">
        <v>0</v>
      </c>
      <c r="E546" s="247">
        <v>0</v>
      </c>
      <c r="F546" s="247">
        <v>0</v>
      </c>
      <c r="G546" s="247">
        <v>0</v>
      </c>
      <c r="H546" s="247">
        <v>0</v>
      </c>
      <c r="I546" s="248">
        <v>0</v>
      </c>
      <c r="J546" s="248">
        <v>0</v>
      </c>
      <c r="K546" s="248">
        <v>0</v>
      </c>
      <c r="L546" s="248">
        <v>0</v>
      </c>
      <c r="M546" s="199">
        <v>0</v>
      </c>
      <c r="N546" s="239">
        <v>0</v>
      </c>
      <c r="O546" s="239">
        <v>0</v>
      </c>
      <c r="P546" s="219">
        <v>0</v>
      </c>
      <c r="Q546" s="219">
        <v>0</v>
      </c>
      <c r="R546" s="239">
        <v>0</v>
      </c>
      <c r="S546" s="219">
        <v>0</v>
      </c>
      <c r="T546" s="154"/>
    </row>
    <row r="547" spans="2:20" ht="45.95" customHeight="1" x14ac:dyDescent="0.2">
      <c r="B547" s="89"/>
      <c r="C547" s="101" t="s">
        <v>90</v>
      </c>
      <c r="D547" s="247">
        <v>0</v>
      </c>
      <c r="E547" s="247">
        <v>0</v>
      </c>
      <c r="F547" s="247">
        <v>0</v>
      </c>
      <c r="G547" s="247">
        <v>0</v>
      </c>
      <c r="H547" s="247">
        <v>0</v>
      </c>
      <c r="I547" s="248">
        <v>0</v>
      </c>
      <c r="J547" s="248">
        <v>0</v>
      </c>
      <c r="K547" s="248">
        <v>0</v>
      </c>
      <c r="L547" s="248">
        <v>0</v>
      </c>
      <c r="M547" s="199">
        <v>0</v>
      </c>
      <c r="N547" s="239">
        <v>0</v>
      </c>
      <c r="O547" s="239">
        <v>0</v>
      </c>
      <c r="P547" s="219">
        <v>0</v>
      </c>
      <c r="Q547" s="219">
        <v>0</v>
      </c>
      <c r="R547" s="219">
        <v>0</v>
      </c>
      <c r="S547" s="219">
        <v>0</v>
      </c>
      <c r="T547" s="154"/>
    </row>
    <row r="548" spans="2:20" ht="45.95" customHeight="1" x14ac:dyDescent="0.2">
      <c r="B548" s="89"/>
      <c r="C548" s="101" t="s">
        <v>89</v>
      </c>
      <c r="D548" s="247">
        <v>0</v>
      </c>
      <c r="E548" s="247">
        <v>0</v>
      </c>
      <c r="F548" s="247">
        <v>0</v>
      </c>
      <c r="G548" s="247">
        <v>0</v>
      </c>
      <c r="H548" s="247">
        <v>0</v>
      </c>
      <c r="I548" s="248">
        <v>0</v>
      </c>
      <c r="J548" s="248">
        <v>1E-4</v>
      </c>
      <c r="K548" s="248">
        <v>0</v>
      </c>
      <c r="L548" s="248">
        <v>0</v>
      </c>
      <c r="M548" s="199">
        <v>0</v>
      </c>
      <c r="N548" s="239">
        <v>0</v>
      </c>
      <c r="O548" s="239">
        <v>0</v>
      </c>
      <c r="P548" s="219">
        <v>0</v>
      </c>
      <c r="Q548" s="219">
        <v>0</v>
      </c>
      <c r="R548" s="219">
        <v>0</v>
      </c>
      <c r="S548" s="219">
        <v>0</v>
      </c>
      <c r="T548" s="154"/>
    </row>
    <row r="549" spans="2:20" ht="45.95" customHeight="1" x14ac:dyDescent="0.2">
      <c r="B549" s="89"/>
      <c r="C549" s="101" t="s">
        <v>88</v>
      </c>
      <c r="D549" s="247">
        <v>0</v>
      </c>
      <c r="E549" s="247">
        <v>0</v>
      </c>
      <c r="F549" s="247">
        <v>0</v>
      </c>
      <c r="G549" s="247">
        <v>0</v>
      </c>
      <c r="H549" s="247">
        <v>0</v>
      </c>
      <c r="I549" s="248">
        <v>0</v>
      </c>
      <c r="J549" s="248">
        <v>0</v>
      </c>
      <c r="K549" s="248">
        <v>0</v>
      </c>
      <c r="L549" s="248">
        <v>0</v>
      </c>
      <c r="M549" s="240">
        <v>0</v>
      </c>
      <c r="N549" s="239">
        <v>0</v>
      </c>
      <c r="O549" s="239">
        <v>0</v>
      </c>
      <c r="P549" s="219">
        <v>0</v>
      </c>
      <c r="Q549" s="219">
        <v>0</v>
      </c>
      <c r="R549" s="219">
        <v>0</v>
      </c>
      <c r="S549" s="219">
        <v>0</v>
      </c>
      <c r="T549" s="154"/>
    </row>
    <row r="550" spans="2:20" ht="45.95" customHeight="1" x14ac:dyDescent="0.2">
      <c r="B550" s="89"/>
      <c r="C550" s="101" t="s">
        <v>87</v>
      </c>
      <c r="D550" s="247">
        <v>0</v>
      </c>
      <c r="E550" s="247">
        <v>0</v>
      </c>
      <c r="F550" s="247">
        <v>0</v>
      </c>
      <c r="G550" s="247">
        <v>0</v>
      </c>
      <c r="H550" s="247">
        <v>0</v>
      </c>
      <c r="I550" s="248">
        <v>0</v>
      </c>
      <c r="J550" s="248">
        <v>0</v>
      </c>
      <c r="K550" s="248">
        <v>0</v>
      </c>
      <c r="L550" s="248">
        <v>0</v>
      </c>
      <c r="M550" s="199">
        <v>0</v>
      </c>
      <c r="N550" s="239">
        <v>0</v>
      </c>
      <c r="O550" s="239">
        <v>0</v>
      </c>
      <c r="P550" s="219">
        <v>0</v>
      </c>
      <c r="Q550" s="219">
        <v>0</v>
      </c>
      <c r="R550" s="219">
        <v>0</v>
      </c>
      <c r="S550" s="219">
        <v>0</v>
      </c>
      <c r="T550" s="154"/>
    </row>
    <row r="551" spans="2:20" ht="45.95" customHeight="1" x14ac:dyDescent="0.2">
      <c r="B551" s="89"/>
      <c r="C551" s="101" t="s">
        <v>86</v>
      </c>
      <c r="D551" s="247">
        <v>0</v>
      </c>
      <c r="E551" s="247">
        <v>0</v>
      </c>
      <c r="F551" s="247">
        <v>0</v>
      </c>
      <c r="G551" s="247">
        <v>0</v>
      </c>
      <c r="H551" s="247">
        <v>0</v>
      </c>
      <c r="I551" s="248">
        <v>0</v>
      </c>
      <c r="J551" s="248">
        <v>0</v>
      </c>
      <c r="K551" s="248">
        <v>0</v>
      </c>
      <c r="L551" s="248">
        <v>0</v>
      </c>
      <c r="M551" s="199">
        <v>0</v>
      </c>
      <c r="N551" s="239">
        <v>0</v>
      </c>
      <c r="O551" s="239">
        <v>0</v>
      </c>
      <c r="P551" s="219">
        <v>0</v>
      </c>
      <c r="Q551" s="219">
        <v>0</v>
      </c>
      <c r="R551" s="219">
        <v>0</v>
      </c>
      <c r="S551" s="219">
        <v>0</v>
      </c>
      <c r="T551" s="154"/>
    </row>
    <row r="552" spans="2:20" ht="45.95" customHeight="1" x14ac:dyDescent="0.2">
      <c r="B552" s="89"/>
      <c r="C552" s="101" t="s">
        <v>85</v>
      </c>
      <c r="D552" s="247">
        <v>0</v>
      </c>
      <c r="E552" s="247">
        <v>9.9600000000000001E-3</v>
      </c>
      <c r="F552" s="247">
        <v>3.7100000000000001E-2</v>
      </c>
      <c r="G552" s="247">
        <v>0</v>
      </c>
      <c r="H552" s="247">
        <v>0</v>
      </c>
      <c r="I552" s="248">
        <v>0.38600000000000001</v>
      </c>
      <c r="J552" s="248">
        <v>0</v>
      </c>
      <c r="K552" s="248">
        <v>1.82</v>
      </c>
      <c r="L552" s="248">
        <v>1.88</v>
      </c>
      <c r="M552" s="199">
        <v>0</v>
      </c>
      <c r="N552" s="239">
        <v>0</v>
      </c>
      <c r="O552" s="239">
        <v>0.1</v>
      </c>
      <c r="P552" s="219">
        <v>0</v>
      </c>
      <c r="Q552" s="219">
        <v>0</v>
      </c>
      <c r="R552" s="219">
        <v>0</v>
      </c>
      <c r="S552" s="219">
        <v>0</v>
      </c>
      <c r="T552" s="154"/>
    </row>
    <row r="553" spans="2:20" ht="45.95" customHeight="1" x14ac:dyDescent="0.2">
      <c r="B553" s="89"/>
      <c r="C553" s="101" t="s">
        <v>84</v>
      </c>
      <c r="D553" s="247">
        <v>0</v>
      </c>
      <c r="E553" s="247">
        <v>0</v>
      </c>
      <c r="F553" s="247">
        <v>0</v>
      </c>
      <c r="G553" s="247">
        <v>0</v>
      </c>
      <c r="H553" s="247">
        <v>0</v>
      </c>
      <c r="I553" s="248">
        <v>0</v>
      </c>
      <c r="J553" s="248">
        <v>0</v>
      </c>
      <c r="K553" s="248">
        <v>0</v>
      </c>
      <c r="L553" s="248">
        <v>140.22</v>
      </c>
      <c r="M553" s="240">
        <v>131.1</v>
      </c>
      <c r="N553" s="239">
        <v>148</v>
      </c>
      <c r="O553" s="239">
        <v>160.80000000000001</v>
      </c>
      <c r="P553" s="219">
        <v>0</v>
      </c>
      <c r="Q553" s="219">
        <v>0</v>
      </c>
      <c r="R553" s="219">
        <v>0</v>
      </c>
      <c r="S553" s="219">
        <v>0</v>
      </c>
      <c r="T553" s="154"/>
    </row>
    <row r="554" spans="2:20" ht="45.95" customHeight="1" x14ac:dyDescent="0.2">
      <c r="B554" s="89"/>
      <c r="C554" s="101" t="s">
        <v>83</v>
      </c>
      <c r="D554" s="247">
        <v>0</v>
      </c>
      <c r="E554" s="247">
        <v>0</v>
      </c>
      <c r="F554" s="247">
        <v>6.36</v>
      </c>
      <c r="G554" s="247">
        <v>0</v>
      </c>
      <c r="H554" s="247">
        <v>0</v>
      </c>
      <c r="I554" s="248">
        <v>0</v>
      </c>
      <c r="J554" s="248">
        <v>0</v>
      </c>
      <c r="K554" s="248">
        <v>0</v>
      </c>
      <c r="L554" s="248">
        <v>0</v>
      </c>
      <c r="M554" s="199">
        <v>0</v>
      </c>
      <c r="N554" s="239">
        <v>0</v>
      </c>
      <c r="O554" s="239">
        <v>0</v>
      </c>
      <c r="P554" s="219">
        <v>0</v>
      </c>
      <c r="Q554" s="219">
        <v>0</v>
      </c>
      <c r="R554" s="219">
        <v>0.2</v>
      </c>
      <c r="S554" s="219">
        <v>0</v>
      </c>
      <c r="T554" s="154"/>
    </row>
    <row r="555" spans="2:20" ht="45.95" customHeight="1" x14ac:dyDescent="0.2">
      <c r="B555" s="89"/>
      <c r="C555" s="101" t="s">
        <v>82</v>
      </c>
      <c r="D555" s="247">
        <v>0</v>
      </c>
      <c r="E555" s="247">
        <v>0</v>
      </c>
      <c r="F555" s="247">
        <v>0</v>
      </c>
      <c r="G555" s="247">
        <v>0</v>
      </c>
      <c r="H555" s="247">
        <v>0</v>
      </c>
      <c r="I555" s="248">
        <v>0</v>
      </c>
      <c r="J555" s="248">
        <v>0</v>
      </c>
      <c r="K555" s="248">
        <v>0</v>
      </c>
      <c r="L555" s="248">
        <v>0</v>
      </c>
      <c r="M555" s="199">
        <v>0</v>
      </c>
      <c r="N555" s="239">
        <v>0</v>
      </c>
      <c r="O555" s="239">
        <v>0</v>
      </c>
      <c r="P555" s="219">
        <v>0</v>
      </c>
      <c r="Q555" s="219">
        <v>0</v>
      </c>
      <c r="R555" s="219">
        <v>0</v>
      </c>
      <c r="S555" s="219">
        <v>0</v>
      </c>
      <c r="T555" s="154"/>
    </row>
    <row r="556" spans="2:20" ht="45.95" customHeight="1" x14ac:dyDescent="0.2">
      <c r="B556" s="89"/>
      <c r="C556" s="101" t="s">
        <v>81</v>
      </c>
      <c r="D556" s="247">
        <v>0</v>
      </c>
      <c r="E556" s="247">
        <v>0</v>
      </c>
      <c r="F556" s="247">
        <v>0</v>
      </c>
      <c r="G556" s="247">
        <v>0</v>
      </c>
      <c r="H556" s="247">
        <v>0</v>
      </c>
      <c r="I556" s="248">
        <v>0</v>
      </c>
      <c r="J556" s="248">
        <v>0</v>
      </c>
      <c r="K556" s="248">
        <v>0</v>
      </c>
      <c r="L556" s="248">
        <v>0</v>
      </c>
      <c r="M556" s="199">
        <v>0</v>
      </c>
      <c r="N556" s="239">
        <v>0</v>
      </c>
      <c r="O556" s="239">
        <v>0</v>
      </c>
      <c r="P556" s="219">
        <v>0</v>
      </c>
      <c r="Q556" s="219">
        <v>0</v>
      </c>
      <c r="R556" s="219">
        <v>0</v>
      </c>
      <c r="S556" s="219">
        <v>0</v>
      </c>
      <c r="T556" s="154"/>
    </row>
    <row r="557" spans="2:20" ht="45.95" customHeight="1" x14ac:dyDescent="0.2">
      <c r="B557" s="89"/>
      <c r="C557" s="101" t="s">
        <v>80</v>
      </c>
      <c r="D557" s="247">
        <v>0</v>
      </c>
      <c r="E557" s="247">
        <v>0</v>
      </c>
      <c r="F557" s="247">
        <v>0</v>
      </c>
      <c r="G557" s="247">
        <v>0</v>
      </c>
      <c r="H557" s="247">
        <v>0</v>
      </c>
      <c r="I557" s="248">
        <v>0</v>
      </c>
      <c r="J557" s="248">
        <v>0</v>
      </c>
      <c r="K557" s="248">
        <v>0</v>
      </c>
      <c r="L557" s="248">
        <v>0</v>
      </c>
      <c r="M557" s="199">
        <v>0</v>
      </c>
      <c r="N557" s="239">
        <v>0</v>
      </c>
      <c r="O557" s="239">
        <v>0</v>
      </c>
      <c r="P557" s="219">
        <v>0</v>
      </c>
      <c r="Q557" s="219">
        <v>0</v>
      </c>
      <c r="R557" s="219">
        <v>0</v>
      </c>
      <c r="S557" s="219">
        <v>0</v>
      </c>
      <c r="T557" s="154"/>
    </row>
    <row r="558" spans="2:20" ht="45.95" customHeight="1" x14ac:dyDescent="0.2">
      <c r="B558" s="89"/>
      <c r="C558" s="101" t="s">
        <v>79</v>
      </c>
      <c r="D558" s="247">
        <v>0</v>
      </c>
      <c r="E558" s="247">
        <v>0</v>
      </c>
      <c r="F558" s="247">
        <v>0</v>
      </c>
      <c r="G558" s="247">
        <v>0</v>
      </c>
      <c r="H558" s="247">
        <v>0</v>
      </c>
      <c r="I558" s="248">
        <v>0</v>
      </c>
      <c r="J558" s="248">
        <v>0</v>
      </c>
      <c r="K558" s="248">
        <v>0</v>
      </c>
      <c r="L558" s="248">
        <v>0</v>
      </c>
      <c r="M558" s="199">
        <v>0</v>
      </c>
      <c r="N558" s="239">
        <v>0</v>
      </c>
      <c r="O558" s="239">
        <v>0</v>
      </c>
      <c r="P558" s="219">
        <v>0</v>
      </c>
      <c r="Q558" s="219">
        <v>0</v>
      </c>
      <c r="R558" s="219">
        <v>0</v>
      </c>
      <c r="S558" s="219">
        <v>0</v>
      </c>
      <c r="T558" s="154"/>
    </row>
    <row r="559" spans="2:20" ht="45.95" customHeight="1" x14ac:dyDescent="0.2">
      <c r="B559" s="89"/>
      <c r="C559" s="101" t="s">
        <v>78</v>
      </c>
      <c r="D559" s="247">
        <v>0</v>
      </c>
      <c r="E559" s="247">
        <v>0</v>
      </c>
      <c r="F559" s="247">
        <v>0</v>
      </c>
      <c r="G559" s="247">
        <v>0</v>
      </c>
      <c r="H559" s="247">
        <v>0</v>
      </c>
      <c r="I559" s="248">
        <v>0</v>
      </c>
      <c r="J559" s="248">
        <v>0</v>
      </c>
      <c r="K559" s="248">
        <v>0</v>
      </c>
      <c r="L559" s="248">
        <v>0</v>
      </c>
      <c r="M559" s="199">
        <v>0</v>
      </c>
      <c r="N559" s="239">
        <v>0</v>
      </c>
      <c r="O559" s="239">
        <v>0</v>
      </c>
      <c r="P559" s="219">
        <v>0</v>
      </c>
      <c r="Q559" s="219">
        <v>0</v>
      </c>
      <c r="R559" s="219">
        <v>0.4</v>
      </c>
      <c r="S559" s="219">
        <v>0</v>
      </c>
      <c r="T559" s="154"/>
    </row>
    <row r="560" spans="2:20" ht="45.95" customHeight="1" x14ac:dyDescent="0.2">
      <c r="B560" s="89"/>
      <c r="C560" s="101" t="s">
        <v>77</v>
      </c>
      <c r="D560" s="247">
        <v>0</v>
      </c>
      <c r="E560" s="247">
        <v>0</v>
      </c>
      <c r="F560" s="247">
        <v>0</v>
      </c>
      <c r="G560" s="247">
        <v>0</v>
      </c>
      <c r="H560" s="247">
        <v>0</v>
      </c>
      <c r="I560" s="248">
        <v>0</v>
      </c>
      <c r="J560" s="248">
        <v>0</v>
      </c>
      <c r="K560" s="248">
        <v>0</v>
      </c>
      <c r="L560" s="248">
        <v>0</v>
      </c>
      <c r="M560" s="199">
        <v>0</v>
      </c>
      <c r="N560" s="239">
        <v>0</v>
      </c>
      <c r="O560" s="239">
        <v>0</v>
      </c>
      <c r="P560" s="219">
        <v>0</v>
      </c>
      <c r="Q560" s="219">
        <v>0</v>
      </c>
      <c r="R560" s="219">
        <v>0</v>
      </c>
      <c r="S560" s="219">
        <v>0</v>
      </c>
      <c r="T560" s="154"/>
    </row>
    <row r="561" spans="2:20" ht="45.95" customHeight="1" x14ac:dyDescent="0.2">
      <c r="B561" s="89"/>
      <c r="C561" s="101" t="s">
        <v>76</v>
      </c>
      <c r="D561" s="247">
        <v>0</v>
      </c>
      <c r="E561" s="247">
        <v>0</v>
      </c>
      <c r="F561" s="247">
        <v>0</v>
      </c>
      <c r="G561" s="247">
        <v>0</v>
      </c>
      <c r="H561" s="247">
        <v>0</v>
      </c>
      <c r="I561" s="248">
        <v>0</v>
      </c>
      <c r="J561" s="248">
        <v>0</v>
      </c>
      <c r="K561" s="248">
        <v>0</v>
      </c>
      <c r="L561" s="248">
        <v>0</v>
      </c>
      <c r="M561" s="199">
        <v>0</v>
      </c>
      <c r="N561" s="239">
        <v>0</v>
      </c>
      <c r="O561" s="239">
        <v>0</v>
      </c>
      <c r="P561" s="219">
        <v>0</v>
      </c>
      <c r="Q561" s="219">
        <v>0</v>
      </c>
      <c r="R561" s="219">
        <v>0</v>
      </c>
      <c r="S561" s="219">
        <v>0</v>
      </c>
      <c r="T561" s="154"/>
    </row>
    <row r="562" spans="2:20" ht="45.95" customHeight="1" x14ac:dyDescent="0.2">
      <c r="B562" s="89"/>
      <c r="C562" s="101" t="s">
        <v>75</v>
      </c>
      <c r="D562" s="247">
        <v>0</v>
      </c>
      <c r="E562" s="247">
        <v>0</v>
      </c>
      <c r="F562" s="247">
        <v>0</v>
      </c>
      <c r="G562" s="247">
        <v>0</v>
      </c>
      <c r="H562" s="247">
        <v>0</v>
      </c>
      <c r="I562" s="248">
        <v>0</v>
      </c>
      <c r="J562" s="248">
        <v>0.82399999999999995</v>
      </c>
      <c r="K562" s="248">
        <v>0</v>
      </c>
      <c r="L562" s="248">
        <v>0</v>
      </c>
      <c r="M562" s="199">
        <v>0</v>
      </c>
      <c r="N562" s="239">
        <v>0</v>
      </c>
      <c r="O562" s="239">
        <v>0.9</v>
      </c>
      <c r="P562" s="219">
        <v>0</v>
      </c>
      <c r="Q562" s="219">
        <v>0</v>
      </c>
      <c r="R562" s="219">
        <v>0</v>
      </c>
      <c r="S562" s="219">
        <v>0</v>
      </c>
      <c r="T562" s="154"/>
    </row>
    <row r="563" spans="2:20" ht="45.95" customHeight="1" x14ac:dyDescent="0.2">
      <c r="B563" s="89"/>
      <c r="C563" s="101" t="s">
        <v>74</v>
      </c>
      <c r="D563" s="247">
        <v>0</v>
      </c>
      <c r="E563" s="247">
        <v>0</v>
      </c>
      <c r="F563" s="247">
        <v>0</v>
      </c>
      <c r="G563" s="247">
        <v>0</v>
      </c>
      <c r="H563" s="247">
        <v>0</v>
      </c>
      <c r="I563" s="248">
        <v>0</v>
      </c>
      <c r="J563" s="248">
        <v>0</v>
      </c>
      <c r="K563" s="248">
        <v>0</v>
      </c>
      <c r="L563" s="248">
        <v>0</v>
      </c>
      <c r="M563" s="199">
        <v>0</v>
      </c>
      <c r="N563" s="239">
        <v>0</v>
      </c>
      <c r="O563" s="239">
        <v>0</v>
      </c>
      <c r="P563" s="219">
        <v>0</v>
      </c>
      <c r="Q563" s="219">
        <v>0</v>
      </c>
      <c r="R563" s="219">
        <v>0</v>
      </c>
      <c r="S563" s="219">
        <v>0</v>
      </c>
      <c r="T563" s="154"/>
    </row>
    <row r="564" spans="2:20" ht="45.95" customHeight="1" x14ac:dyDescent="0.2">
      <c r="B564" s="89"/>
      <c r="C564" s="101" t="s">
        <v>73</v>
      </c>
      <c r="D564" s="247">
        <v>0</v>
      </c>
      <c r="E564" s="247">
        <v>0</v>
      </c>
      <c r="F564" s="247">
        <v>0</v>
      </c>
      <c r="G564" s="247">
        <v>0</v>
      </c>
      <c r="H564" s="247">
        <v>0</v>
      </c>
      <c r="I564" s="248">
        <v>0</v>
      </c>
      <c r="J564" s="248">
        <v>0</v>
      </c>
      <c r="K564" s="248">
        <v>0</v>
      </c>
      <c r="L564" s="248">
        <v>0</v>
      </c>
      <c r="M564" s="199">
        <v>0</v>
      </c>
      <c r="N564" s="239">
        <v>0</v>
      </c>
      <c r="O564" s="239">
        <v>0</v>
      </c>
      <c r="P564" s="219">
        <v>0</v>
      </c>
      <c r="Q564" s="219">
        <v>0</v>
      </c>
      <c r="R564" s="219">
        <v>0</v>
      </c>
      <c r="S564" s="219">
        <v>0</v>
      </c>
      <c r="T564" s="154"/>
    </row>
    <row r="565" spans="2:20" ht="45.95" customHeight="1" x14ac:dyDescent="0.2">
      <c r="B565" s="89"/>
      <c r="C565" s="101" t="s">
        <v>72</v>
      </c>
      <c r="D565" s="247">
        <v>0</v>
      </c>
      <c r="E565" s="247">
        <v>0</v>
      </c>
      <c r="F565" s="247">
        <v>0</v>
      </c>
      <c r="G565" s="247">
        <v>0</v>
      </c>
      <c r="H565" s="247">
        <v>0</v>
      </c>
      <c r="I565" s="248">
        <v>0</v>
      </c>
      <c r="J565" s="248">
        <v>0</v>
      </c>
      <c r="K565" s="248">
        <v>0</v>
      </c>
      <c r="L565" s="248">
        <v>0</v>
      </c>
      <c r="M565" s="199">
        <v>0</v>
      </c>
      <c r="N565" s="239">
        <v>0</v>
      </c>
      <c r="O565" s="239">
        <v>0</v>
      </c>
      <c r="P565" s="219">
        <v>0</v>
      </c>
      <c r="Q565" s="219">
        <v>0.1</v>
      </c>
      <c r="R565" s="219">
        <v>0</v>
      </c>
      <c r="S565" s="219">
        <v>0.4</v>
      </c>
      <c r="T565" s="154"/>
    </row>
    <row r="566" spans="2:20" ht="45.95" customHeight="1" x14ac:dyDescent="0.2">
      <c r="B566" s="89"/>
      <c r="C566" s="101" t="s">
        <v>71</v>
      </c>
      <c r="D566" s="247">
        <v>0</v>
      </c>
      <c r="E566" s="247">
        <v>0</v>
      </c>
      <c r="F566" s="247">
        <v>0</v>
      </c>
      <c r="G566" s="247">
        <v>0</v>
      </c>
      <c r="H566" s="247">
        <v>0</v>
      </c>
      <c r="I566" s="248">
        <v>0</v>
      </c>
      <c r="J566" s="248">
        <v>0</v>
      </c>
      <c r="K566" s="248">
        <v>0</v>
      </c>
      <c r="L566" s="248">
        <v>0</v>
      </c>
      <c r="M566" s="199">
        <v>0</v>
      </c>
      <c r="N566" s="239">
        <v>0</v>
      </c>
      <c r="O566" s="239">
        <v>0</v>
      </c>
      <c r="P566" s="219">
        <v>0</v>
      </c>
      <c r="Q566" s="219">
        <v>0</v>
      </c>
      <c r="R566" s="219">
        <v>0</v>
      </c>
      <c r="S566" s="219">
        <v>0</v>
      </c>
      <c r="T566" s="154"/>
    </row>
    <row r="567" spans="2:20" ht="45.95" customHeight="1" x14ac:dyDescent="0.2">
      <c r="B567" s="89"/>
      <c r="C567" s="101" t="s">
        <v>70</v>
      </c>
      <c r="D567" s="247">
        <v>0</v>
      </c>
      <c r="E567" s="247">
        <v>0.27</v>
      </c>
      <c r="F567" s="247">
        <v>1.3311999999999999</v>
      </c>
      <c r="G567" s="247">
        <v>0.22</v>
      </c>
      <c r="H567" s="247">
        <v>7.0350000000000001</v>
      </c>
      <c r="I567" s="248">
        <v>25.577950000000001</v>
      </c>
      <c r="J567" s="248">
        <v>22.671099999999999</v>
      </c>
      <c r="K567" s="248">
        <v>52.474330000000002</v>
      </c>
      <c r="L567" s="248">
        <v>10.852</v>
      </c>
      <c r="M567" s="240">
        <v>5.5</v>
      </c>
      <c r="N567" s="239">
        <v>56.2</v>
      </c>
      <c r="O567" s="239">
        <v>72.400000000000006</v>
      </c>
      <c r="P567" s="219">
        <v>25.2</v>
      </c>
      <c r="Q567" s="219">
        <v>62.5</v>
      </c>
      <c r="R567" s="219">
        <v>101.5</v>
      </c>
      <c r="S567" s="219">
        <v>166.4</v>
      </c>
      <c r="T567" s="154"/>
    </row>
    <row r="568" spans="2:20" ht="45.95" customHeight="1" x14ac:dyDescent="0.2">
      <c r="B568" s="89"/>
      <c r="C568" s="101" t="s">
        <v>69</v>
      </c>
      <c r="D568" s="247">
        <v>0</v>
      </c>
      <c r="E568" s="247">
        <v>0</v>
      </c>
      <c r="F568" s="247">
        <v>0</v>
      </c>
      <c r="G568" s="247">
        <v>0</v>
      </c>
      <c r="H568" s="247">
        <v>0</v>
      </c>
      <c r="I568" s="248">
        <v>0</v>
      </c>
      <c r="J568" s="248">
        <v>0</v>
      </c>
      <c r="K568" s="248">
        <v>0</v>
      </c>
      <c r="L568" s="248">
        <v>0</v>
      </c>
      <c r="M568" s="199">
        <v>0</v>
      </c>
      <c r="N568" s="239">
        <v>0</v>
      </c>
      <c r="O568" s="239">
        <v>0</v>
      </c>
      <c r="P568" s="219">
        <v>0</v>
      </c>
      <c r="Q568" s="219">
        <v>0</v>
      </c>
      <c r="R568" s="219">
        <v>0</v>
      </c>
      <c r="S568" s="219">
        <v>0</v>
      </c>
      <c r="T568" s="154"/>
    </row>
    <row r="569" spans="2:20" ht="45.95" customHeight="1" x14ac:dyDescent="0.2">
      <c r="B569" s="89"/>
      <c r="C569" s="101" t="s">
        <v>68</v>
      </c>
      <c r="D569" s="247">
        <v>0</v>
      </c>
      <c r="E569" s="247">
        <v>0</v>
      </c>
      <c r="F569" s="247">
        <v>0</v>
      </c>
      <c r="G569" s="247">
        <v>0</v>
      </c>
      <c r="H569" s="247">
        <v>0</v>
      </c>
      <c r="I569" s="248">
        <v>0</v>
      </c>
      <c r="J569" s="248">
        <v>0</v>
      </c>
      <c r="K569" s="248">
        <v>0</v>
      </c>
      <c r="L569" s="248">
        <v>0</v>
      </c>
      <c r="M569" s="199">
        <v>0</v>
      </c>
      <c r="N569" s="239">
        <v>0</v>
      </c>
      <c r="O569" s="239">
        <v>0</v>
      </c>
      <c r="P569" s="219">
        <v>0</v>
      </c>
      <c r="Q569" s="219">
        <v>0</v>
      </c>
      <c r="R569" s="219">
        <v>0</v>
      </c>
      <c r="S569" s="219">
        <v>0</v>
      </c>
      <c r="T569" s="154"/>
    </row>
    <row r="570" spans="2:20" ht="45.95" customHeight="1" x14ac:dyDescent="0.2">
      <c r="B570" s="89"/>
      <c r="C570" s="101" t="s">
        <v>67</v>
      </c>
      <c r="D570" s="247">
        <v>4</v>
      </c>
      <c r="E570" s="247">
        <v>16.66</v>
      </c>
      <c r="F570" s="247">
        <v>5.16</v>
      </c>
      <c r="G570" s="247">
        <v>1.2E-2</v>
      </c>
      <c r="H570" s="247">
        <v>0</v>
      </c>
      <c r="I570" s="248">
        <v>8.9798999999999989</v>
      </c>
      <c r="J570" s="248">
        <v>0.61</v>
      </c>
      <c r="K570" s="248">
        <v>46.212000000000003</v>
      </c>
      <c r="L570" s="248">
        <v>1E-3</v>
      </c>
      <c r="M570" s="240">
        <v>797.1</v>
      </c>
      <c r="N570" s="239">
        <v>876.1</v>
      </c>
      <c r="O570" s="239">
        <v>219.2</v>
      </c>
      <c r="P570" s="219">
        <v>0</v>
      </c>
      <c r="Q570" s="219">
        <v>0</v>
      </c>
      <c r="R570" s="219">
        <v>3.4</v>
      </c>
      <c r="S570" s="219">
        <v>0.4</v>
      </c>
      <c r="T570" s="154"/>
    </row>
    <row r="571" spans="2:20" ht="45.95" customHeight="1" x14ac:dyDescent="0.2">
      <c r="B571" s="89"/>
      <c r="C571" s="101" t="s">
        <v>66</v>
      </c>
      <c r="D571" s="247">
        <v>0</v>
      </c>
      <c r="E571" s="247">
        <v>4.0640000000000001</v>
      </c>
      <c r="F571" s="247">
        <v>0</v>
      </c>
      <c r="G571" s="247">
        <v>0</v>
      </c>
      <c r="H571" s="247">
        <v>0</v>
      </c>
      <c r="I571" s="248">
        <v>0</v>
      </c>
      <c r="J571" s="248">
        <v>0.25</v>
      </c>
      <c r="K571" s="248">
        <v>0</v>
      </c>
      <c r="L571" s="248">
        <v>0</v>
      </c>
      <c r="M571" s="240">
        <v>0.5</v>
      </c>
      <c r="N571" s="239">
        <v>0</v>
      </c>
      <c r="O571" s="239">
        <v>0</v>
      </c>
      <c r="P571" s="219">
        <v>0</v>
      </c>
      <c r="Q571" s="219">
        <v>0.1</v>
      </c>
      <c r="R571" s="219">
        <v>0.4</v>
      </c>
      <c r="S571" s="219">
        <v>0.3</v>
      </c>
      <c r="T571" s="154"/>
    </row>
    <row r="572" spans="2:20" ht="45.95" customHeight="1" x14ac:dyDescent="0.2">
      <c r="B572" s="89"/>
      <c r="C572" s="101" t="s">
        <v>65</v>
      </c>
      <c r="D572" s="247">
        <v>0</v>
      </c>
      <c r="E572" s="247">
        <v>0</v>
      </c>
      <c r="F572" s="247">
        <v>0</v>
      </c>
      <c r="G572" s="247">
        <v>0</v>
      </c>
      <c r="H572" s="247">
        <v>0</v>
      </c>
      <c r="I572" s="248">
        <v>0</v>
      </c>
      <c r="J572" s="248">
        <v>0</v>
      </c>
      <c r="K572" s="248">
        <v>0</v>
      </c>
      <c r="L572" s="248">
        <v>0</v>
      </c>
      <c r="M572" s="199">
        <v>0</v>
      </c>
      <c r="N572" s="239">
        <v>0</v>
      </c>
      <c r="O572" s="239">
        <v>0</v>
      </c>
      <c r="P572" s="219">
        <v>0</v>
      </c>
      <c r="Q572" s="219">
        <v>0</v>
      </c>
      <c r="R572" s="219">
        <v>0</v>
      </c>
      <c r="S572" s="219">
        <v>0</v>
      </c>
      <c r="T572" s="154"/>
    </row>
    <row r="573" spans="2:20" ht="45.95" customHeight="1" x14ac:dyDescent="0.2">
      <c r="B573" s="89"/>
      <c r="C573" s="101" t="s">
        <v>64</v>
      </c>
      <c r="D573" s="247">
        <v>0</v>
      </c>
      <c r="E573" s="247">
        <v>0</v>
      </c>
      <c r="F573" s="247">
        <v>0</v>
      </c>
      <c r="G573" s="247">
        <v>0</v>
      </c>
      <c r="H573" s="247">
        <v>0</v>
      </c>
      <c r="I573" s="248">
        <v>0</v>
      </c>
      <c r="J573" s="248">
        <v>0</v>
      </c>
      <c r="K573" s="248">
        <v>0</v>
      </c>
      <c r="L573" s="248">
        <v>0</v>
      </c>
      <c r="M573" s="199">
        <v>0</v>
      </c>
      <c r="N573" s="239">
        <v>0</v>
      </c>
      <c r="O573" s="239">
        <v>0</v>
      </c>
      <c r="P573" s="219">
        <v>0</v>
      </c>
      <c r="Q573" s="219">
        <v>0</v>
      </c>
      <c r="R573" s="219">
        <v>0</v>
      </c>
      <c r="S573" s="219">
        <v>0</v>
      </c>
      <c r="T573" s="154"/>
    </row>
    <row r="574" spans="2:20" ht="45.95" customHeight="1" x14ac:dyDescent="0.2">
      <c r="B574" s="89"/>
      <c r="C574" s="101" t="s">
        <v>63</v>
      </c>
      <c r="D574" s="247">
        <v>0</v>
      </c>
      <c r="E574" s="247">
        <v>0</v>
      </c>
      <c r="F574" s="247">
        <v>0</v>
      </c>
      <c r="G574" s="247">
        <v>0</v>
      </c>
      <c r="H574" s="247">
        <v>0</v>
      </c>
      <c r="I574" s="248">
        <v>0</v>
      </c>
      <c r="J574" s="248">
        <v>0</v>
      </c>
      <c r="K574" s="248">
        <v>0</v>
      </c>
      <c r="L574" s="248">
        <v>0</v>
      </c>
      <c r="M574" s="199">
        <v>0</v>
      </c>
      <c r="N574" s="239">
        <v>0</v>
      </c>
      <c r="O574" s="239">
        <v>0</v>
      </c>
      <c r="P574" s="219">
        <v>0</v>
      </c>
      <c r="Q574" s="219">
        <v>0</v>
      </c>
      <c r="R574" s="219">
        <v>0</v>
      </c>
      <c r="S574" s="219">
        <v>0</v>
      </c>
      <c r="T574" s="154"/>
    </row>
    <row r="575" spans="2:20" ht="45.95" customHeight="1" x14ac:dyDescent="0.2">
      <c r="B575" s="89"/>
      <c r="C575" s="101" t="s">
        <v>62</v>
      </c>
      <c r="D575" s="247">
        <v>0</v>
      </c>
      <c r="E575" s="247">
        <v>0</v>
      </c>
      <c r="F575" s="247">
        <v>0</v>
      </c>
      <c r="G575" s="247">
        <v>0</v>
      </c>
      <c r="H575" s="247">
        <v>0</v>
      </c>
      <c r="I575" s="248">
        <v>0</v>
      </c>
      <c r="J575" s="248">
        <v>0</v>
      </c>
      <c r="K575" s="248">
        <v>0</v>
      </c>
      <c r="L575" s="248">
        <v>0</v>
      </c>
      <c r="M575" s="199">
        <v>0</v>
      </c>
      <c r="N575" s="239">
        <v>0</v>
      </c>
      <c r="O575" s="239">
        <v>0</v>
      </c>
      <c r="P575" s="219">
        <v>0</v>
      </c>
      <c r="Q575" s="219">
        <v>0</v>
      </c>
      <c r="R575" s="219">
        <v>0</v>
      </c>
      <c r="S575" s="219">
        <v>0</v>
      </c>
      <c r="T575" s="154"/>
    </row>
    <row r="576" spans="2:20" ht="45.95" customHeight="1" x14ac:dyDescent="0.2">
      <c r="B576" s="89"/>
      <c r="C576" s="101" t="s">
        <v>61</v>
      </c>
      <c r="D576" s="247">
        <v>0</v>
      </c>
      <c r="E576" s="247">
        <v>0</v>
      </c>
      <c r="F576" s="247">
        <v>0</v>
      </c>
      <c r="G576" s="247">
        <v>0</v>
      </c>
      <c r="H576" s="247">
        <v>0</v>
      </c>
      <c r="I576" s="248">
        <v>0</v>
      </c>
      <c r="J576" s="248">
        <v>0</v>
      </c>
      <c r="K576" s="248">
        <v>0</v>
      </c>
      <c r="L576" s="248">
        <v>0</v>
      </c>
      <c r="M576" s="199">
        <v>0</v>
      </c>
      <c r="N576" s="239">
        <v>0</v>
      </c>
      <c r="O576" s="239">
        <v>0</v>
      </c>
      <c r="P576" s="219">
        <v>0</v>
      </c>
      <c r="Q576" s="219">
        <v>0</v>
      </c>
      <c r="R576" s="219">
        <v>0</v>
      </c>
      <c r="S576" s="219">
        <v>0</v>
      </c>
      <c r="T576" s="154"/>
    </row>
    <row r="577" spans="2:20" ht="45.95" customHeight="1" x14ac:dyDescent="0.2">
      <c r="B577" s="89"/>
      <c r="C577" s="101" t="s">
        <v>60</v>
      </c>
      <c r="D577" s="247">
        <v>0</v>
      </c>
      <c r="E577" s="247">
        <v>0</v>
      </c>
      <c r="F577" s="247">
        <v>0</v>
      </c>
      <c r="G577" s="247">
        <v>0</v>
      </c>
      <c r="H577" s="247">
        <v>0</v>
      </c>
      <c r="I577" s="248">
        <v>0</v>
      </c>
      <c r="J577" s="248">
        <v>0</v>
      </c>
      <c r="K577" s="248">
        <v>0</v>
      </c>
      <c r="L577" s="248">
        <v>0</v>
      </c>
      <c r="M577" s="199">
        <v>0</v>
      </c>
      <c r="N577" s="239">
        <v>0</v>
      </c>
      <c r="O577" s="239">
        <v>0</v>
      </c>
      <c r="P577" s="219">
        <v>0</v>
      </c>
      <c r="Q577" s="219">
        <v>0</v>
      </c>
      <c r="R577" s="219">
        <v>0</v>
      </c>
      <c r="S577" s="219">
        <v>0.1</v>
      </c>
      <c r="T577" s="154"/>
    </row>
    <row r="578" spans="2:20" ht="45.95" customHeight="1" x14ac:dyDescent="0.2">
      <c r="B578" s="89"/>
      <c r="C578" s="101" t="s">
        <v>59</v>
      </c>
      <c r="D578" s="247">
        <v>0</v>
      </c>
      <c r="E578" s="247">
        <v>0</v>
      </c>
      <c r="F578" s="247">
        <v>0</v>
      </c>
      <c r="G578" s="247">
        <v>0</v>
      </c>
      <c r="H578" s="247">
        <v>0</v>
      </c>
      <c r="I578" s="248">
        <v>1E-3</v>
      </c>
      <c r="J578" s="248">
        <v>0</v>
      </c>
      <c r="K578" s="248">
        <v>0</v>
      </c>
      <c r="L578" s="248">
        <v>0</v>
      </c>
      <c r="M578" s="199">
        <v>0</v>
      </c>
      <c r="N578" s="239">
        <v>0</v>
      </c>
      <c r="O578" s="239">
        <v>0</v>
      </c>
      <c r="P578" s="219">
        <v>0</v>
      </c>
      <c r="Q578" s="219">
        <v>0</v>
      </c>
      <c r="R578" s="219">
        <v>0</v>
      </c>
      <c r="S578" s="219">
        <v>0.3</v>
      </c>
      <c r="T578" s="154"/>
    </row>
    <row r="579" spans="2:20" ht="45.95" customHeight="1" x14ac:dyDescent="0.2">
      <c r="B579" s="89"/>
      <c r="C579" s="101" t="s">
        <v>58</v>
      </c>
      <c r="D579" s="247">
        <v>0</v>
      </c>
      <c r="E579" s="247">
        <v>0</v>
      </c>
      <c r="F579" s="247">
        <v>0</v>
      </c>
      <c r="G579" s="247">
        <v>0</v>
      </c>
      <c r="H579" s="247">
        <v>0</v>
      </c>
      <c r="I579" s="248">
        <v>0</v>
      </c>
      <c r="J579" s="248">
        <v>0</v>
      </c>
      <c r="K579" s="248">
        <v>0</v>
      </c>
      <c r="L579" s="248">
        <v>0</v>
      </c>
      <c r="M579" s="199">
        <v>0</v>
      </c>
      <c r="N579" s="239">
        <v>0</v>
      </c>
      <c r="O579" s="239">
        <v>0</v>
      </c>
      <c r="P579" s="219">
        <v>0</v>
      </c>
      <c r="Q579" s="219">
        <v>0</v>
      </c>
      <c r="R579" s="219">
        <v>0</v>
      </c>
      <c r="S579" s="219">
        <v>0</v>
      </c>
      <c r="T579" s="154"/>
    </row>
    <row r="580" spans="2:20" ht="45.95" customHeight="1" x14ac:dyDescent="0.2">
      <c r="B580" s="89"/>
      <c r="C580" s="101" t="s">
        <v>57</v>
      </c>
      <c r="D580" s="247">
        <v>0</v>
      </c>
      <c r="E580" s="247">
        <v>0</v>
      </c>
      <c r="F580" s="247">
        <v>0</v>
      </c>
      <c r="G580" s="247">
        <v>0</v>
      </c>
      <c r="H580" s="247">
        <v>0</v>
      </c>
      <c r="I580" s="248">
        <v>0</v>
      </c>
      <c r="J580" s="248">
        <v>0</v>
      </c>
      <c r="K580" s="248">
        <v>0</v>
      </c>
      <c r="L580" s="248">
        <v>0</v>
      </c>
      <c r="M580" s="199">
        <v>0</v>
      </c>
      <c r="N580" s="239">
        <v>0</v>
      </c>
      <c r="O580" s="239">
        <v>0</v>
      </c>
      <c r="P580" s="219">
        <v>0</v>
      </c>
      <c r="Q580" s="219">
        <v>0</v>
      </c>
      <c r="R580" s="219">
        <v>0</v>
      </c>
      <c r="S580" s="219">
        <v>0</v>
      </c>
      <c r="T580" s="154"/>
    </row>
    <row r="581" spans="2:20" ht="45.95" customHeight="1" x14ac:dyDescent="0.2">
      <c r="B581" s="89"/>
      <c r="C581" s="101" t="s">
        <v>56</v>
      </c>
      <c r="D581" s="247">
        <v>0</v>
      </c>
      <c r="E581" s="247">
        <v>0</v>
      </c>
      <c r="F581" s="247">
        <v>0</v>
      </c>
      <c r="G581" s="247">
        <v>0</v>
      </c>
      <c r="H581" s="247">
        <v>0</v>
      </c>
      <c r="I581" s="248">
        <v>0</v>
      </c>
      <c r="J581" s="248">
        <v>0</v>
      </c>
      <c r="K581" s="248">
        <v>0</v>
      </c>
      <c r="L581" s="248">
        <v>0</v>
      </c>
      <c r="M581" s="199">
        <v>0</v>
      </c>
      <c r="N581" s="239">
        <v>0.4</v>
      </c>
      <c r="O581" s="239">
        <v>0</v>
      </c>
      <c r="P581" s="219">
        <v>0</v>
      </c>
      <c r="Q581" s="219">
        <v>0</v>
      </c>
      <c r="R581" s="219">
        <v>0</v>
      </c>
      <c r="S581" s="219">
        <v>0</v>
      </c>
      <c r="T581" s="154"/>
    </row>
    <row r="582" spans="2:20" ht="57" customHeight="1" x14ac:dyDescent="0.2">
      <c r="B582" s="89"/>
      <c r="C582" s="101" t="s">
        <v>103</v>
      </c>
      <c r="D582" s="247">
        <v>0</v>
      </c>
      <c r="E582" s="247">
        <v>0</v>
      </c>
      <c r="F582" s="247">
        <v>0</v>
      </c>
      <c r="G582" s="247">
        <v>0</v>
      </c>
      <c r="H582" s="247">
        <v>0</v>
      </c>
      <c r="I582" s="248">
        <v>0</v>
      </c>
      <c r="J582" s="248">
        <v>0</v>
      </c>
      <c r="K582" s="248">
        <v>0</v>
      </c>
      <c r="L582" s="248">
        <v>0</v>
      </c>
      <c r="M582" s="240">
        <v>0</v>
      </c>
      <c r="N582" s="239">
        <v>0</v>
      </c>
      <c r="O582" s="239">
        <v>0</v>
      </c>
      <c r="P582" s="219">
        <v>0</v>
      </c>
      <c r="Q582" s="219">
        <v>0.7</v>
      </c>
      <c r="R582" s="219">
        <v>1</v>
      </c>
      <c r="S582" s="219">
        <v>0</v>
      </c>
      <c r="T582" s="154"/>
    </row>
    <row r="583" spans="2:20" ht="45.95" customHeight="1" x14ac:dyDescent="0.2">
      <c r="B583" s="89"/>
      <c r="C583" s="101" t="s">
        <v>55</v>
      </c>
      <c r="D583" s="247">
        <v>0</v>
      </c>
      <c r="E583" s="247">
        <v>0</v>
      </c>
      <c r="F583" s="247">
        <v>0</v>
      </c>
      <c r="G583" s="247">
        <v>0</v>
      </c>
      <c r="H583" s="247">
        <v>0</v>
      </c>
      <c r="I583" s="248">
        <v>0</v>
      </c>
      <c r="J583" s="248">
        <v>0</v>
      </c>
      <c r="K583" s="248">
        <v>0</v>
      </c>
      <c r="L583" s="248">
        <v>0</v>
      </c>
      <c r="M583" s="199">
        <v>0</v>
      </c>
      <c r="N583" s="239">
        <v>0</v>
      </c>
      <c r="O583" s="239">
        <v>0</v>
      </c>
      <c r="P583" s="219">
        <v>29.3</v>
      </c>
      <c r="Q583" s="219">
        <v>0</v>
      </c>
      <c r="R583" s="219">
        <v>0</v>
      </c>
      <c r="S583" s="219">
        <v>0</v>
      </c>
      <c r="T583" s="154"/>
    </row>
    <row r="584" spans="2:20" ht="45.95" customHeight="1" x14ac:dyDescent="0.2">
      <c r="B584" s="89"/>
      <c r="C584" s="101" t="s">
        <v>54</v>
      </c>
      <c r="D584" s="247">
        <v>0</v>
      </c>
      <c r="E584" s="247">
        <v>0</v>
      </c>
      <c r="F584" s="247">
        <v>0</v>
      </c>
      <c r="G584" s="247">
        <v>0</v>
      </c>
      <c r="H584" s="247">
        <v>0</v>
      </c>
      <c r="I584" s="248">
        <v>0</v>
      </c>
      <c r="J584" s="248">
        <v>0</v>
      </c>
      <c r="K584" s="248">
        <v>0</v>
      </c>
      <c r="L584" s="248">
        <v>0</v>
      </c>
      <c r="M584" s="199">
        <v>0</v>
      </c>
      <c r="N584" s="239">
        <v>0</v>
      </c>
      <c r="O584" s="239">
        <v>0</v>
      </c>
      <c r="P584" s="219">
        <v>0</v>
      </c>
      <c r="Q584" s="219">
        <v>0</v>
      </c>
      <c r="R584" s="219">
        <v>0</v>
      </c>
      <c r="S584" s="219">
        <v>0</v>
      </c>
      <c r="T584" s="154"/>
    </row>
    <row r="585" spans="2:20" ht="45.95" customHeight="1" x14ac:dyDescent="0.2">
      <c r="B585" s="89"/>
      <c r="C585" s="101" t="s">
        <v>53</v>
      </c>
      <c r="D585" s="247">
        <v>0</v>
      </c>
      <c r="E585" s="247">
        <v>0</v>
      </c>
      <c r="F585" s="247">
        <v>0</v>
      </c>
      <c r="G585" s="247">
        <v>0</v>
      </c>
      <c r="H585" s="247">
        <v>0</v>
      </c>
      <c r="I585" s="248">
        <v>0</v>
      </c>
      <c r="J585" s="248">
        <v>0</v>
      </c>
      <c r="K585" s="248">
        <v>0</v>
      </c>
      <c r="L585" s="248">
        <v>0</v>
      </c>
      <c r="M585" s="199">
        <v>0</v>
      </c>
      <c r="N585" s="239">
        <v>0</v>
      </c>
      <c r="O585" s="239">
        <v>0</v>
      </c>
      <c r="P585" s="219">
        <v>0</v>
      </c>
      <c r="Q585" s="219">
        <v>0</v>
      </c>
      <c r="R585" s="219">
        <v>0</v>
      </c>
      <c r="S585" s="219">
        <v>0</v>
      </c>
      <c r="T585" s="154"/>
    </row>
    <row r="586" spans="2:20" ht="45.95" customHeight="1" x14ac:dyDescent="0.2">
      <c r="B586" s="89"/>
      <c r="C586" s="101" t="s">
        <v>52</v>
      </c>
      <c r="D586" s="247">
        <v>0</v>
      </c>
      <c r="E586" s="247">
        <v>0</v>
      </c>
      <c r="F586" s="247">
        <v>0</v>
      </c>
      <c r="G586" s="247">
        <v>0</v>
      </c>
      <c r="H586" s="247">
        <v>0</v>
      </c>
      <c r="I586" s="248">
        <v>0</v>
      </c>
      <c r="J586" s="248">
        <v>0</v>
      </c>
      <c r="K586" s="248">
        <v>0</v>
      </c>
      <c r="L586" s="248">
        <v>0</v>
      </c>
      <c r="M586" s="199">
        <v>0</v>
      </c>
      <c r="N586" s="239">
        <v>0</v>
      </c>
      <c r="O586" s="239">
        <v>0</v>
      </c>
      <c r="P586" s="219">
        <v>0</v>
      </c>
      <c r="Q586" s="219">
        <v>0</v>
      </c>
      <c r="R586" s="219">
        <v>0</v>
      </c>
      <c r="S586" s="219">
        <v>0</v>
      </c>
      <c r="T586" s="154"/>
    </row>
    <row r="587" spans="2:20" ht="45.95" customHeight="1" x14ac:dyDescent="0.2">
      <c r="B587" s="89"/>
      <c r="C587" s="101" t="s">
        <v>51</v>
      </c>
      <c r="D587" s="247">
        <v>0</v>
      </c>
      <c r="E587" s="247">
        <v>0</v>
      </c>
      <c r="F587" s="247">
        <v>0</v>
      </c>
      <c r="G587" s="247">
        <v>0</v>
      </c>
      <c r="H587" s="247">
        <v>0</v>
      </c>
      <c r="I587" s="248">
        <v>0</v>
      </c>
      <c r="J587" s="248">
        <v>0</v>
      </c>
      <c r="K587" s="248">
        <v>0</v>
      </c>
      <c r="L587" s="248">
        <v>0</v>
      </c>
      <c r="M587" s="199">
        <v>0</v>
      </c>
      <c r="N587" s="239">
        <v>62.3</v>
      </c>
      <c r="O587" s="239">
        <v>0</v>
      </c>
      <c r="P587" s="219">
        <v>0</v>
      </c>
      <c r="Q587" s="219">
        <v>0</v>
      </c>
      <c r="R587" s="219">
        <v>0</v>
      </c>
      <c r="S587" s="219">
        <v>0</v>
      </c>
      <c r="T587" s="154"/>
    </row>
    <row r="588" spans="2:20" ht="45.95" customHeight="1" x14ac:dyDescent="0.2">
      <c r="B588" s="89"/>
      <c r="C588" s="101" t="s">
        <v>50</v>
      </c>
      <c r="D588" s="247">
        <v>0</v>
      </c>
      <c r="E588" s="247">
        <v>0</v>
      </c>
      <c r="F588" s="247">
        <v>0</v>
      </c>
      <c r="G588" s="247">
        <v>0</v>
      </c>
      <c r="H588" s="247">
        <v>0</v>
      </c>
      <c r="I588" s="248">
        <v>0</v>
      </c>
      <c r="J588" s="248">
        <v>0</v>
      </c>
      <c r="K588" s="248">
        <v>0</v>
      </c>
      <c r="L588" s="248">
        <v>0</v>
      </c>
      <c r="M588" s="199">
        <v>0</v>
      </c>
      <c r="N588" s="239">
        <v>0</v>
      </c>
      <c r="O588" s="239">
        <v>0</v>
      </c>
      <c r="P588" s="219">
        <v>0</v>
      </c>
      <c r="Q588" s="219">
        <v>0</v>
      </c>
      <c r="R588" s="219">
        <v>0</v>
      </c>
      <c r="S588" s="219">
        <v>0</v>
      </c>
      <c r="T588" s="154"/>
    </row>
    <row r="589" spans="2:20" ht="45.95" customHeight="1" x14ac:dyDescent="0.2">
      <c r="B589" s="89"/>
      <c r="C589" s="101" t="s">
        <v>49</v>
      </c>
      <c r="D589" s="247">
        <v>0</v>
      </c>
      <c r="E589" s="247">
        <v>0</v>
      </c>
      <c r="F589" s="247">
        <v>0</v>
      </c>
      <c r="G589" s="247">
        <v>0</v>
      </c>
      <c r="H589" s="247">
        <v>0</v>
      </c>
      <c r="I589" s="248">
        <v>0</v>
      </c>
      <c r="J589" s="248">
        <v>0</v>
      </c>
      <c r="K589" s="248">
        <v>0</v>
      </c>
      <c r="L589" s="248">
        <v>0</v>
      </c>
      <c r="M589" s="240">
        <v>0</v>
      </c>
      <c r="N589" s="239">
        <v>0</v>
      </c>
      <c r="O589" s="239">
        <v>0</v>
      </c>
      <c r="P589" s="219">
        <v>0</v>
      </c>
      <c r="Q589" s="219">
        <v>0</v>
      </c>
      <c r="R589" s="219">
        <v>0</v>
      </c>
      <c r="S589" s="219">
        <v>0</v>
      </c>
      <c r="T589" s="154"/>
    </row>
    <row r="590" spans="2:20" ht="45" customHeight="1" x14ac:dyDescent="0.2">
      <c r="B590" s="89"/>
      <c r="C590" s="132" t="s">
        <v>1</v>
      </c>
      <c r="D590" s="247">
        <v>0</v>
      </c>
      <c r="E590" s="247">
        <v>0</v>
      </c>
      <c r="F590" s="247">
        <v>0</v>
      </c>
      <c r="G590" s="247">
        <v>0</v>
      </c>
      <c r="H590" s="247">
        <v>0</v>
      </c>
      <c r="I590" s="248">
        <v>0</v>
      </c>
      <c r="J590" s="248">
        <v>0</v>
      </c>
      <c r="K590" s="248">
        <v>0</v>
      </c>
      <c r="L590" s="248">
        <v>0</v>
      </c>
      <c r="M590" s="199">
        <v>0</v>
      </c>
      <c r="N590" s="239">
        <v>0</v>
      </c>
      <c r="O590" s="239">
        <v>0</v>
      </c>
      <c r="P590" s="219">
        <v>0</v>
      </c>
      <c r="Q590" s="219">
        <v>0</v>
      </c>
      <c r="R590" s="219">
        <v>0</v>
      </c>
      <c r="S590" s="219">
        <v>0</v>
      </c>
      <c r="T590" s="154"/>
    </row>
    <row r="591" spans="2:20" ht="45.95" customHeight="1" x14ac:dyDescent="0.2">
      <c r="B591" s="89"/>
      <c r="C591" s="101" t="s">
        <v>48</v>
      </c>
      <c r="D591" s="247">
        <v>0</v>
      </c>
      <c r="E591" s="247">
        <v>0</v>
      </c>
      <c r="F591" s="247">
        <v>0</v>
      </c>
      <c r="G591" s="247">
        <v>0</v>
      </c>
      <c r="H591" s="247">
        <v>0</v>
      </c>
      <c r="I591" s="248">
        <v>0</v>
      </c>
      <c r="J591" s="248">
        <v>0</v>
      </c>
      <c r="K591" s="248">
        <v>0</v>
      </c>
      <c r="L591" s="248">
        <v>0</v>
      </c>
      <c r="M591" s="199">
        <v>0</v>
      </c>
      <c r="N591" s="239">
        <v>0</v>
      </c>
      <c r="O591" s="239">
        <v>0</v>
      </c>
      <c r="P591" s="219">
        <v>0</v>
      </c>
      <c r="Q591" s="219">
        <v>0</v>
      </c>
      <c r="R591" s="219">
        <v>0</v>
      </c>
      <c r="S591" s="219">
        <v>0</v>
      </c>
      <c r="T591" s="154"/>
    </row>
    <row r="592" spans="2:20" ht="45.95" customHeight="1" x14ac:dyDescent="0.2">
      <c r="B592" s="89"/>
      <c r="C592" s="101" t="s">
        <v>47</v>
      </c>
      <c r="D592" s="247">
        <v>0</v>
      </c>
      <c r="E592" s="247">
        <v>0</v>
      </c>
      <c r="F592" s="247">
        <v>0</v>
      </c>
      <c r="G592" s="247">
        <v>0</v>
      </c>
      <c r="H592" s="247">
        <v>0</v>
      </c>
      <c r="I592" s="248">
        <v>0</v>
      </c>
      <c r="J592" s="248">
        <v>0</v>
      </c>
      <c r="K592" s="248">
        <v>0</v>
      </c>
      <c r="L592" s="248">
        <v>0</v>
      </c>
      <c r="M592" s="199">
        <v>0</v>
      </c>
      <c r="N592" s="239">
        <v>0</v>
      </c>
      <c r="O592" s="239">
        <v>0</v>
      </c>
      <c r="P592" s="219">
        <v>0</v>
      </c>
      <c r="Q592" s="219">
        <v>0</v>
      </c>
      <c r="R592" s="219">
        <v>0</v>
      </c>
      <c r="S592" s="219">
        <v>0</v>
      </c>
      <c r="T592" s="154"/>
    </row>
    <row r="593" spans="2:20" ht="45.95" customHeight="1" x14ac:dyDescent="0.2">
      <c r="B593" s="89"/>
      <c r="C593" s="101" t="s">
        <v>46</v>
      </c>
      <c r="D593" s="247">
        <v>0</v>
      </c>
      <c r="E593" s="247">
        <v>0</v>
      </c>
      <c r="F593" s="247">
        <v>0</v>
      </c>
      <c r="G593" s="247">
        <v>0</v>
      </c>
      <c r="H593" s="247">
        <v>0</v>
      </c>
      <c r="I593" s="248">
        <v>0</v>
      </c>
      <c r="J593" s="248">
        <v>0</v>
      </c>
      <c r="K593" s="248">
        <v>0</v>
      </c>
      <c r="L593" s="248">
        <v>0</v>
      </c>
      <c r="M593" s="199">
        <v>0</v>
      </c>
      <c r="N593" s="239">
        <v>0</v>
      </c>
      <c r="O593" s="239">
        <v>0</v>
      </c>
      <c r="P593" s="219">
        <v>0</v>
      </c>
      <c r="Q593" s="219">
        <v>0</v>
      </c>
      <c r="R593" s="219">
        <v>0</v>
      </c>
      <c r="S593" s="219">
        <v>0</v>
      </c>
      <c r="T593" s="154"/>
    </row>
    <row r="594" spans="2:20" ht="45.95" customHeight="1" x14ac:dyDescent="0.2">
      <c r="B594" s="89"/>
      <c r="C594" s="101" t="s">
        <v>45</v>
      </c>
      <c r="D594" s="247">
        <v>0</v>
      </c>
      <c r="E594" s="247">
        <v>0</v>
      </c>
      <c r="F594" s="247">
        <v>0</v>
      </c>
      <c r="G594" s="247">
        <v>0</v>
      </c>
      <c r="H594" s="247">
        <v>0</v>
      </c>
      <c r="I594" s="248">
        <v>0</v>
      </c>
      <c r="J594" s="248">
        <v>0</v>
      </c>
      <c r="K594" s="248">
        <v>0</v>
      </c>
      <c r="L594" s="248">
        <v>0</v>
      </c>
      <c r="M594" s="199">
        <v>0</v>
      </c>
      <c r="N594" s="239">
        <v>0</v>
      </c>
      <c r="O594" s="239">
        <v>0</v>
      </c>
      <c r="P594" s="219">
        <v>0</v>
      </c>
      <c r="Q594" s="219">
        <v>0</v>
      </c>
      <c r="R594" s="219">
        <v>0</v>
      </c>
      <c r="S594" s="219">
        <v>0</v>
      </c>
      <c r="T594" s="154"/>
    </row>
    <row r="595" spans="2:20" ht="45.95" customHeight="1" x14ac:dyDescent="0.2">
      <c r="B595" s="89"/>
      <c r="C595" s="101" t="s">
        <v>44</v>
      </c>
      <c r="D595" s="247">
        <v>0</v>
      </c>
      <c r="E595" s="247">
        <v>0</v>
      </c>
      <c r="F595" s="247">
        <v>0</v>
      </c>
      <c r="G595" s="247">
        <v>0</v>
      </c>
      <c r="H595" s="247">
        <v>0</v>
      </c>
      <c r="I595" s="248">
        <v>0</v>
      </c>
      <c r="J595" s="248">
        <v>0</v>
      </c>
      <c r="K595" s="248">
        <v>0</v>
      </c>
      <c r="L595" s="248">
        <v>0</v>
      </c>
      <c r="M595" s="199">
        <v>0</v>
      </c>
      <c r="N595" s="239">
        <v>0</v>
      </c>
      <c r="O595" s="239">
        <v>0</v>
      </c>
      <c r="P595" s="219">
        <v>0</v>
      </c>
      <c r="Q595" s="219">
        <v>0</v>
      </c>
      <c r="R595" s="219">
        <v>0</v>
      </c>
      <c r="S595" s="219">
        <v>0</v>
      </c>
      <c r="T595" s="154"/>
    </row>
    <row r="596" spans="2:20" ht="45.95" customHeight="1" x14ac:dyDescent="0.2">
      <c r="B596" s="89"/>
      <c r="C596" s="101" t="s">
        <v>43</v>
      </c>
      <c r="D596" s="247">
        <v>0</v>
      </c>
      <c r="E596" s="247">
        <v>0</v>
      </c>
      <c r="F596" s="247">
        <v>0</v>
      </c>
      <c r="G596" s="247">
        <v>0</v>
      </c>
      <c r="H596" s="247">
        <v>0</v>
      </c>
      <c r="I596" s="248">
        <v>0</v>
      </c>
      <c r="J596" s="248">
        <v>0</v>
      </c>
      <c r="K596" s="248">
        <v>0</v>
      </c>
      <c r="L596" s="248">
        <v>0</v>
      </c>
      <c r="M596" s="199">
        <v>0</v>
      </c>
      <c r="N596" s="239">
        <v>0</v>
      </c>
      <c r="O596" s="239">
        <v>0</v>
      </c>
      <c r="P596" s="219">
        <v>0</v>
      </c>
      <c r="Q596" s="219">
        <v>0</v>
      </c>
      <c r="R596" s="219">
        <v>0</v>
      </c>
      <c r="S596" s="219">
        <v>0</v>
      </c>
      <c r="T596" s="154"/>
    </row>
    <row r="597" spans="2:20" ht="45.95" customHeight="1" x14ac:dyDescent="0.2">
      <c r="B597" s="89"/>
      <c r="C597" s="101" t="s">
        <v>42</v>
      </c>
      <c r="D597" s="247">
        <v>0</v>
      </c>
      <c r="E597" s="247">
        <v>0</v>
      </c>
      <c r="F597" s="247">
        <v>0</v>
      </c>
      <c r="G597" s="247">
        <v>1E-3</v>
      </c>
      <c r="H597" s="247">
        <v>1.5760000000000001</v>
      </c>
      <c r="I597" s="248">
        <v>16.088000000000001</v>
      </c>
      <c r="J597" s="248">
        <v>8.6952099999999994</v>
      </c>
      <c r="K597" s="248">
        <v>18.779499999999999</v>
      </c>
      <c r="L597" s="248">
        <v>82.344999999999999</v>
      </c>
      <c r="M597" s="240">
        <v>73.7</v>
      </c>
      <c r="N597" s="239">
        <v>36.700000000000003</v>
      </c>
      <c r="O597" s="239">
        <v>1.3</v>
      </c>
      <c r="P597" s="219">
        <v>2.6</v>
      </c>
      <c r="Q597" s="219">
        <v>114.3</v>
      </c>
      <c r="R597" s="219">
        <v>14.3</v>
      </c>
      <c r="S597" s="219">
        <v>2.5</v>
      </c>
      <c r="T597" s="154"/>
    </row>
    <row r="598" spans="2:20" ht="57" customHeight="1" x14ac:dyDescent="0.2">
      <c r="B598" s="89"/>
      <c r="C598" s="101" t="s">
        <v>41</v>
      </c>
      <c r="D598" s="247">
        <v>0</v>
      </c>
      <c r="E598" s="247">
        <v>0</v>
      </c>
      <c r="F598" s="247">
        <v>0</v>
      </c>
      <c r="G598" s="247">
        <v>0</v>
      </c>
      <c r="H598" s="247">
        <v>0</v>
      </c>
      <c r="I598" s="248">
        <v>0</v>
      </c>
      <c r="J598" s="248">
        <v>0.122</v>
      </c>
      <c r="K598" s="248">
        <v>0</v>
      </c>
      <c r="L598" s="248">
        <v>0</v>
      </c>
      <c r="M598" s="199">
        <v>0</v>
      </c>
      <c r="N598" s="239">
        <v>0</v>
      </c>
      <c r="O598" s="239">
        <v>0</v>
      </c>
      <c r="P598" s="219">
        <v>0</v>
      </c>
      <c r="Q598" s="219">
        <v>0</v>
      </c>
      <c r="R598" s="219">
        <v>0</v>
      </c>
      <c r="S598" s="219">
        <v>0.1</v>
      </c>
      <c r="T598" s="154"/>
    </row>
    <row r="599" spans="2:20" ht="92.25" customHeight="1" x14ac:dyDescent="0.2">
      <c r="B599" s="89"/>
      <c r="C599" s="101" t="s">
        <v>104</v>
      </c>
      <c r="D599" s="247">
        <v>0</v>
      </c>
      <c r="E599" s="247">
        <v>0.75</v>
      </c>
      <c r="F599" s="247">
        <v>0.71</v>
      </c>
      <c r="G599" s="247">
        <v>0</v>
      </c>
      <c r="H599" s="247">
        <v>0</v>
      </c>
      <c r="I599" s="248">
        <v>0.128</v>
      </c>
      <c r="J599" s="248">
        <v>1.0345</v>
      </c>
      <c r="K599" s="248">
        <v>3.3620000000000001</v>
      </c>
      <c r="L599" s="248">
        <v>1E-3</v>
      </c>
      <c r="M599" s="199">
        <v>0</v>
      </c>
      <c r="N599" s="239">
        <v>66.8</v>
      </c>
      <c r="O599" s="239">
        <v>0</v>
      </c>
      <c r="P599" s="219">
        <v>0</v>
      </c>
      <c r="Q599" s="219">
        <v>0</v>
      </c>
      <c r="R599" s="219">
        <v>0.1</v>
      </c>
      <c r="S599" s="219">
        <v>0.1</v>
      </c>
      <c r="T599" s="154"/>
    </row>
    <row r="600" spans="2:20" ht="45.95" customHeight="1" x14ac:dyDescent="0.2">
      <c r="B600" s="89"/>
      <c r="C600" s="101" t="s">
        <v>40</v>
      </c>
      <c r="D600" s="247">
        <v>0</v>
      </c>
      <c r="E600" s="247">
        <v>0</v>
      </c>
      <c r="F600" s="247">
        <v>0</v>
      </c>
      <c r="G600" s="247">
        <v>0</v>
      </c>
      <c r="H600" s="247">
        <v>0</v>
      </c>
      <c r="I600" s="248">
        <v>0</v>
      </c>
      <c r="J600" s="248">
        <v>0</v>
      </c>
      <c r="K600" s="248">
        <v>0</v>
      </c>
      <c r="L600" s="248">
        <v>0</v>
      </c>
      <c r="M600" s="199">
        <v>0</v>
      </c>
      <c r="N600" s="239">
        <v>0</v>
      </c>
      <c r="O600" s="239">
        <v>0</v>
      </c>
      <c r="P600" s="219">
        <v>0</v>
      </c>
      <c r="Q600" s="219">
        <v>0</v>
      </c>
      <c r="R600" s="219">
        <v>0</v>
      </c>
      <c r="S600" s="219">
        <v>0</v>
      </c>
      <c r="T600" s="154"/>
    </row>
    <row r="601" spans="2:20" ht="45.95" customHeight="1" x14ac:dyDescent="0.2">
      <c r="B601" s="89"/>
      <c r="C601" s="101" t="s">
        <v>39</v>
      </c>
      <c r="D601" s="247">
        <v>0</v>
      </c>
      <c r="E601" s="247">
        <v>0</v>
      </c>
      <c r="F601" s="247">
        <v>0</v>
      </c>
      <c r="G601" s="247">
        <v>0</v>
      </c>
      <c r="H601" s="247">
        <v>0</v>
      </c>
      <c r="I601" s="248">
        <v>0</v>
      </c>
      <c r="J601" s="248">
        <v>0</v>
      </c>
      <c r="K601" s="248">
        <v>0</v>
      </c>
      <c r="L601" s="248">
        <v>0</v>
      </c>
      <c r="M601" s="199">
        <v>0</v>
      </c>
      <c r="N601" s="239">
        <v>0</v>
      </c>
      <c r="O601" s="239">
        <v>0</v>
      </c>
      <c r="P601" s="219">
        <v>0</v>
      </c>
      <c r="Q601" s="219">
        <v>0</v>
      </c>
      <c r="R601" s="219">
        <v>0</v>
      </c>
      <c r="S601" s="219">
        <v>0</v>
      </c>
      <c r="T601" s="154"/>
    </row>
    <row r="602" spans="2:20" ht="45.95" customHeight="1" x14ac:dyDescent="0.2">
      <c r="B602" s="89"/>
      <c r="C602" s="101" t="s">
        <v>38</v>
      </c>
      <c r="D602" s="247">
        <v>0</v>
      </c>
      <c r="E602" s="247">
        <v>0</v>
      </c>
      <c r="F602" s="247">
        <v>0</v>
      </c>
      <c r="G602" s="247">
        <v>0</v>
      </c>
      <c r="H602" s="247">
        <v>0</v>
      </c>
      <c r="I602" s="248">
        <v>0</v>
      </c>
      <c r="J602" s="248">
        <v>0</v>
      </c>
      <c r="K602" s="248">
        <v>0</v>
      </c>
      <c r="L602" s="248">
        <v>0</v>
      </c>
      <c r="M602" s="199">
        <v>0</v>
      </c>
      <c r="N602" s="239">
        <v>0</v>
      </c>
      <c r="O602" s="239">
        <v>0</v>
      </c>
      <c r="P602" s="219">
        <v>0</v>
      </c>
      <c r="Q602" s="219">
        <v>0</v>
      </c>
      <c r="R602" s="219">
        <v>0</v>
      </c>
      <c r="S602" s="219">
        <v>0</v>
      </c>
      <c r="T602" s="154"/>
    </row>
    <row r="603" spans="2:20" ht="57" customHeight="1" x14ac:dyDescent="0.2">
      <c r="B603" s="89"/>
      <c r="C603" s="101" t="s">
        <v>37</v>
      </c>
      <c r="D603" s="247">
        <v>0</v>
      </c>
      <c r="E603" s="247">
        <v>0</v>
      </c>
      <c r="F603" s="247">
        <v>0</v>
      </c>
      <c r="G603" s="247">
        <v>0</v>
      </c>
      <c r="H603" s="247">
        <v>0</v>
      </c>
      <c r="I603" s="248">
        <v>0</v>
      </c>
      <c r="J603" s="248">
        <v>0</v>
      </c>
      <c r="K603" s="248">
        <v>0</v>
      </c>
      <c r="L603" s="248">
        <v>0</v>
      </c>
      <c r="M603" s="199">
        <v>0</v>
      </c>
      <c r="N603" s="239">
        <v>0</v>
      </c>
      <c r="O603" s="239">
        <v>0</v>
      </c>
      <c r="P603" s="219">
        <v>0</v>
      </c>
      <c r="Q603" s="219">
        <v>0</v>
      </c>
      <c r="R603" s="219">
        <v>0</v>
      </c>
      <c r="S603" s="219">
        <v>0</v>
      </c>
      <c r="T603" s="154"/>
    </row>
    <row r="604" spans="2:20" ht="45.95" customHeight="1" x14ac:dyDescent="0.2">
      <c r="B604" s="89"/>
      <c r="C604" s="101" t="s">
        <v>36</v>
      </c>
      <c r="D604" s="247">
        <v>0</v>
      </c>
      <c r="E604" s="247">
        <v>0</v>
      </c>
      <c r="F604" s="247">
        <v>0</v>
      </c>
      <c r="G604" s="247">
        <v>0</v>
      </c>
      <c r="H604" s="247">
        <v>0</v>
      </c>
      <c r="I604" s="248">
        <v>0</v>
      </c>
      <c r="J604" s="248">
        <v>0</v>
      </c>
      <c r="K604" s="248">
        <v>0</v>
      </c>
      <c r="L604" s="248">
        <v>0</v>
      </c>
      <c r="M604" s="199">
        <v>0</v>
      </c>
      <c r="N604" s="239">
        <v>0</v>
      </c>
      <c r="O604" s="239">
        <v>0</v>
      </c>
      <c r="P604" s="219">
        <v>0</v>
      </c>
      <c r="Q604" s="219">
        <v>0</v>
      </c>
      <c r="R604" s="219">
        <v>0</v>
      </c>
      <c r="S604" s="219">
        <v>0</v>
      </c>
      <c r="T604" s="154"/>
    </row>
    <row r="605" spans="2:20" ht="57" customHeight="1" x14ac:dyDescent="0.2">
      <c r="B605" s="89"/>
      <c r="C605" s="101" t="s">
        <v>35</v>
      </c>
      <c r="D605" s="247">
        <v>0</v>
      </c>
      <c r="E605" s="247">
        <v>0</v>
      </c>
      <c r="F605" s="247">
        <v>0</v>
      </c>
      <c r="G605" s="247">
        <v>0</v>
      </c>
      <c r="H605" s="247">
        <v>0</v>
      </c>
      <c r="I605" s="248">
        <v>0</v>
      </c>
      <c r="J605" s="248">
        <v>0</v>
      </c>
      <c r="K605" s="248">
        <v>0</v>
      </c>
      <c r="L605" s="248">
        <v>0</v>
      </c>
      <c r="M605" s="199">
        <v>0</v>
      </c>
      <c r="N605" s="239">
        <v>0</v>
      </c>
      <c r="O605" s="239">
        <v>0</v>
      </c>
      <c r="P605" s="219">
        <v>0</v>
      </c>
      <c r="Q605" s="219">
        <v>0</v>
      </c>
      <c r="R605" s="219">
        <v>0</v>
      </c>
      <c r="S605" s="219">
        <v>0</v>
      </c>
      <c r="T605" s="154"/>
    </row>
    <row r="606" spans="2:20" ht="45.95" customHeight="1" x14ac:dyDescent="0.2">
      <c r="B606" s="89"/>
      <c r="C606" s="101" t="s">
        <v>34</v>
      </c>
      <c r="D606" s="247">
        <v>0</v>
      </c>
      <c r="E606" s="247">
        <v>0</v>
      </c>
      <c r="F606" s="247">
        <v>0</v>
      </c>
      <c r="G606" s="247">
        <v>0</v>
      </c>
      <c r="H606" s="247">
        <v>0</v>
      </c>
      <c r="I606" s="248">
        <v>0</v>
      </c>
      <c r="J606" s="248">
        <v>0</v>
      </c>
      <c r="K606" s="248">
        <v>0</v>
      </c>
      <c r="L606" s="248">
        <v>0</v>
      </c>
      <c r="M606" s="199">
        <v>0</v>
      </c>
      <c r="N606" s="239">
        <v>0</v>
      </c>
      <c r="O606" s="239">
        <v>0</v>
      </c>
      <c r="P606" s="219">
        <v>0</v>
      </c>
      <c r="Q606" s="219">
        <v>0</v>
      </c>
      <c r="R606" s="219">
        <v>0</v>
      </c>
      <c r="S606" s="219">
        <v>0</v>
      </c>
      <c r="T606" s="154"/>
    </row>
    <row r="607" spans="2:20" ht="45.95" customHeight="1" x14ac:dyDescent="0.2">
      <c r="B607" s="89"/>
      <c r="C607" s="101" t="s">
        <v>33</v>
      </c>
      <c r="D607" s="247">
        <v>0</v>
      </c>
      <c r="E607" s="247">
        <v>0</v>
      </c>
      <c r="F607" s="247">
        <v>0</v>
      </c>
      <c r="G607" s="247">
        <v>0</v>
      </c>
      <c r="H607" s="247">
        <v>0</v>
      </c>
      <c r="I607" s="248">
        <v>0</v>
      </c>
      <c r="J607" s="248">
        <v>0</v>
      </c>
      <c r="K607" s="248">
        <v>0</v>
      </c>
      <c r="L607" s="248">
        <v>0</v>
      </c>
      <c r="M607" s="199">
        <v>0</v>
      </c>
      <c r="N607" s="239">
        <v>0</v>
      </c>
      <c r="O607" s="239">
        <v>0.2</v>
      </c>
      <c r="P607" s="219">
        <v>0</v>
      </c>
      <c r="Q607" s="219">
        <v>0</v>
      </c>
      <c r="R607" s="219">
        <v>1.1000000000000001</v>
      </c>
      <c r="S607" s="219">
        <v>0</v>
      </c>
      <c r="T607" s="154"/>
    </row>
    <row r="608" spans="2:20" ht="45.95" customHeight="1" x14ac:dyDescent="0.2">
      <c r="B608" s="89"/>
      <c r="C608" s="101" t="s">
        <v>32</v>
      </c>
      <c r="D608" s="247">
        <v>0</v>
      </c>
      <c r="E608" s="247">
        <v>0</v>
      </c>
      <c r="F608" s="247">
        <v>0</v>
      </c>
      <c r="G608" s="247">
        <v>0</v>
      </c>
      <c r="H608" s="247">
        <v>0</v>
      </c>
      <c r="I608" s="248">
        <v>0</v>
      </c>
      <c r="J608" s="248">
        <v>0</v>
      </c>
      <c r="K608" s="248">
        <v>0</v>
      </c>
      <c r="L608" s="248">
        <v>0</v>
      </c>
      <c r="M608" s="199">
        <v>0</v>
      </c>
      <c r="N608" s="239">
        <v>0</v>
      </c>
      <c r="O608" s="239">
        <v>0</v>
      </c>
      <c r="P608" s="219">
        <v>0</v>
      </c>
      <c r="Q608" s="219">
        <v>0</v>
      </c>
      <c r="R608" s="219">
        <v>0</v>
      </c>
      <c r="S608" s="219">
        <v>0</v>
      </c>
      <c r="T608" s="154"/>
    </row>
    <row r="609" spans="2:20" ht="45.95" customHeight="1" x14ac:dyDescent="0.2">
      <c r="B609" s="89"/>
      <c r="C609" s="101" t="s">
        <v>31</v>
      </c>
      <c r="D609" s="247">
        <v>0</v>
      </c>
      <c r="E609" s="247">
        <v>0</v>
      </c>
      <c r="F609" s="247">
        <v>0</v>
      </c>
      <c r="G609" s="247">
        <v>0</v>
      </c>
      <c r="H609" s="247">
        <v>0</v>
      </c>
      <c r="I609" s="248">
        <v>0</v>
      </c>
      <c r="J609" s="248">
        <v>0</v>
      </c>
      <c r="K609" s="248">
        <v>0</v>
      </c>
      <c r="L609" s="248">
        <v>0</v>
      </c>
      <c r="M609" s="199">
        <v>0</v>
      </c>
      <c r="N609" s="239">
        <v>0</v>
      </c>
      <c r="O609" s="239">
        <v>0</v>
      </c>
      <c r="P609" s="219">
        <v>0</v>
      </c>
      <c r="Q609" s="219">
        <v>0</v>
      </c>
      <c r="R609" s="219">
        <v>0</v>
      </c>
      <c r="S609" s="219">
        <v>0</v>
      </c>
      <c r="T609" s="154"/>
    </row>
    <row r="610" spans="2:20" ht="57" customHeight="1" x14ac:dyDescent="0.2">
      <c r="B610" s="89"/>
      <c r="C610" s="101" t="s">
        <v>30</v>
      </c>
      <c r="D610" s="247">
        <v>0</v>
      </c>
      <c r="E610" s="247">
        <v>0</v>
      </c>
      <c r="F610" s="247">
        <v>0</v>
      </c>
      <c r="G610" s="247">
        <v>0</v>
      </c>
      <c r="H610" s="247">
        <v>0</v>
      </c>
      <c r="I610" s="248">
        <v>0</v>
      </c>
      <c r="J610" s="248">
        <v>0</v>
      </c>
      <c r="K610" s="248">
        <v>0</v>
      </c>
      <c r="L610" s="248">
        <v>0</v>
      </c>
      <c r="M610" s="199">
        <v>0</v>
      </c>
      <c r="N610" s="239">
        <v>0</v>
      </c>
      <c r="O610" s="239">
        <v>0</v>
      </c>
      <c r="P610" s="219">
        <v>0</v>
      </c>
      <c r="Q610" s="219">
        <v>0</v>
      </c>
      <c r="R610" s="219">
        <v>0</v>
      </c>
      <c r="S610" s="219">
        <v>0</v>
      </c>
      <c r="T610" s="154"/>
    </row>
    <row r="611" spans="2:20" ht="45.95" customHeight="1" x14ac:dyDescent="0.2">
      <c r="B611" s="89"/>
      <c r="C611" s="101" t="s">
        <v>29</v>
      </c>
      <c r="D611" s="247">
        <v>0</v>
      </c>
      <c r="E611" s="247">
        <v>0</v>
      </c>
      <c r="F611" s="247">
        <v>0</v>
      </c>
      <c r="G611" s="247">
        <v>0</v>
      </c>
      <c r="H611" s="247">
        <v>0</v>
      </c>
      <c r="I611" s="248">
        <v>0</v>
      </c>
      <c r="J611" s="248">
        <v>0</v>
      </c>
      <c r="K611" s="248">
        <v>0</v>
      </c>
      <c r="L611" s="248">
        <v>0</v>
      </c>
      <c r="M611" s="199">
        <v>0</v>
      </c>
      <c r="N611" s="239">
        <v>0</v>
      </c>
      <c r="O611" s="239">
        <v>0</v>
      </c>
      <c r="P611" s="219">
        <v>0</v>
      </c>
      <c r="Q611" s="219">
        <v>0</v>
      </c>
      <c r="R611" s="219">
        <v>0</v>
      </c>
      <c r="S611" s="219">
        <v>0</v>
      </c>
      <c r="T611" s="154"/>
    </row>
    <row r="612" spans="2:20" ht="45.95" customHeight="1" x14ac:dyDescent="0.2">
      <c r="B612" s="89"/>
      <c r="C612" s="101" t="s">
        <v>28</v>
      </c>
      <c r="D612" s="247">
        <v>0</v>
      </c>
      <c r="E612" s="247">
        <v>0</v>
      </c>
      <c r="F612" s="247">
        <v>0</v>
      </c>
      <c r="G612" s="247">
        <v>0</v>
      </c>
      <c r="H612" s="247">
        <v>0</v>
      </c>
      <c r="I612" s="248">
        <v>0</v>
      </c>
      <c r="J612" s="248">
        <v>0</v>
      </c>
      <c r="K612" s="248">
        <v>0</v>
      </c>
      <c r="L612" s="248">
        <v>0</v>
      </c>
      <c r="M612" s="199">
        <v>0</v>
      </c>
      <c r="N612" s="239">
        <v>0</v>
      </c>
      <c r="O612" s="239">
        <v>0</v>
      </c>
      <c r="P612" s="219">
        <v>0</v>
      </c>
      <c r="Q612" s="219">
        <v>0</v>
      </c>
      <c r="R612" s="219">
        <v>0</v>
      </c>
      <c r="S612" s="219">
        <v>0</v>
      </c>
      <c r="T612" s="154"/>
    </row>
    <row r="613" spans="2:20" ht="57" customHeight="1" x14ac:dyDescent="0.2">
      <c r="B613" s="89"/>
      <c r="C613" s="101" t="s">
        <v>27</v>
      </c>
      <c r="D613" s="247">
        <v>0</v>
      </c>
      <c r="E613" s="247">
        <v>0</v>
      </c>
      <c r="F613" s="247">
        <v>0</v>
      </c>
      <c r="G613" s="247">
        <v>0</v>
      </c>
      <c r="H613" s="247">
        <v>0</v>
      </c>
      <c r="I613" s="248">
        <v>0</v>
      </c>
      <c r="J613" s="248">
        <v>0</v>
      </c>
      <c r="K613" s="248">
        <v>0</v>
      </c>
      <c r="L613" s="248">
        <v>0</v>
      </c>
      <c r="M613" s="199">
        <v>0</v>
      </c>
      <c r="N613" s="239">
        <v>0</v>
      </c>
      <c r="O613" s="239">
        <v>0</v>
      </c>
      <c r="P613" s="219">
        <v>0</v>
      </c>
      <c r="Q613" s="219">
        <v>0</v>
      </c>
      <c r="R613" s="219">
        <v>0</v>
      </c>
      <c r="S613" s="219">
        <v>0</v>
      </c>
      <c r="T613" s="154"/>
    </row>
    <row r="614" spans="2:20" ht="57" customHeight="1" x14ac:dyDescent="0.2">
      <c r="B614" s="89"/>
      <c r="C614" s="101" t="s">
        <v>26</v>
      </c>
      <c r="D614" s="247">
        <v>0</v>
      </c>
      <c r="E614" s="247">
        <v>0</v>
      </c>
      <c r="F614" s="247">
        <v>0</v>
      </c>
      <c r="G614" s="247">
        <v>0</v>
      </c>
      <c r="H614" s="247">
        <v>0</v>
      </c>
      <c r="I614" s="248">
        <v>0</v>
      </c>
      <c r="J614" s="248">
        <v>0</v>
      </c>
      <c r="K614" s="248">
        <v>0</v>
      </c>
      <c r="L614" s="248">
        <v>0</v>
      </c>
      <c r="M614" s="199">
        <v>0</v>
      </c>
      <c r="N614" s="239">
        <v>0</v>
      </c>
      <c r="O614" s="239">
        <v>0</v>
      </c>
      <c r="P614" s="219">
        <v>0</v>
      </c>
      <c r="Q614" s="219">
        <v>0</v>
      </c>
      <c r="R614" s="219">
        <v>0</v>
      </c>
      <c r="S614" s="219">
        <v>0</v>
      </c>
      <c r="T614" s="154"/>
    </row>
    <row r="615" spans="2:20" ht="45.95" customHeight="1" x14ac:dyDescent="0.2">
      <c r="B615" s="89"/>
      <c r="C615" s="101" t="s">
        <v>25</v>
      </c>
      <c r="D615" s="247">
        <v>0</v>
      </c>
      <c r="E615" s="247">
        <v>0</v>
      </c>
      <c r="F615" s="247">
        <v>0</v>
      </c>
      <c r="G615" s="247">
        <v>0</v>
      </c>
      <c r="H615" s="247">
        <v>0</v>
      </c>
      <c r="I615" s="248">
        <v>0</v>
      </c>
      <c r="J615" s="248">
        <v>0</v>
      </c>
      <c r="K615" s="248">
        <v>0</v>
      </c>
      <c r="L615" s="248">
        <v>0</v>
      </c>
      <c r="M615" s="199">
        <v>0</v>
      </c>
      <c r="N615" s="239">
        <v>0</v>
      </c>
      <c r="O615" s="239">
        <v>0</v>
      </c>
      <c r="P615" s="219">
        <v>0</v>
      </c>
      <c r="Q615" s="219">
        <v>0</v>
      </c>
      <c r="R615" s="219">
        <v>0</v>
      </c>
      <c r="S615" s="219">
        <v>0</v>
      </c>
      <c r="T615" s="154"/>
    </row>
    <row r="616" spans="2:20" ht="45.95" customHeight="1" x14ac:dyDescent="0.2">
      <c r="B616" s="89"/>
      <c r="C616" s="101" t="s">
        <v>24</v>
      </c>
      <c r="D616" s="247">
        <v>0</v>
      </c>
      <c r="E616" s="247">
        <v>0</v>
      </c>
      <c r="F616" s="247">
        <v>0</v>
      </c>
      <c r="G616" s="247">
        <v>0</v>
      </c>
      <c r="H616" s="247">
        <v>0</v>
      </c>
      <c r="I616" s="248">
        <v>0</v>
      </c>
      <c r="J616" s="248">
        <v>0</v>
      </c>
      <c r="K616" s="248">
        <v>0</v>
      </c>
      <c r="L616" s="248">
        <v>0</v>
      </c>
      <c r="M616" s="199">
        <v>0</v>
      </c>
      <c r="N616" s="239">
        <v>0</v>
      </c>
      <c r="O616" s="239">
        <v>0</v>
      </c>
      <c r="P616" s="219">
        <v>0</v>
      </c>
      <c r="Q616" s="219">
        <v>0</v>
      </c>
      <c r="R616" s="219">
        <v>0</v>
      </c>
      <c r="S616" s="219">
        <v>0</v>
      </c>
      <c r="T616" s="154"/>
    </row>
    <row r="617" spans="2:20" ht="45.95" customHeight="1" x14ac:dyDescent="0.2">
      <c r="B617" s="89"/>
      <c r="C617" s="101" t="s">
        <v>23</v>
      </c>
      <c r="D617" s="247">
        <v>0</v>
      </c>
      <c r="E617" s="247">
        <v>0</v>
      </c>
      <c r="F617" s="247">
        <v>0</v>
      </c>
      <c r="G617" s="247">
        <v>0</v>
      </c>
      <c r="H617" s="247">
        <v>0</v>
      </c>
      <c r="I617" s="248">
        <v>0</v>
      </c>
      <c r="J617" s="248">
        <v>0</v>
      </c>
      <c r="K617" s="248">
        <v>0</v>
      </c>
      <c r="L617" s="248">
        <v>0</v>
      </c>
      <c r="M617" s="199">
        <v>0</v>
      </c>
      <c r="N617" s="239">
        <v>0</v>
      </c>
      <c r="O617" s="239">
        <v>0</v>
      </c>
      <c r="P617" s="219">
        <v>0</v>
      </c>
      <c r="Q617" s="219">
        <v>0</v>
      </c>
      <c r="R617" s="219">
        <v>0</v>
      </c>
      <c r="S617" s="219">
        <v>0</v>
      </c>
      <c r="T617" s="154"/>
    </row>
    <row r="618" spans="2:20" ht="45.95" customHeight="1" x14ac:dyDescent="0.2">
      <c r="B618" s="89"/>
      <c r="C618" s="101" t="s">
        <v>22</v>
      </c>
      <c r="D618" s="247">
        <v>0</v>
      </c>
      <c r="E618" s="247">
        <v>0</v>
      </c>
      <c r="F618" s="247">
        <v>0</v>
      </c>
      <c r="G618" s="247">
        <v>0</v>
      </c>
      <c r="H618" s="247">
        <v>0</v>
      </c>
      <c r="I618" s="248">
        <v>0</v>
      </c>
      <c r="J618" s="248">
        <v>0</v>
      </c>
      <c r="K618" s="248">
        <v>0</v>
      </c>
      <c r="L618" s="248">
        <v>0</v>
      </c>
      <c r="M618" s="199">
        <v>0</v>
      </c>
      <c r="N618" s="239">
        <v>0</v>
      </c>
      <c r="O618" s="239">
        <v>0</v>
      </c>
      <c r="P618" s="219">
        <v>0</v>
      </c>
      <c r="Q618" s="219">
        <v>0</v>
      </c>
      <c r="R618" s="219">
        <v>0</v>
      </c>
      <c r="S618" s="219">
        <v>0</v>
      </c>
      <c r="T618" s="154"/>
    </row>
    <row r="619" spans="2:20" ht="45.95" customHeight="1" x14ac:dyDescent="0.2">
      <c r="B619" s="89"/>
      <c r="C619" s="101" t="s">
        <v>21</v>
      </c>
      <c r="D619" s="247">
        <v>0</v>
      </c>
      <c r="E619" s="247">
        <v>0</v>
      </c>
      <c r="F619" s="247">
        <v>0</v>
      </c>
      <c r="G619" s="247">
        <v>0</v>
      </c>
      <c r="H619" s="247">
        <v>0</v>
      </c>
      <c r="I619" s="248">
        <v>0</v>
      </c>
      <c r="J619" s="248">
        <v>0</v>
      </c>
      <c r="K619" s="248">
        <v>0</v>
      </c>
      <c r="L619" s="248">
        <v>0</v>
      </c>
      <c r="M619" s="199">
        <v>0</v>
      </c>
      <c r="N619" s="239">
        <v>0</v>
      </c>
      <c r="O619" s="239">
        <v>0</v>
      </c>
      <c r="P619" s="219">
        <v>0</v>
      </c>
      <c r="Q619" s="219">
        <v>0</v>
      </c>
      <c r="R619" s="219">
        <v>0</v>
      </c>
      <c r="S619" s="219">
        <v>0</v>
      </c>
      <c r="T619" s="154"/>
    </row>
    <row r="620" spans="2:20" ht="45.95" customHeight="1" x14ac:dyDescent="0.2">
      <c r="B620" s="89"/>
      <c r="C620" s="101" t="s">
        <v>20</v>
      </c>
      <c r="D620" s="247">
        <v>0</v>
      </c>
      <c r="E620" s="247">
        <v>0</v>
      </c>
      <c r="F620" s="247">
        <v>0</v>
      </c>
      <c r="G620" s="247">
        <v>0</v>
      </c>
      <c r="H620" s="247">
        <v>0</v>
      </c>
      <c r="I620" s="248">
        <v>0</v>
      </c>
      <c r="J620" s="248">
        <v>0</v>
      </c>
      <c r="K620" s="248">
        <v>0</v>
      </c>
      <c r="L620" s="248">
        <v>0</v>
      </c>
      <c r="M620" s="199">
        <v>0</v>
      </c>
      <c r="N620" s="239">
        <v>0</v>
      </c>
      <c r="O620" s="239">
        <v>0</v>
      </c>
      <c r="P620" s="219">
        <v>0</v>
      </c>
      <c r="Q620" s="219">
        <v>0</v>
      </c>
      <c r="R620" s="219">
        <v>0</v>
      </c>
      <c r="S620" s="219">
        <v>0</v>
      </c>
      <c r="T620" s="154"/>
    </row>
    <row r="621" spans="2:20" ht="45.95" customHeight="1" x14ac:dyDescent="0.2">
      <c r="B621" s="89"/>
      <c r="C621" s="101" t="s">
        <v>19</v>
      </c>
      <c r="D621" s="247">
        <v>0</v>
      </c>
      <c r="E621" s="247">
        <v>0</v>
      </c>
      <c r="F621" s="247">
        <v>0</v>
      </c>
      <c r="G621" s="247">
        <v>0</v>
      </c>
      <c r="H621" s="247">
        <v>0</v>
      </c>
      <c r="I621" s="248">
        <v>0</v>
      </c>
      <c r="J621" s="248">
        <v>0</v>
      </c>
      <c r="K621" s="248">
        <v>0</v>
      </c>
      <c r="L621" s="248">
        <v>0</v>
      </c>
      <c r="M621" s="199">
        <v>0</v>
      </c>
      <c r="N621" s="239">
        <v>0</v>
      </c>
      <c r="O621" s="239">
        <v>0</v>
      </c>
      <c r="P621" s="219">
        <v>0</v>
      </c>
      <c r="Q621" s="219">
        <v>0</v>
      </c>
      <c r="R621" s="219">
        <v>0</v>
      </c>
      <c r="S621" s="219">
        <v>0</v>
      </c>
      <c r="T621" s="154"/>
    </row>
    <row r="622" spans="2:20" ht="57" customHeight="1" x14ac:dyDescent="0.2">
      <c r="B622" s="89"/>
      <c r="C622" s="101" t="s">
        <v>105</v>
      </c>
      <c r="D622" s="247">
        <v>0</v>
      </c>
      <c r="E622" s="247">
        <v>0</v>
      </c>
      <c r="F622" s="247">
        <v>0</v>
      </c>
      <c r="G622" s="247">
        <v>0</v>
      </c>
      <c r="H622" s="247">
        <v>0</v>
      </c>
      <c r="I622" s="248">
        <v>0</v>
      </c>
      <c r="J622" s="248">
        <v>0</v>
      </c>
      <c r="K622" s="248">
        <v>0</v>
      </c>
      <c r="L622" s="248">
        <v>0</v>
      </c>
      <c r="M622" s="199">
        <v>0</v>
      </c>
      <c r="N622" s="239">
        <v>0</v>
      </c>
      <c r="O622" s="239">
        <v>0</v>
      </c>
      <c r="P622" s="219">
        <v>0</v>
      </c>
      <c r="Q622" s="219">
        <v>0</v>
      </c>
      <c r="R622" s="219">
        <v>0</v>
      </c>
      <c r="S622" s="219">
        <v>0</v>
      </c>
      <c r="T622" s="154"/>
    </row>
    <row r="623" spans="2:20" ht="57" customHeight="1" x14ac:dyDescent="0.2">
      <c r="B623" s="89"/>
      <c r="C623" s="101" t="s">
        <v>18</v>
      </c>
      <c r="D623" s="247">
        <v>0</v>
      </c>
      <c r="E623" s="247">
        <v>0</v>
      </c>
      <c r="F623" s="247">
        <v>0</v>
      </c>
      <c r="G623" s="247">
        <v>0</v>
      </c>
      <c r="H623" s="247">
        <v>0</v>
      </c>
      <c r="I623" s="248">
        <v>0</v>
      </c>
      <c r="J623" s="248">
        <v>0</v>
      </c>
      <c r="K623" s="248">
        <v>0</v>
      </c>
      <c r="L623" s="248">
        <v>0</v>
      </c>
      <c r="M623" s="199">
        <v>0</v>
      </c>
      <c r="N623" s="239">
        <v>0</v>
      </c>
      <c r="O623" s="239">
        <v>0</v>
      </c>
      <c r="P623" s="219">
        <v>0</v>
      </c>
      <c r="Q623" s="219">
        <v>0</v>
      </c>
      <c r="R623" s="219">
        <v>0</v>
      </c>
      <c r="S623" s="219">
        <v>0</v>
      </c>
      <c r="T623" s="154"/>
    </row>
    <row r="624" spans="2:20" ht="57" customHeight="1" x14ac:dyDescent="0.2">
      <c r="B624" s="89"/>
      <c r="C624" s="101" t="s">
        <v>17</v>
      </c>
      <c r="D624" s="247">
        <v>0</v>
      </c>
      <c r="E624" s="247">
        <v>0</v>
      </c>
      <c r="F624" s="247">
        <v>0</v>
      </c>
      <c r="G624" s="247">
        <v>0</v>
      </c>
      <c r="H624" s="247">
        <v>0</v>
      </c>
      <c r="I624" s="248">
        <v>0</v>
      </c>
      <c r="J624" s="248">
        <v>0</v>
      </c>
      <c r="K624" s="248">
        <v>0</v>
      </c>
      <c r="L624" s="248">
        <v>0</v>
      </c>
      <c r="M624" s="199">
        <v>0</v>
      </c>
      <c r="N624" s="239">
        <v>0</v>
      </c>
      <c r="O624" s="239">
        <v>0</v>
      </c>
      <c r="P624" s="219">
        <v>0</v>
      </c>
      <c r="Q624" s="219">
        <v>0</v>
      </c>
      <c r="R624" s="219">
        <v>0</v>
      </c>
      <c r="S624" s="219">
        <v>0</v>
      </c>
      <c r="T624" s="154"/>
    </row>
    <row r="625" spans="2:20" ht="45.95" customHeight="1" x14ac:dyDescent="0.2">
      <c r="B625" s="89"/>
      <c r="C625" s="101" t="s">
        <v>16</v>
      </c>
      <c r="D625" s="247">
        <v>0</v>
      </c>
      <c r="E625" s="247">
        <v>0</v>
      </c>
      <c r="F625" s="247">
        <v>0</v>
      </c>
      <c r="G625" s="247">
        <v>0</v>
      </c>
      <c r="H625" s="247">
        <v>0</v>
      </c>
      <c r="I625" s="248">
        <v>0</v>
      </c>
      <c r="J625" s="248">
        <v>0</v>
      </c>
      <c r="K625" s="248">
        <v>0</v>
      </c>
      <c r="L625" s="248">
        <v>0</v>
      </c>
      <c r="M625" s="199">
        <v>0</v>
      </c>
      <c r="N625" s="239">
        <v>0</v>
      </c>
      <c r="O625" s="239">
        <v>0</v>
      </c>
      <c r="P625" s="219">
        <v>0</v>
      </c>
      <c r="Q625" s="219">
        <v>0</v>
      </c>
      <c r="R625" s="219">
        <v>0</v>
      </c>
      <c r="S625" s="219">
        <v>0</v>
      </c>
      <c r="T625" s="154"/>
    </row>
    <row r="626" spans="2:20" ht="45.95" customHeight="1" x14ac:dyDescent="0.2">
      <c r="B626" s="89"/>
      <c r="C626" s="101" t="s">
        <v>15</v>
      </c>
      <c r="D626" s="247">
        <v>0</v>
      </c>
      <c r="E626" s="247">
        <v>0</v>
      </c>
      <c r="F626" s="247">
        <v>0</v>
      </c>
      <c r="G626" s="247">
        <v>0</v>
      </c>
      <c r="H626" s="247">
        <v>0</v>
      </c>
      <c r="I626" s="248">
        <v>0.13</v>
      </c>
      <c r="J626" s="248">
        <v>1E-3</v>
      </c>
      <c r="K626" s="248">
        <v>0</v>
      </c>
      <c r="L626" s="248">
        <v>0</v>
      </c>
      <c r="M626" s="240">
        <v>0</v>
      </c>
      <c r="N626" s="239">
        <v>0</v>
      </c>
      <c r="O626" s="239">
        <v>0</v>
      </c>
      <c r="P626" s="219">
        <v>0</v>
      </c>
      <c r="Q626" s="219">
        <v>0</v>
      </c>
      <c r="R626" s="219">
        <v>0</v>
      </c>
      <c r="S626" s="219">
        <v>0</v>
      </c>
      <c r="T626" s="154"/>
    </row>
    <row r="627" spans="2:20" ht="57" customHeight="1" x14ac:dyDescent="0.2">
      <c r="B627" s="89"/>
      <c r="C627" s="101" t="s">
        <v>106</v>
      </c>
      <c r="D627" s="247">
        <v>0</v>
      </c>
      <c r="E627" s="247">
        <v>0</v>
      </c>
      <c r="F627" s="247">
        <v>0</v>
      </c>
      <c r="G627" s="247">
        <v>0</v>
      </c>
      <c r="H627" s="247">
        <v>0</v>
      </c>
      <c r="I627" s="248">
        <v>0</v>
      </c>
      <c r="J627" s="248">
        <v>0</v>
      </c>
      <c r="K627" s="248">
        <v>0</v>
      </c>
      <c r="L627" s="248">
        <v>0</v>
      </c>
      <c r="M627" s="199">
        <v>0</v>
      </c>
      <c r="N627" s="239">
        <v>0</v>
      </c>
      <c r="O627" s="239">
        <v>0</v>
      </c>
      <c r="P627" s="219">
        <v>0</v>
      </c>
      <c r="Q627" s="219">
        <v>0</v>
      </c>
      <c r="R627" s="219">
        <v>0</v>
      </c>
      <c r="S627" s="219">
        <v>0</v>
      </c>
      <c r="T627" s="154"/>
    </row>
    <row r="628" spans="2:20" ht="45.95" customHeight="1" x14ac:dyDescent="0.2">
      <c r="B628" s="89"/>
      <c r="C628" s="101" t="s">
        <v>14</v>
      </c>
      <c r="D628" s="247">
        <v>0</v>
      </c>
      <c r="E628" s="247">
        <v>0</v>
      </c>
      <c r="F628" s="247">
        <v>0</v>
      </c>
      <c r="G628" s="247">
        <v>0</v>
      </c>
      <c r="H628" s="247">
        <v>0</v>
      </c>
      <c r="I628" s="248">
        <v>0</v>
      </c>
      <c r="J628" s="248">
        <v>0</v>
      </c>
      <c r="K628" s="248">
        <v>0</v>
      </c>
      <c r="L628" s="248">
        <v>0</v>
      </c>
      <c r="M628" s="199">
        <v>0</v>
      </c>
      <c r="N628" s="239">
        <v>0</v>
      </c>
      <c r="O628" s="239">
        <v>0</v>
      </c>
      <c r="P628" s="219">
        <v>0</v>
      </c>
      <c r="Q628" s="219">
        <v>0</v>
      </c>
      <c r="R628" s="219">
        <v>0</v>
      </c>
      <c r="S628" s="219">
        <v>0</v>
      </c>
      <c r="T628" s="154"/>
    </row>
    <row r="629" spans="2:20" ht="57" customHeight="1" x14ac:dyDescent="0.2">
      <c r="B629" s="89"/>
      <c r="C629" s="101" t="s">
        <v>13</v>
      </c>
      <c r="D629" s="247">
        <v>0</v>
      </c>
      <c r="E629" s="247">
        <v>0</v>
      </c>
      <c r="F629" s="247">
        <v>0</v>
      </c>
      <c r="G629" s="247">
        <v>0</v>
      </c>
      <c r="H629" s="247">
        <v>0</v>
      </c>
      <c r="I629" s="248">
        <v>0</v>
      </c>
      <c r="J629" s="248">
        <v>0</v>
      </c>
      <c r="K629" s="248">
        <v>0</v>
      </c>
      <c r="L629" s="248">
        <v>0</v>
      </c>
      <c r="M629" s="199">
        <v>0</v>
      </c>
      <c r="N629" s="239">
        <v>0</v>
      </c>
      <c r="O629" s="239">
        <v>0</v>
      </c>
      <c r="P629" s="219">
        <v>0</v>
      </c>
      <c r="Q629" s="219">
        <v>0</v>
      </c>
      <c r="R629" s="219">
        <v>0</v>
      </c>
      <c r="S629" s="219">
        <v>0</v>
      </c>
      <c r="T629" s="154"/>
    </row>
    <row r="630" spans="2:20" ht="45.95" customHeight="1" x14ac:dyDescent="0.2">
      <c r="B630" s="89"/>
      <c r="C630" s="101" t="s">
        <v>12</v>
      </c>
      <c r="D630" s="247">
        <v>0</v>
      </c>
      <c r="E630" s="247">
        <v>0</v>
      </c>
      <c r="F630" s="247">
        <v>0</v>
      </c>
      <c r="G630" s="247">
        <v>0.05</v>
      </c>
      <c r="H630" s="247">
        <v>0</v>
      </c>
      <c r="I630" s="248">
        <v>0</v>
      </c>
      <c r="J630" s="248">
        <v>0</v>
      </c>
      <c r="K630" s="248">
        <v>0</v>
      </c>
      <c r="L630" s="248">
        <v>0</v>
      </c>
      <c r="M630" s="199">
        <v>0</v>
      </c>
      <c r="N630" s="239">
        <v>0</v>
      </c>
      <c r="O630" s="239">
        <v>0</v>
      </c>
      <c r="P630" s="219">
        <v>0</v>
      </c>
      <c r="Q630" s="219">
        <v>0</v>
      </c>
      <c r="R630" s="219">
        <v>0</v>
      </c>
      <c r="S630" s="219">
        <v>0</v>
      </c>
      <c r="T630" s="154"/>
    </row>
    <row r="631" spans="2:20" ht="57" customHeight="1" x14ac:dyDescent="0.2">
      <c r="B631" s="89"/>
      <c r="C631" s="101" t="s">
        <v>11</v>
      </c>
      <c r="D631" s="247">
        <v>0</v>
      </c>
      <c r="E631" s="247">
        <v>0</v>
      </c>
      <c r="F631" s="247">
        <v>0</v>
      </c>
      <c r="G631" s="247">
        <v>0</v>
      </c>
      <c r="H631" s="247">
        <v>0</v>
      </c>
      <c r="I631" s="248">
        <v>0</v>
      </c>
      <c r="J631" s="248">
        <v>0</v>
      </c>
      <c r="K631" s="248">
        <v>0</v>
      </c>
      <c r="L631" s="248">
        <v>0</v>
      </c>
      <c r="M631" s="199">
        <v>0</v>
      </c>
      <c r="N631" s="239">
        <v>0</v>
      </c>
      <c r="O631" s="239">
        <v>0</v>
      </c>
      <c r="P631" s="219">
        <v>0</v>
      </c>
      <c r="Q631" s="219">
        <v>0.1</v>
      </c>
      <c r="R631" s="219">
        <v>0</v>
      </c>
      <c r="S631" s="219">
        <v>0</v>
      </c>
      <c r="T631" s="154"/>
    </row>
    <row r="632" spans="2:20" ht="45.95" customHeight="1" x14ac:dyDescent="0.2">
      <c r="B632" s="89"/>
      <c r="C632" s="101" t="s">
        <v>10</v>
      </c>
      <c r="D632" s="247">
        <v>0</v>
      </c>
      <c r="E632" s="247">
        <v>0</v>
      </c>
      <c r="F632" s="247">
        <v>0</v>
      </c>
      <c r="G632" s="247">
        <v>0</v>
      </c>
      <c r="H632" s="247">
        <v>0</v>
      </c>
      <c r="I632" s="248">
        <v>0</v>
      </c>
      <c r="J632" s="248">
        <v>0</v>
      </c>
      <c r="K632" s="248">
        <v>0</v>
      </c>
      <c r="L632" s="248">
        <v>0</v>
      </c>
      <c r="M632" s="199">
        <v>0</v>
      </c>
      <c r="N632" s="239">
        <v>0</v>
      </c>
      <c r="O632" s="239">
        <v>0</v>
      </c>
      <c r="P632" s="219">
        <v>0</v>
      </c>
      <c r="Q632" s="219">
        <v>0</v>
      </c>
      <c r="R632" s="219">
        <v>0</v>
      </c>
      <c r="S632" s="219">
        <v>0</v>
      </c>
      <c r="T632" s="154"/>
    </row>
    <row r="633" spans="2:20" ht="57" customHeight="1" x14ac:dyDescent="0.2">
      <c r="B633" s="89"/>
      <c r="C633" s="101" t="s">
        <v>9</v>
      </c>
      <c r="D633" s="247">
        <v>0</v>
      </c>
      <c r="E633" s="247">
        <v>0</v>
      </c>
      <c r="F633" s="247">
        <v>0</v>
      </c>
      <c r="G633" s="247">
        <v>0</v>
      </c>
      <c r="H633" s="247">
        <v>0</v>
      </c>
      <c r="I633" s="248">
        <v>0</v>
      </c>
      <c r="J633" s="248">
        <v>0.21509999999999999</v>
      </c>
      <c r="K633" s="248">
        <v>0.33476</v>
      </c>
      <c r="L633" s="248">
        <v>1E-3</v>
      </c>
      <c r="M633" s="240">
        <v>0</v>
      </c>
      <c r="N633" s="239">
        <v>1</v>
      </c>
      <c r="O633" s="239">
        <v>0</v>
      </c>
      <c r="P633" s="219">
        <v>0</v>
      </c>
      <c r="Q633" s="219">
        <v>0</v>
      </c>
      <c r="R633" s="219">
        <v>0</v>
      </c>
      <c r="S633" s="219">
        <v>0</v>
      </c>
      <c r="T633" s="154"/>
    </row>
    <row r="634" spans="2:20" ht="57" customHeight="1" x14ac:dyDescent="0.2">
      <c r="B634" s="89"/>
      <c r="C634" s="101" t="s">
        <v>8</v>
      </c>
      <c r="D634" s="247">
        <v>0</v>
      </c>
      <c r="E634" s="247">
        <v>0</v>
      </c>
      <c r="F634" s="247">
        <v>0</v>
      </c>
      <c r="G634" s="247">
        <v>0</v>
      </c>
      <c r="H634" s="247">
        <v>0</v>
      </c>
      <c r="I634" s="248">
        <v>0</v>
      </c>
      <c r="J634" s="248">
        <v>0</v>
      </c>
      <c r="K634" s="248">
        <v>0</v>
      </c>
      <c r="L634" s="248">
        <v>0</v>
      </c>
      <c r="M634" s="199">
        <v>0</v>
      </c>
      <c r="N634" s="239">
        <v>0</v>
      </c>
      <c r="O634" s="239">
        <v>0</v>
      </c>
      <c r="P634" s="219">
        <v>0</v>
      </c>
      <c r="Q634" s="219">
        <v>0</v>
      </c>
      <c r="R634" s="219">
        <v>0</v>
      </c>
      <c r="S634" s="219">
        <v>0</v>
      </c>
      <c r="T634" s="154"/>
    </row>
    <row r="635" spans="2:20" ht="45.95" customHeight="1" x14ac:dyDescent="0.2">
      <c r="B635" s="89"/>
      <c r="C635" s="101" t="s">
        <v>7</v>
      </c>
      <c r="D635" s="247">
        <v>0</v>
      </c>
      <c r="E635" s="247">
        <v>0</v>
      </c>
      <c r="F635" s="247">
        <v>0</v>
      </c>
      <c r="G635" s="247">
        <v>0</v>
      </c>
      <c r="H635" s="247">
        <v>0</v>
      </c>
      <c r="I635" s="248">
        <v>0</v>
      </c>
      <c r="J635" s="248">
        <v>0</v>
      </c>
      <c r="K635" s="248">
        <v>0</v>
      </c>
      <c r="L635" s="248">
        <v>0</v>
      </c>
      <c r="M635" s="199">
        <v>0</v>
      </c>
      <c r="N635" s="239">
        <v>0</v>
      </c>
      <c r="O635" s="239">
        <v>0</v>
      </c>
      <c r="P635" s="219">
        <v>0</v>
      </c>
      <c r="Q635" s="219">
        <v>0</v>
      </c>
      <c r="R635" s="219">
        <v>0</v>
      </c>
      <c r="S635" s="219">
        <v>0</v>
      </c>
      <c r="T635" s="154"/>
    </row>
    <row r="636" spans="2:20" ht="45.95" customHeight="1" x14ac:dyDescent="0.2">
      <c r="B636" s="89"/>
      <c r="C636" s="101" t="s">
        <v>6</v>
      </c>
      <c r="D636" s="247">
        <v>0</v>
      </c>
      <c r="E636" s="247">
        <v>0</v>
      </c>
      <c r="F636" s="247">
        <v>0</v>
      </c>
      <c r="G636" s="247">
        <v>0</v>
      </c>
      <c r="H636" s="247">
        <v>0</v>
      </c>
      <c r="I636" s="248">
        <v>0</v>
      </c>
      <c r="J636" s="248">
        <v>0</v>
      </c>
      <c r="K636" s="248">
        <v>0</v>
      </c>
      <c r="L636" s="248">
        <v>0</v>
      </c>
      <c r="M636" s="199">
        <v>0</v>
      </c>
      <c r="N636" s="239">
        <v>0</v>
      </c>
      <c r="O636" s="239">
        <v>0</v>
      </c>
      <c r="P636" s="219">
        <v>0</v>
      </c>
      <c r="Q636" s="219">
        <v>0</v>
      </c>
      <c r="R636" s="219">
        <v>0</v>
      </c>
      <c r="S636" s="219">
        <v>0</v>
      </c>
      <c r="T636" s="154"/>
    </row>
    <row r="637" spans="2:20" ht="45.95" customHeight="1" x14ac:dyDescent="0.2">
      <c r="B637" s="89"/>
      <c r="C637" s="101" t="s">
        <v>5</v>
      </c>
      <c r="D637" s="247">
        <v>0</v>
      </c>
      <c r="E637" s="247">
        <v>0</v>
      </c>
      <c r="F637" s="247">
        <v>2.3E-2</v>
      </c>
      <c r="G637" s="247">
        <v>0</v>
      </c>
      <c r="H637" s="247">
        <v>0</v>
      </c>
      <c r="I637" s="248">
        <v>0</v>
      </c>
      <c r="J637" s="248">
        <v>0</v>
      </c>
      <c r="K637" s="248">
        <v>0</v>
      </c>
      <c r="L637" s="248">
        <v>0</v>
      </c>
      <c r="M637" s="199">
        <v>0</v>
      </c>
      <c r="N637" s="239">
        <v>0</v>
      </c>
      <c r="O637" s="239">
        <v>0</v>
      </c>
      <c r="P637" s="219">
        <v>0</v>
      </c>
      <c r="Q637" s="219">
        <v>0</v>
      </c>
      <c r="R637" s="219">
        <v>0</v>
      </c>
      <c r="S637" s="219">
        <v>0</v>
      </c>
      <c r="T637" s="154"/>
    </row>
    <row r="638" spans="2:20" ht="57" customHeight="1" x14ac:dyDescent="0.2">
      <c r="B638" s="89"/>
      <c r="C638" s="101" t="s">
        <v>4</v>
      </c>
      <c r="D638" s="247">
        <v>0</v>
      </c>
      <c r="E638" s="247">
        <v>0</v>
      </c>
      <c r="F638" s="247">
        <v>0</v>
      </c>
      <c r="G638" s="247">
        <v>0</v>
      </c>
      <c r="H638" s="247">
        <v>0</v>
      </c>
      <c r="I638" s="248">
        <v>0</v>
      </c>
      <c r="J638" s="248">
        <v>0</v>
      </c>
      <c r="K638" s="248">
        <v>0</v>
      </c>
      <c r="L638" s="248">
        <v>0</v>
      </c>
      <c r="M638" s="199">
        <v>0</v>
      </c>
      <c r="N638" s="239">
        <v>0</v>
      </c>
      <c r="O638" s="239">
        <v>0</v>
      </c>
      <c r="P638" s="219">
        <v>0</v>
      </c>
      <c r="Q638" s="219">
        <v>0</v>
      </c>
      <c r="R638" s="219">
        <v>0</v>
      </c>
      <c r="S638" s="219">
        <v>0</v>
      </c>
      <c r="T638" s="154"/>
    </row>
    <row r="639" spans="2:20" ht="57" customHeight="1" x14ac:dyDescent="0.2">
      <c r="B639" s="89"/>
      <c r="C639" s="101" t="s">
        <v>3</v>
      </c>
      <c r="D639" s="247">
        <v>0</v>
      </c>
      <c r="E639" s="247">
        <v>0</v>
      </c>
      <c r="F639" s="247">
        <v>0</v>
      </c>
      <c r="G639" s="247">
        <v>0</v>
      </c>
      <c r="H639" s="247">
        <v>0</v>
      </c>
      <c r="I639" s="248">
        <v>0</v>
      </c>
      <c r="J639" s="248">
        <v>0</v>
      </c>
      <c r="K639" s="248">
        <v>0</v>
      </c>
      <c r="L639" s="248">
        <v>0</v>
      </c>
      <c r="M639" s="199">
        <v>0</v>
      </c>
      <c r="N639" s="239">
        <v>0</v>
      </c>
      <c r="O639" s="239">
        <v>0</v>
      </c>
      <c r="P639" s="219">
        <v>0</v>
      </c>
      <c r="Q639" s="219">
        <v>0</v>
      </c>
      <c r="R639" s="219">
        <v>0</v>
      </c>
      <c r="S639" s="219">
        <v>0</v>
      </c>
      <c r="T639" s="154"/>
    </row>
    <row r="640" spans="2:20" ht="45.95" customHeight="1" thickBot="1" x14ac:dyDescent="0.25">
      <c r="B640" s="89"/>
      <c r="C640" s="115" t="s">
        <v>2</v>
      </c>
      <c r="D640" s="249">
        <v>0</v>
      </c>
      <c r="E640" s="249">
        <v>0</v>
      </c>
      <c r="F640" s="249">
        <v>0</v>
      </c>
      <c r="G640" s="249">
        <v>0</v>
      </c>
      <c r="H640" s="249">
        <v>0</v>
      </c>
      <c r="I640" s="250">
        <v>0</v>
      </c>
      <c r="J640" s="250">
        <v>0</v>
      </c>
      <c r="K640" s="250">
        <v>0</v>
      </c>
      <c r="L640" s="250">
        <v>0</v>
      </c>
      <c r="M640" s="204">
        <v>0</v>
      </c>
      <c r="N640" s="251">
        <v>0</v>
      </c>
      <c r="O640" s="251">
        <v>0</v>
      </c>
      <c r="P640" s="219">
        <v>0</v>
      </c>
      <c r="Q640" s="219">
        <v>0</v>
      </c>
      <c r="R640" s="219">
        <v>0</v>
      </c>
      <c r="S640" s="219">
        <v>0</v>
      </c>
      <c r="T640" s="154"/>
    </row>
    <row r="641" spans="2:21" ht="45" customHeight="1" thickBot="1" x14ac:dyDescent="0.3">
      <c r="B641" s="89"/>
      <c r="C641" s="117" t="s">
        <v>119</v>
      </c>
      <c r="D641" s="252">
        <v>4</v>
      </c>
      <c r="E641" s="252">
        <v>22.01146</v>
      </c>
      <c r="F641" s="252">
        <v>13.6213</v>
      </c>
      <c r="G641" s="252">
        <v>0.28299999999999997</v>
      </c>
      <c r="H641" s="252">
        <v>8.6110000000000007</v>
      </c>
      <c r="I641" s="253">
        <f t="shared" ref="I641:N641" si="5">SUM(I537:I640)</f>
        <v>52.090510000000002</v>
      </c>
      <c r="J641" s="253">
        <f t="shared" si="5"/>
        <v>47.690459999999995</v>
      </c>
      <c r="K641" s="253">
        <f t="shared" si="5"/>
        <v>201.27941999999996</v>
      </c>
      <c r="L641" s="253">
        <f t="shared" si="5"/>
        <v>311.12675999999999</v>
      </c>
      <c r="M641" s="253">
        <f t="shared" si="5"/>
        <v>1108.9000000000001</v>
      </c>
      <c r="N641" s="253">
        <f t="shared" si="5"/>
        <v>1274.7</v>
      </c>
      <c r="O641" s="253">
        <f>SUM(O537:O640)</f>
        <v>455.3</v>
      </c>
      <c r="P641" s="253">
        <f>SUM(P537:P640)</f>
        <v>77.099999999999994</v>
      </c>
      <c r="Q641" s="253">
        <f>SUM(Q537:Q640)</f>
        <v>177.9</v>
      </c>
      <c r="R641" s="253">
        <f>SUM(R537:R640)</f>
        <v>125.39999999999999</v>
      </c>
      <c r="S641" s="253">
        <f>SUM(S537:S640)</f>
        <v>173.3</v>
      </c>
      <c r="T641" s="160"/>
      <c r="U641" s="23"/>
    </row>
    <row r="642" spans="2:21" ht="45" customHeight="1" thickBot="1" x14ac:dyDescent="0.25">
      <c r="B642" s="89"/>
      <c r="C642" s="112" t="s">
        <v>120</v>
      </c>
      <c r="D642" s="243"/>
      <c r="E642" s="243"/>
      <c r="F642" s="243"/>
      <c r="G642" s="243"/>
      <c r="H642" s="243"/>
      <c r="I642" s="244"/>
      <c r="J642" s="244"/>
      <c r="K642" s="244"/>
      <c r="L642" s="244"/>
      <c r="M642" s="206"/>
      <c r="N642" s="245"/>
      <c r="O642" s="245"/>
      <c r="P642" s="245"/>
      <c r="Q642" s="245"/>
      <c r="R642" s="245"/>
      <c r="S642" s="245"/>
      <c r="T642" s="156"/>
      <c r="U642" s="23"/>
    </row>
    <row r="643" spans="2:21" ht="45.95" customHeight="1" x14ac:dyDescent="0.2">
      <c r="B643" s="89"/>
      <c r="C643" s="109" t="s">
        <v>100</v>
      </c>
      <c r="D643" s="246">
        <v>2.702</v>
      </c>
      <c r="E643" s="246">
        <v>9.287700000000001</v>
      </c>
      <c r="F643" s="246">
        <v>5.5888</v>
      </c>
      <c r="G643" s="246">
        <v>3.0815000000000001</v>
      </c>
      <c r="H643" s="246">
        <v>3.0000000000000001E-3</v>
      </c>
      <c r="I643" s="211">
        <v>4.4909999999999997</v>
      </c>
      <c r="J643" s="211">
        <v>1.3101500000000001</v>
      </c>
      <c r="K643" s="211">
        <v>1.0595000000000001</v>
      </c>
      <c r="L643" s="211">
        <v>3.63306</v>
      </c>
      <c r="M643" s="254">
        <v>15</v>
      </c>
      <c r="N643" s="238">
        <v>0.8</v>
      </c>
      <c r="O643" s="238">
        <v>35.299999999999997</v>
      </c>
      <c r="P643" s="219">
        <v>0.1</v>
      </c>
      <c r="Q643" s="219">
        <v>0</v>
      </c>
      <c r="R643" s="219">
        <v>8</v>
      </c>
      <c r="S643" s="219">
        <v>9.8000000000000007</v>
      </c>
      <c r="T643" s="154"/>
    </row>
    <row r="644" spans="2:21" ht="45.95" customHeight="1" x14ac:dyDescent="0.2">
      <c r="B644" s="89"/>
      <c r="C644" s="101" t="s">
        <v>99</v>
      </c>
      <c r="D644" s="247">
        <v>0</v>
      </c>
      <c r="E644" s="247">
        <v>1.5176500000000002</v>
      </c>
      <c r="F644" s="247">
        <v>17.852450000000001</v>
      </c>
      <c r="G644" s="247">
        <v>0</v>
      </c>
      <c r="H644" s="247">
        <v>0</v>
      </c>
      <c r="I644" s="248">
        <v>0.376</v>
      </c>
      <c r="J644" s="248">
        <v>0.35749999999999998</v>
      </c>
      <c r="K644" s="248">
        <v>1.667</v>
      </c>
      <c r="L644" s="248">
        <v>0.26200000000000001</v>
      </c>
      <c r="M644" s="240">
        <v>0</v>
      </c>
      <c r="N644" s="239">
        <v>0</v>
      </c>
      <c r="O644" s="239">
        <v>0</v>
      </c>
      <c r="P644" s="219">
        <v>0</v>
      </c>
      <c r="Q644" s="219">
        <v>0</v>
      </c>
      <c r="R644" s="219">
        <v>0.1</v>
      </c>
      <c r="S644" s="219">
        <v>0</v>
      </c>
      <c r="T644" s="154"/>
    </row>
    <row r="645" spans="2:21" ht="45.95" customHeight="1" x14ac:dyDescent="0.2">
      <c r="B645" s="89"/>
      <c r="C645" s="101" t="s">
        <v>98</v>
      </c>
      <c r="D645" s="247">
        <v>0</v>
      </c>
      <c r="E645" s="247">
        <v>0</v>
      </c>
      <c r="F645" s="247">
        <v>0.44219999999999998</v>
      </c>
      <c r="G645" s="247">
        <v>0</v>
      </c>
      <c r="H645" s="247">
        <v>0</v>
      </c>
      <c r="I645" s="248">
        <v>0</v>
      </c>
      <c r="J645" s="248">
        <v>23.671020000000002</v>
      </c>
      <c r="K645" s="248">
        <v>79.727410000000006</v>
      </c>
      <c r="L645" s="248">
        <v>104.18636000000001</v>
      </c>
      <c r="M645" s="240">
        <v>32.5</v>
      </c>
      <c r="N645" s="239">
        <v>0.3</v>
      </c>
      <c r="O645" s="239">
        <v>0</v>
      </c>
      <c r="P645" s="219">
        <v>0</v>
      </c>
      <c r="Q645" s="219">
        <v>1.3</v>
      </c>
      <c r="R645" s="219">
        <v>3.4</v>
      </c>
      <c r="S645" s="219">
        <v>2.9</v>
      </c>
      <c r="T645" s="154"/>
    </row>
    <row r="646" spans="2:21" ht="45.95" customHeight="1" x14ac:dyDescent="0.2">
      <c r="B646" s="89"/>
      <c r="C646" s="101" t="s">
        <v>97</v>
      </c>
      <c r="D646" s="247">
        <v>0</v>
      </c>
      <c r="E646" s="247">
        <v>0</v>
      </c>
      <c r="F646" s="247">
        <v>4.1399999999999997</v>
      </c>
      <c r="G646" s="247">
        <v>4.9285899999999998</v>
      </c>
      <c r="H646" s="247">
        <v>8.5999999999999993E-2</v>
      </c>
      <c r="I646" s="248">
        <v>0.11783</v>
      </c>
      <c r="J646" s="248">
        <v>0.13815</v>
      </c>
      <c r="K646" s="248">
        <v>0.30010999999999999</v>
      </c>
      <c r="L646" s="248">
        <v>0.22265000000000001</v>
      </c>
      <c r="M646" s="240">
        <v>0.5</v>
      </c>
      <c r="N646" s="239">
        <v>6.6</v>
      </c>
      <c r="O646" s="239">
        <v>0.2</v>
      </c>
      <c r="P646" s="219">
        <v>12</v>
      </c>
      <c r="Q646" s="219">
        <v>305.10000000000002</v>
      </c>
      <c r="R646" s="219">
        <v>290.5</v>
      </c>
      <c r="S646" s="219">
        <v>150.4</v>
      </c>
      <c r="T646" s="154"/>
    </row>
    <row r="647" spans="2:21" ht="45.95" customHeight="1" x14ac:dyDescent="0.2">
      <c r="B647" s="89"/>
      <c r="C647" s="101" t="s">
        <v>96</v>
      </c>
      <c r="D647" s="247">
        <v>0</v>
      </c>
      <c r="E647" s="247">
        <v>0</v>
      </c>
      <c r="F647" s="247">
        <v>0</v>
      </c>
      <c r="G647" s="247">
        <v>0</v>
      </c>
      <c r="H647" s="247">
        <v>0</v>
      </c>
      <c r="I647" s="248">
        <v>0</v>
      </c>
      <c r="J647" s="248">
        <v>0</v>
      </c>
      <c r="K647" s="248">
        <v>0</v>
      </c>
      <c r="L647" s="248">
        <v>0</v>
      </c>
      <c r="M647" s="199">
        <v>0</v>
      </c>
      <c r="N647" s="239">
        <v>0</v>
      </c>
      <c r="O647" s="239">
        <v>0</v>
      </c>
      <c r="P647" s="219">
        <v>0</v>
      </c>
      <c r="Q647" s="219">
        <v>0.2</v>
      </c>
      <c r="R647" s="219">
        <v>0</v>
      </c>
      <c r="S647" s="219">
        <v>0</v>
      </c>
      <c r="T647" s="154"/>
    </row>
    <row r="648" spans="2:21" ht="45.95" customHeight="1" x14ac:dyDescent="0.2">
      <c r="B648" s="89"/>
      <c r="C648" s="101" t="s">
        <v>95</v>
      </c>
      <c r="D648" s="247">
        <v>0</v>
      </c>
      <c r="E648" s="247">
        <v>0</v>
      </c>
      <c r="F648" s="247">
        <v>6.0000000000000001E-3</v>
      </c>
      <c r="G648" s="247">
        <v>2.4180000000000001</v>
      </c>
      <c r="H648" s="247">
        <v>1.956</v>
      </c>
      <c r="I648" s="248">
        <v>1.0000000000000001E-5</v>
      </c>
      <c r="J648" s="248">
        <v>0.77500000000000002</v>
      </c>
      <c r="K648" s="248">
        <v>4.4226000000000001</v>
      </c>
      <c r="L648" s="248">
        <v>0</v>
      </c>
      <c r="M648" s="240">
        <v>0.2</v>
      </c>
      <c r="N648" s="239">
        <v>0.1</v>
      </c>
      <c r="O648" s="239">
        <v>1.7</v>
      </c>
      <c r="P648" s="219">
        <v>0.3</v>
      </c>
      <c r="Q648" s="219">
        <v>0</v>
      </c>
      <c r="R648" s="219">
        <v>28.8</v>
      </c>
      <c r="S648" s="219">
        <v>13.5</v>
      </c>
      <c r="T648" s="154"/>
    </row>
    <row r="649" spans="2:21" ht="45.95" customHeight="1" x14ac:dyDescent="0.2">
      <c r="B649" s="89"/>
      <c r="C649" s="101" t="s">
        <v>94</v>
      </c>
      <c r="D649" s="247">
        <v>0</v>
      </c>
      <c r="E649" s="247">
        <v>0</v>
      </c>
      <c r="F649" s="247">
        <v>0</v>
      </c>
      <c r="G649" s="247">
        <v>0</v>
      </c>
      <c r="H649" s="247">
        <v>0</v>
      </c>
      <c r="I649" s="248">
        <v>0</v>
      </c>
      <c r="J649" s="248">
        <v>0</v>
      </c>
      <c r="K649" s="248">
        <v>0</v>
      </c>
      <c r="L649" s="248">
        <v>0</v>
      </c>
      <c r="M649" s="199">
        <v>0</v>
      </c>
      <c r="N649" s="239">
        <v>0</v>
      </c>
      <c r="O649" s="239">
        <v>0</v>
      </c>
      <c r="P649" s="219">
        <v>0</v>
      </c>
      <c r="Q649" s="219">
        <v>0</v>
      </c>
      <c r="R649" s="219">
        <v>0</v>
      </c>
      <c r="S649" s="219">
        <v>0</v>
      </c>
      <c r="T649" s="154"/>
    </row>
    <row r="650" spans="2:21" ht="45.95" customHeight="1" x14ac:dyDescent="0.2">
      <c r="B650" s="89"/>
      <c r="C650" s="101" t="s">
        <v>93</v>
      </c>
      <c r="D650" s="247">
        <v>1.4E-2</v>
      </c>
      <c r="E650" s="247">
        <v>4.0371999999999995</v>
      </c>
      <c r="F650" s="247">
        <v>49.432000000000002</v>
      </c>
      <c r="G650" s="247">
        <v>5.6369999999999996</v>
      </c>
      <c r="H650" s="247">
        <v>15.472100000000001</v>
      </c>
      <c r="I650" s="248">
        <v>21.047969999999999</v>
      </c>
      <c r="J650" s="248">
        <v>398.64031</v>
      </c>
      <c r="K650" s="248">
        <v>10141.73833</v>
      </c>
      <c r="L650" s="248">
        <v>53.865660000000005</v>
      </c>
      <c r="M650" s="240">
        <v>233</v>
      </c>
      <c r="N650" s="239">
        <v>256.39999999999998</v>
      </c>
      <c r="O650" s="239">
        <v>71.400000000000006</v>
      </c>
      <c r="P650" s="219">
        <v>23</v>
      </c>
      <c r="Q650" s="219">
        <v>277.2</v>
      </c>
      <c r="R650" s="219">
        <v>124.7</v>
      </c>
      <c r="S650" s="219">
        <v>214.9</v>
      </c>
      <c r="T650" s="154"/>
    </row>
    <row r="651" spans="2:21" ht="45.95" customHeight="1" x14ac:dyDescent="0.2">
      <c r="B651" s="89"/>
      <c r="C651" s="101" t="s">
        <v>92</v>
      </c>
      <c r="D651" s="247">
        <v>0</v>
      </c>
      <c r="E651" s="247">
        <v>15.516780000000001</v>
      </c>
      <c r="F651" s="247">
        <v>64.573030000000003</v>
      </c>
      <c r="G651" s="247">
        <v>109.79968</v>
      </c>
      <c r="H651" s="247">
        <v>308.57434999999998</v>
      </c>
      <c r="I651" s="248">
        <v>125.29315</v>
      </c>
      <c r="J651" s="248">
        <v>139.81711999999999</v>
      </c>
      <c r="K651" s="248">
        <v>21.129709999999999</v>
      </c>
      <c r="L651" s="248">
        <v>8.343490000000001</v>
      </c>
      <c r="M651" s="240">
        <v>92.5</v>
      </c>
      <c r="N651" s="239">
        <v>16.3</v>
      </c>
      <c r="O651" s="239">
        <v>119</v>
      </c>
      <c r="P651" s="219">
        <v>1890.4</v>
      </c>
      <c r="Q651" s="219">
        <v>2132.5</v>
      </c>
      <c r="R651" s="219">
        <v>2259.6999999999998</v>
      </c>
      <c r="S651" s="219">
        <v>540.1</v>
      </c>
      <c r="T651" s="154"/>
    </row>
    <row r="652" spans="2:21" ht="45.95" customHeight="1" x14ac:dyDescent="0.2">
      <c r="B652" s="89"/>
      <c r="C652" s="101" t="s">
        <v>91</v>
      </c>
      <c r="D652" s="247">
        <v>0</v>
      </c>
      <c r="E652" s="247">
        <v>0</v>
      </c>
      <c r="F652" s="247">
        <v>0</v>
      </c>
      <c r="G652" s="247">
        <v>0</v>
      </c>
      <c r="H652" s="247">
        <v>0</v>
      </c>
      <c r="I652" s="248">
        <v>0.01</v>
      </c>
      <c r="J652" s="248">
        <v>0</v>
      </c>
      <c r="K652" s="248">
        <v>0</v>
      </c>
      <c r="L652" s="248">
        <v>0</v>
      </c>
      <c r="M652" s="199">
        <v>0</v>
      </c>
      <c r="N652" s="239">
        <v>0</v>
      </c>
      <c r="O652" s="239">
        <v>0</v>
      </c>
      <c r="P652" s="219">
        <v>0</v>
      </c>
      <c r="Q652" s="219">
        <v>0</v>
      </c>
      <c r="R652" s="219">
        <v>4.2</v>
      </c>
      <c r="S652" s="219">
        <v>4.5</v>
      </c>
      <c r="T652" s="154"/>
    </row>
    <row r="653" spans="2:21" ht="45.95" customHeight="1" x14ac:dyDescent="0.2">
      <c r="B653" s="89"/>
      <c r="C653" s="101" t="s">
        <v>90</v>
      </c>
      <c r="D653" s="247">
        <v>0</v>
      </c>
      <c r="E653" s="247">
        <v>0</v>
      </c>
      <c r="F653" s="247">
        <v>0</v>
      </c>
      <c r="G653" s="247">
        <v>0</v>
      </c>
      <c r="H653" s="247">
        <v>0</v>
      </c>
      <c r="I653" s="248">
        <v>0</v>
      </c>
      <c r="J653" s="248">
        <v>0</v>
      </c>
      <c r="K653" s="248">
        <v>0</v>
      </c>
      <c r="L653" s="248">
        <v>0</v>
      </c>
      <c r="M653" s="199">
        <v>0</v>
      </c>
      <c r="N653" s="239">
        <v>0</v>
      </c>
      <c r="O653" s="239">
        <v>0</v>
      </c>
      <c r="P653" s="219">
        <v>0</v>
      </c>
      <c r="Q653" s="219">
        <v>0</v>
      </c>
      <c r="R653" s="219">
        <v>0</v>
      </c>
      <c r="S653" s="219">
        <v>0</v>
      </c>
      <c r="T653" s="154"/>
    </row>
    <row r="654" spans="2:21" ht="45.95" customHeight="1" x14ac:dyDescent="0.2">
      <c r="B654" s="89"/>
      <c r="C654" s="101" t="s">
        <v>89</v>
      </c>
      <c r="D654" s="247">
        <v>3.8489</v>
      </c>
      <c r="E654" s="247">
        <v>9.2286699999999993</v>
      </c>
      <c r="F654" s="247">
        <v>3.0423400000000003</v>
      </c>
      <c r="G654" s="247">
        <v>18.594369999999998</v>
      </c>
      <c r="H654" s="247">
        <v>2.2356599999999998</v>
      </c>
      <c r="I654" s="248">
        <v>2.5616399999999997</v>
      </c>
      <c r="J654" s="248">
        <v>0.6371</v>
      </c>
      <c r="K654" s="248">
        <v>1.5319799999999999</v>
      </c>
      <c r="L654" s="248">
        <v>1.8342399999999999</v>
      </c>
      <c r="M654" s="240">
        <v>3.4</v>
      </c>
      <c r="N654" s="239">
        <v>3.8</v>
      </c>
      <c r="O654" s="239">
        <v>2.2999999999999998</v>
      </c>
      <c r="P654" s="219">
        <v>0.9</v>
      </c>
      <c r="Q654" s="219">
        <v>2.9</v>
      </c>
      <c r="R654" s="219">
        <v>16.2</v>
      </c>
      <c r="S654" s="219">
        <v>137.9</v>
      </c>
      <c r="T654" s="154"/>
    </row>
    <row r="655" spans="2:21" ht="45.95" customHeight="1" x14ac:dyDescent="0.2">
      <c r="B655" s="89"/>
      <c r="C655" s="101" t="s">
        <v>88</v>
      </c>
      <c r="D655" s="247">
        <v>0</v>
      </c>
      <c r="E655" s="247">
        <v>0</v>
      </c>
      <c r="F655" s="247">
        <v>0.122</v>
      </c>
      <c r="G655" s="247">
        <v>4.3860000000000001</v>
      </c>
      <c r="H655" s="247">
        <v>0</v>
      </c>
      <c r="I655" s="248">
        <v>13.32325</v>
      </c>
      <c r="J655" s="248">
        <v>9.98475</v>
      </c>
      <c r="K655" s="248">
        <v>53.719000000000001</v>
      </c>
      <c r="L655" s="248">
        <v>51.894199999999998</v>
      </c>
      <c r="M655" s="240">
        <v>41.1</v>
      </c>
      <c r="N655" s="239">
        <v>12.6</v>
      </c>
      <c r="O655" s="239">
        <v>0</v>
      </c>
      <c r="P655" s="219">
        <v>0</v>
      </c>
      <c r="Q655" s="219">
        <v>22.2</v>
      </c>
      <c r="R655" s="219">
        <v>0</v>
      </c>
      <c r="S655" s="219">
        <v>198.2</v>
      </c>
      <c r="T655" s="154"/>
    </row>
    <row r="656" spans="2:21" ht="45.95" customHeight="1" x14ac:dyDescent="0.2">
      <c r="B656" s="89"/>
      <c r="C656" s="101" t="s">
        <v>87</v>
      </c>
      <c r="D656" s="247">
        <v>0</v>
      </c>
      <c r="E656" s="247">
        <v>2.5999999999999999E-3</v>
      </c>
      <c r="F656" s="247">
        <v>5.67E-2</v>
      </c>
      <c r="G656" s="247">
        <v>8.8249999999999995E-2</v>
      </c>
      <c r="H656" s="247">
        <v>0.11120000000000001</v>
      </c>
      <c r="I656" s="248">
        <v>4.5999999999999999E-2</v>
      </c>
      <c r="J656" s="248">
        <v>0.21594999999999998</v>
      </c>
      <c r="K656" s="248">
        <v>0.10009999999999999</v>
      </c>
      <c r="L656" s="248">
        <v>1E-3</v>
      </c>
      <c r="M656" s="199">
        <v>0</v>
      </c>
      <c r="N656" s="239">
        <v>0</v>
      </c>
      <c r="O656" s="239">
        <v>0</v>
      </c>
      <c r="P656" s="219">
        <v>0</v>
      </c>
      <c r="Q656" s="219">
        <v>5.4</v>
      </c>
      <c r="R656" s="219">
        <v>1.5</v>
      </c>
      <c r="S656" s="219">
        <v>4.5999999999999996</v>
      </c>
      <c r="T656" s="154"/>
    </row>
    <row r="657" spans="2:20" ht="45.95" customHeight="1" x14ac:dyDescent="0.2">
      <c r="B657" s="89"/>
      <c r="C657" s="101" t="s">
        <v>86</v>
      </c>
      <c r="D657" s="247">
        <v>0</v>
      </c>
      <c r="E657" s="247">
        <v>0</v>
      </c>
      <c r="F657" s="247">
        <v>0</v>
      </c>
      <c r="G657" s="247">
        <v>0</v>
      </c>
      <c r="H657" s="247">
        <v>0</v>
      </c>
      <c r="I657" s="248">
        <v>0</v>
      </c>
      <c r="J657" s="248">
        <v>0</v>
      </c>
      <c r="K657" s="248">
        <v>0</v>
      </c>
      <c r="L657" s="248">
        <v>0</v>
      </c>
      <c r="M657" s="199">
        <v>0</v>
      </c>
      <c r="N657" s="239">
        <v>0</v>
      </c>
      <c r="O657" s="239">
        <v>0</v>
      </c>
      <c r="P657" s="219">
        <v>0</v>
      </c>
      <c r="Q657" s="219">
        <v>0</v>
      </c>
      <c r="R657" s="219">
        <v>0</v>
      </c>
      <c r="S657" s="219">
        <v>0.3</v>
      </c>
      <c r="T657" s="154"/>
    </row>
    <row r="658" spans="2:20" ht="45.95" customHeight="1" x14ac:dyDescent="0.2">
      <c r="B658" s="89"/>
      <c r="C658" s="101" t="s">
        <v>85</v>
      </c>
      <c r="D658" s="247">
        <v>7.1999999999999998E-3</v>
      </c>
      <c r="E658" s="247">
        <v>0.15469999999999998</v>
      </c>
      <c r="F658" s="247">
        <v>0.56899999999999995</v>
      </c>
      <c r="G658" s="247">
        <v>0.28626000000000001</v>
      </c>
      <c r="H658" s="247">
        <v>0.16</v>
      </c>
      <c r="I658" s="248">
        <v>0.18890000000000001</v>
      </c>
      <c r="J658" s="248">
        <v>3.1733000000000002</v>
      </c>
      <c r="K658" s="248">
        <v>2.5012299999999996</v>
      </c>
      <c r="L658" s="248">
        <v>3.5331300000000003</v>
      </c>
      <c r="M658" s="240">
        <v>1.8</v>
      </c>
      <c r="N658" s="239">
        <v>2.5</v>
      </c>
      <c r="O658" s="239">
        <v>0.1</v>
      </c>
      <c r="P658" s="219">
        <v>0.2</v>
      </c>
      <c r="Q658" s="219">
        <v>0.6</v>
      </c>
      <c r="R658" s="219">
        <v>0.4</v>
      </c>
      <c r="S658" s="219">
        <v>1.4</v>
      </c>
      <c r="T658" s="154"/>
    </row>
    <row r="659" spans="2:20" ht="45.95" customHeight="1" x14ac:dyDescent="0.2">
      <c r="B659" s="89"/>
      <c r="C659" s="101" t="s">
        <v>84</v>
      </c>
      <c r="D659" s="247">
        <v>0</v>
      </c>
      <c r="E659" s="247">
        <v>0</v>
      </c>
      <c r="F659" s="247">
        <v>0</v>
      </c>
      <c r="G659" s="247">
        <v>5.3999999999999999E-2</v>
      </c>
      <c r="H659" s="247">
        <v>0</v>
      </c>
      <c r="I659" s="248">
        <v>0</v>
      </c>
      <c r="J659" s="248">
        <v>0.36</v>
      </c>
      <c r="K659" s="248">
        <v>0</v>
      </c>
      <c r="L659" s="248">
        <v>0</v>
      </c>
      <c r="M659" s="199">
        <v>0</v>
      </c>
      <c r="N659" s="239">
        <v>0</v>
      </c>
      <c r="O659" s="239">
        <v>0</v>
      </c>
      <c r="P659" s="219">
        <v>2.5</v>
      </c>
      <c r="Q659" s="219">
        <v>1.8</v>
      </c>
      <c r="R659" s="219">
        <v>0.6</v>
      </c>
      <c r="S659" s="219">
        <v>0.4</v>
      </c>
      <c r="T659" s="154"/>
    </row>
    <row r="660" spans="2:20" ht="45.95" customHeight="1" x14ac:dyDescent="0.2">
      <c r="B660" s="89"/>
      <c r="C660" s="101" t="s">
        <v>83</v>
      </c>
      <c r="D660" s="247">
        <v>5.4450000000000003</v>
      </c>
      <c r="E660" s="247">
        <v>0.20499999999999999</v>
      </c>
      <c r="F660" s="247">
        <v>7.9833999999999996</v>
      </c>
      <c r="G660" s="247">
        <v>113.00897999999999</v>
      </c>
      <c r="H660" s="247">
        <v>3.2124600000000001</v>
      </c>
      <c r="I660" s="248">
        <v>183.44526000000002</v>
      </c>
      <c r="J660" s="248">
        <v>290.02390000000003</v>
      </c>
      <c r="K660" s="248">
        <v>13.2721</v>
      </c>
      <c r="L660" s="248">
        <v>32.128149999999998</v>
      </c>
      <c r="M660" s="240">
        <v>6.9</v>
      </c>
      <c r="N660" s="239">
        <v>7.3</v>
      </c>
      <c r="O660" s="239">
        <v>5.4</v>
      </c>
      <c r="P660" s="219">
        <v>33.299999999999997</v>
      </c>
      <c r="Q660" s="219">
        <v>65.5</v>
      </c>
      <c r="R660" s="219">
        <v>37.299999999999997</v>
      </c>
      <c r="S660" s="219">
        <v>1482.2</v>
      </c>
      <c r="T660" s="154"/>
    </row>
    <row r="661" spans="2:20" ht="45.95" customHeight="1" x14ac:dyDescent="0.2">
      <c r="B661" s="89"/>
      <c r="C661" s="101" t="s">
        <v>82</v>
      </c>
      <c r="D661" s="247">
        <v>0</v>
      </c>
      <c r="E661" s="247">
        <v>0</v>
      </c>
      <c r="F661" s="247">
        <v>0</v>
      </c>
      <c r="G661" s="247">
        <v>0</v>
      </c>
      <c r="H661" s="247">
        <v>0</v>
      </c>
      <c r="I661" s="248">
        <v>0</v>
      </c>
      <c r="J661" s="248">
        <v>0</v>
      </c>
      <c r="K661" s="248">
        <v>172.45</v>
      </c>
      <c r="L661" s="248">
        <v>0</v>
      </c>
      <c r="M661" s="240">
        <v>0.2</v>
      </c>
      <c r="N661" s="239">
        <v>0.9</v>
      </c>
      <c r="O661" s="239">
        <v>0</v>
      </c>
      <c r="P661" s="219">
        <v>0</v>
      </c>
      <c r="Q661" s="219">
        <v>0</v>
      </c>
      <c r="R661" s="219">
        <v>0</v>
      </c>
      <c r="S661" s="219">
        <v>0</v>
      </c>
      <c r="T661" s="154"/>
    </row>
    <row r="662" spans="2:20" ht="45.95" customHeight="1" x14ac:dyDescent="0.2">
      <c r="B662" s="89"/>
      <c r="C662" s="101" t="s">
        <v>81</v>
      </c>
      <c r="D662" s="247">
        <v>0</v>
      </c>
      <c r="E662" s="247">
        <v>0</v>
      </c>
      <c r="F662" s="247">
        <v>0</v>
      </c>
      <c r="G662" s="247">
        <v>0</v>
      </c>
      <c r="H662" s="247">
        <v>0</v>
      </c>
      <c r="I662" s="248">
        <v>0</v>
      </c>
      <c r="J662" s="248">
        <v>0</v>
      </c>
      <c r="K662" s="248">
        <v>0</v>
      </c>
      <c r="L662" s="248">
        <v>0</v>
      </c>
      <c r="M662" s="199">
        <v>0</v>
      </c>
      <c r="N662" s="239">
        <v>0</v>
      </c>
      <c r="O662" s="239">
        <v>0</v>
      </c>
      <c r="P662" s="219">
        <v>0</v>
      </c>
      <c r="Q662" s="219">
        <v>0</v>
      </c>
      <c r="R662" s="219">
        <v>0</v>
      </c>
      <c r="S662" s="219">
        <v>0</v>
      </c>
      <c r="T662" s="154"/>
    </row>
    <row r="663" spans="2:20" ht="45.95" customHeight="1" x14ac:dyDescent="0.2">
      <c r="B663" s="89"/>
      <c r="C663" s="101" t="s">
        <v>80</v>
      </c>
      <c r="D663" s="247">
        <v>0</v>
      </c>
      <c r="E663" s="247">
        <v>18.3</v>
      </c>
      <c r="F663" s="247">
        <v>0</v>
      </c>
      <c r="G663" s="247">
        <v>0</v>
      </c>
      <c r="H663" s="247">
        <v>0</v>
      </c>
      <c r="I663" s="248">
        <v>0</v>
      </c>
      <c r="J663" s="248">
        <v>0</v>
      </c>
      <c r="K663" s="248">
        <v>0</v>
      </c>
      <c r="L663" s="248">
        <v>0</v>
      </c>
      <c r="M663" s="240">
        <v>0.8</v>
      </c>
      <c r="N663" s="239">
        <v>0</v>
      </c>
      <c r="O663" s="239">
        <v>0</v>
      </c>
      <c r="P663" s="219">
        <v>0</v>
      </c>
      <c r="Q663" s="219">
        <v>0</v>
      </c>
      <c r="R663" s="219">
        <v>0</v>
      </c>
      <c r="S663" s="219">
        <v>0</v>
      </c>
      <c r="T663" s="154"/>
    </row>
    <row r="664" spans="2:20" ht="45.95" customHeight="1" x14ac:dyDescent="0.2">
      <c r="B664" s="89"/>
      <c r="C664" s="101" t="s">
        <v>79</v>
      </c>
      <c r="D664" s="247">
        <v>0</v>
      </c>
      <c r="E664" s="247">
        <v>0</v>
      </c>
      <c r="F664" s="247">
        <v>97.304000000000002</v>
      </c>
      <c r="G664" s="247">
        <v>93.376000000000005</v>
      </c>
      <c r="H664" s="247">
        <v>31.795999999999999</v>
      </c>
      <c r="I664" s="248">
        <v>0.35699999999999998</v>
      </c>
      <c r="J664" s="248">
        <v>5.3879999999999999</v>
      </c>
      <c r="K664" s="248">
        <v>656.1</v>
      </c>
      <c r="L664" s="248">
        <v>14.247999999999999</v>
      </c>
      <c r="M664" s="240">
        <v>63.7</v>
      </c>
      <c r="N664" s="239">
        <v>32.5</v>
      </c>
      <c r="O664" s="239">
        <v>4.2</v>
      </c>
      <c r="P664" s="219">
        <v>6.8</v>
      </c>
      <c r="Q664" s="219">
        <v>0</v>
      </c>
      <c r="R664" s="219">
        <v>0.4</v>
      </c>
      <c r="S664" s="219">
        <v>5.7</v>
      </c>
      <c r="T664" s="154"/>
    </row>
    <row r="665" spans="2:20" ht="45.95" customHeight="1" x14ac:dyDescent="0.2">
      <c r="B665" s="89"/>
      <c r="C665" s="101" t="s">
        <v>78</v>
      </c>
      <c r="D665" s="247">
        <v>2.1999999999999999E-2</v>
      </c>
      <c r="E665" s="247">
        <v>2.8030000000000003E-2</v>
      </c>
      <c r="F665" s="247">
        <v>0</v>
      </c>
      <c r="G665" s="247">
        <v>0</v>
      </c>
      <c r="H665" s="247">
        <v>0.7</v>
      </c>
      <c r="I665" s="248">
        <v>0</v>
      </c>
      <c r="J665" s="248">
        <v>0</v>
      </c>
      <c r="K665" s="248">
        <v>0</v>
      </c>
      <c r="L665" s="248">
        <v>0</v>
      </c>
      <c r="M665" s="240">
        <v>0.2</v>
      </c>
      <c r="N665" s="239">
        <v>0</v>
      </c>
      <c r="O665" s="239">
        <v>0.3</v>
      </c>
      <c r="P665" s="219">
        <v>1</v>
      </c>
      <c r="Q665" s="219">
        <v>3.2</v>
      </c>
      <c r="R665" s="219">
        <v>3.3</v>
      </c>
      <c r="S665" s="219">
        <v>3.8</v>
      </c>
      <c r="T665" s="154"/>
    </row>
    <row r="666" spans="2:20" ht="45.95" customHeight="1" x14ac:dyDescent="0.2">
      <c r="B666" s="89"/>
      <c r="C666" s="101" t="s">
        <v>77</v>
      </c>
      <c r="D666" s="247">
        <v>0</v>
      </c>
      <c r="E666" s="247">
        <v>0</v>
      </c>
      <c r="F666" s="247">
        <v>0</v>
      </c>
      <c r="G666" s="247">
        <v>1.2E-2</v>
      </c>
      <c r="H666" s="247">
        <v>0</v>
      </c>
      <c r="I666" s="248">
        <v>0.03</v>
      </c>
      <c r="J666" s="248">
        <v>0</v>
      </c>
      <c r="K666" s="248">
        <v>0</v>
      </c>
      <c r="L666" s="248">
        <v>0</v>
      </c>
      <c r="M666" s="199">
        <v>0</v>
      </c>
      <c r="N666" s="239">
        <v>0</v>
      </c>
      <c r="O666" s="239">
        <v>0</v>
      </c>
      <c r="P666" s="219">
        <v>0</v>
      </c>
      <c r="Q666" s="219">
        <v>0</v>
      </c>
      <c r="R666" s="219">
        <v>0</v>
      </c>
      <c r="S666" s="219">
        <v>0</v>
      </c>
      <c r="T666" s="154"/>
    </row>
    <row r="667" spans="2:20" ht="45.95" customHeight="1" x14ac:dyDescent="0.2">
      <c r="B667" s="89"/>
      <c r="C667" s="101" t="s">
        <v>76</v>
      </c>
      <c r="D667" s="247">
        <v>0</v>
      </c>
      <c r="E667" s="247">
        <v>0</v>
      </c>
      <c r="F667" s="247">
        <v>0</v>
      </c>
      <c r="G667" s="247">
        <v>0</v>
      </c>
      <c r="H667" s="247">
        <v>0</v>
      </c>
      <c r="I667" s="248">
        <v>0</v>
      </c>
      <c r="J667" s="248">
        <v>0</v>
      </c>
      <c r="K667" s="248">
        <v>0</v>
      </c>
      <c r="L667" s="248">
        <v>0</v>
      </c>
      <c r="M667" s="199">
        <v>0</v>
      </c>
      <c r="N667" s="239">
        <v>0</v>
      </c>
      <c r="O667" s="239">
        <v>0</v>
      </c>
      <c r="P667" s="219">
        <v>0</v>
      </c>
      <c r="Q667" s="219">
        <v>0</v>
      </c>
      <c r="R667" s="219">
        <v>0</v>
      </c>
      <c r="S667" s="219">
        <v>0</v>
      </c>
      <c r="T667" s="154"/>
    </row>
    <row r="668" spans="2:20" ht="45.95" customHeight="1" x14ac:dyDescent="0.2">
      <c r="B668" s="89"/>
      <c r="C668" s="101" t="s">
        <v>75</v>
      </c>
      <c r="D668" s="247">
        <v>0.8</v>
      </c>
      <c r="E668" s="247">
        <v>2.4300000000000002</v>
      </c>
      <c r="F668" s="247">
        <v>0</v>
      </c>
      <c r="G668" s="247">
        <v>0.105</v>
      </c>
      <c r="H668" s="247">
        <v>0.34172000000000002</v>
      </c>
      <c r="I668" s="248">
        <v>0</v>
      </c>
      <c r="J668" s="248">
        <v>0</v>
      </c>
      <c r="K668" s="248">
        <v>0.47589999999999999</v>
      </c>
      <c r="L668" s="248">
        <v>5.7000000000000002E-2</v>
      </c>
      <c r="M668" s="240">
        <v>0</v>
      </c>
      <c r="N668" s="239">
        <v>0.9</v>
      </c>
      <c r="O668" s="239">
        <v>0.6</v>
      </c>
      <c r="P668" s="219">
        <v>2.2000000000000002</v>
      </c>
      <c r="Q668" s="219">
        <v>5.9</v>
      </c>
      <c r="R668" s="219">
        <v>2.2999999999999998</v>
      </c>
      <c r="S668" s="219">
        <v>1.1000000000000001</v>
      </c>
      <c r="T668" s="154"/>
    </row>
    <row r="669" spans="2:20" ht="45.95" customHeight="1" x14ac:dyDescent="0.2">
      <c r="B669" s="89"/>
      <c r="C669" s="101" t="s">
        <v>74</v>
      </c>
      <c r="D669" s="247">
        <v>0</v>
      </c>
      <c r="E669" s="247">
        <v>0</v>
      </c>
      <c r="F669" s="247">
        <v>0</v>
      </c>
      <c r="G669" s="247">
        <v>0</v>
      </c>
      <c r="H669" s="247">
        <v>0</v>
      </c>
      <c r="I669" s="248">
        <v>0</v>
      </c>
      <c r="J669" s="248">
        <v>0</v>
      </c>
      <c r="K669" s="248">
        <v>0</v>
      </c>
      <c r="L669" s="248">
        <v>0</v>
      </c>
      <c r="M669" s="199">
        <v>0</v>
      </c>
      <c r="N669" s="239">
        <v>0</v>
      </c>
      <c r="O669" s="239">
        <v>0</v>
      </c>
      <c r="P669" s="219">
        <v>0</v>
      </c>
      <c r="Q669" s="219">
        <v>0</v>
      </c>
      <c r="R669" s="219">
        <v>0</v>
      </c>
      <c r="S669" s="219">
        <v>0</v>
      </c>
      <c r="T669" s="154"/>
    </row>
    <row r="670" spans="2:20" ht="45.95" customHeight="1" x14ac:dyDescent="0.2">
      <c r="B670" s="89"/>
      <c r="C670" s="101" t="s">
        <v>73</v>
      </c>
      <c r="D670" s="247">
        <v>0</v>
      </c>
      <c r="E670" s="247">
        <v>0</v>
      </c>
      <c r="F670" s="247">
        <v>0</v>
      </c>
      <c r="G670" s="247">
        <v>0</v>
      </c>
      <c r="H670" s="247">
        <v>0</v>
      </c>
      <c r="I670" s="248">
        <v>0</v>
      </c>
      <c r="J670" s="248">
        <v>0</v>
      </c>
      <c r="K670" s="248">
        <v>0</v>
      </c>
      <c r="L670" s="248">
        <v>0</v>
      </c>
      <c r="M670" s="199">
        <v>0</v>
      </c>
      <c r="N670" s="239">
        <v>0</v>
      </c>
      <c r="O670" s="239">
        <v>0</v>
      </c>
      <c r="P670" s="219">
        <v>0</v>
      </c>
      <c r="Q670" s="219">
        <v>0</v>
      </c>
      <c r="R670" s="219">
        <v>0</v>
      </c>
      <c r="S670" s="219">
        <v>0</v>
      </c>
      <c r="T670" s="154"/>
    </row>
    <row r="671" spans="2:20" ht="45.95" customHeight="1" x14ac:dyDescent="0.2">
      <c r="B671" s="89"/>
      <c r="C671" s="101" t="s">
        <v>72</v>
      </c>
      <c r="D671" s="247">
        <v>0.68732000000000004</v>
      </c>
      <c r="E671" s="247">
        <v>1.1815599999999999</v>
      </c>
      <c r="F671" s="247">
        <v>0.79764999999999997</v>
      </c>
      <c r="G671" s="247">
        <v>0.72633000000000003</v>
      </c>
      <c r="H671" s="247">
        <v>1.2532999999999999</v>
      </c>
      <c r="I671" s="248">
        <v>2.2121999999999997</v>
      </c>
      <c r="J671" s="248">
        <v>11.25361</v>
      </c>
      <c r="K671" s="248">
        <v>4.2500199999999992</v>
      </c>
      <c r="L671" s="248">
        <v>3.4942500000000001</v>
      </c>
      <c r="M671" s="240">
        <v>12</v>
      </c>
      <c r="N671" s="239">
        <v>18</v>
      </c>
      <c r="O671" s="239">
        <v>20.100000000000001</v>
      </c>
      <c r="P671" s="219">
        <v>32.200000000000003</v>
      </c>
      <c r="Q671" s="219">
        <v>57.7</v>
      </c>
      <c r="R671" s="219">
        <v>64.7</v>
      </c>
      <c r="S671" s="219">
        <v>69.2</v>
      </c>
      <c r="T671" s="154"/>
    </row>
    <row r="672" spans="2:20" ht="45.95" customHeight="1" x14ac:dyDescent="0.2">
      <c r="B672" s="89"/>
      <c r="C672" s="101" t="s">
        <v>71</v>
      </c>
      <c r="D672" s="247">
        <v>0</v>
      </c>
      <c r="E672" s="247">
        <v>0</v>
      </c>
      <c r="F672" s="247">
        <v>0</v>
      </c>
      <c r="G672" s="247">
        <v>0</v>
      </c>
      <c r="H672" s="247">
        <v>0</v>
      </c>
      <c r="I672" s="248">
        <v>0</v>
      </c>
      <c r="J672" s="248">
        <v>0</v>
      </c>
      <c r="K672" s="248">
        <v>0</v>
      </c>
      <c r="L672" s="248">
        <v>0</v>
      </c>
      <c r="M672" s="199">
        <v>0</v>
      </c>
      <c r="N672" s="239">
        <v>0</v>
      </c>
      <c r="O672" s="239">
        <v>0</v>
      </c>
      <c r="P672" s="219">
        <v>0</v>
      </c>
      <c r="Q672" s="219">
        <v>0</v>
      </c>
      <c r="R672" s="219">
        <v>0</v>
      </c>
      <c r="S672" s="219">
        <v>0</v>
      </c>
      <c r="T672" s="154"/>
    </row>
    <row r="673" spans="2:20" ht="45.95" customHeight="1" x14ac:dyDescent="0.2">
      <c r="B673" s="89"/>
      <c r="C673" s="101" t="s">
        <v>70</v>
      </c>
      <c r="D673" s="247">
        <v>37.809699999999999</v>
      </c>
      <c r="E673" s="247">
        <v>52.975149999999999</v>
      </c>
      <c r="F673" s="247">
        <v>65.050200000000004</v>
      </c>
      <c r="G673" s="247">
        <v>68.536419999999993</v>
      </c>
      <c r="H673" s="247">
        <v>74.253339999999994</v>
      </c>
      <c r="I673" s="248">
        <v>82.799770000000009</v>
      </c>
      <c r="J673" s="248">
        <v>258.13103000000001</v>
      </c>
      <c r="K673" s="248">
        <v>1872.1003099999998</v>
      </c>
      <c r="L673" s="248">
        <v>638.00349000000006</v>
      </c>
      <c r="M673" s="240">
        <v>274.2</v>
      </c>
      <c r="N673" s="239">
        <v>2640.2</v>
      </c>
      <c r="O673" s="239">
        <v>269.8</v>
      </c>
      <c r="P673" s="219">
        <v>297.2</v>
      </c>
      <c r="Q673" s="219">
        <v>430.7</v>
      </c>
      <c r="R673" s="219">
        <v>1115.9000000000001</v>
      </c>
      <c r="S673" s="219">
        <v>1930.7</v>
      </c>
      <c r="T673" s="154"/>
    </row>
    <row r="674" spans="2:20" ht="45.95" customHeight="1" x14ac:dyDescent="0.2">
      <c r="B674" s="89"/>
      <c r="C674" s="101" t="s">
        <v>69</v>
      </c>
      <c r="D674" s="247">
        <v>0</v>
      </c>
      <c r="E674" s="247">
        <v>0</v>
      </c>
      <c r="F674" s="247">
        <v>0</v>
      </c>
      <c r="G674" s="247">
        <v>0</v>
      </c>
      <c r="H674" s="247">
        <v>0</v>
      </c>
      <c r="I674" s="248">
        <v>0</v>
      </c>
      <c r="J674" s="248">
        <v>0</v>
      </c>
      <c r="K674" s="248">
        <v>0</v>
      </c>
      <c r="L674" s="248">
        <v>0</v>
      </c>
      <c r="M674" s="199">
        <v>0</v>
      </c>
      <c r="N674" s="239">
        <v>0</v>
      </c>
      <c r="O674" s="239">
        <v>0</v>
      </c>
      <c r="P674" s="219">
        <v>0</v>
      </c>
      <c r="Q674" s="219">
        <v>0</v>
      </c>
      <c r="R674" s="219">
        <v>0</v>
      </c>
      <c r="S674" s="219">
        <v>0</v>
      </c>
      <c r="T674" s="154"/>
    </row>
    <row r="675" spans="2:20" ht="45.95" customHeight="1" x14ac:dyDescent="0.2">
      <c r="B675" s="89"/>
      <c r="C675" s="101" t="s">
        <v>68</v>
      </c>
      <c r="D675" s="247">
        <v>0</v>
      </c>
      <c r="E675" s="247">
        <v>0</v>
      </c>
      <c r="F675" s="247">
        <v>0</v>
      </c>
      <c r="G675" s="247">
        <v>0</v>
      </c>
      <c r="H675" s="247">
        <v>0</v>
      </c>
      <c r="I675" s="248">
        <v>0</v>
      </c>
      <c r="J675" s="248">
        <v>0</v>
      </c>
      <c r="K675" s="248">
        <v>0</v>
      </c>
      <c r="L675" s="248">
        <v>0</v>
      </c>
      <c r="M675" s="199">
        <v>0</v>
      </c>
      <c r="N675" s="239">
        <v>0</v>
      </c>
      <c r="O675" s="239">
        <v>0</v>
      </c>
      <c r="P675" s="219">
        <v>0</v>
      </c>
      <c r="Q675" s="219">
        <v>0</v>
      </c>
      <c r="R675" s="219">
        <v>0</v>
      </c>
      <c r="S675" s="219">
        <v>0</v>
      </c>
      <c r="T675" s="154"/>
    </row>
    <row r="676" spans="2:20" ht="45.95" customHeight="1" x14ac:dyDescent="0.2">
      <c r="B676" s="89"/>
      <c r="C676" s="101" t="s">
        <v>67</v>
      </c>
      <c r="D676" s="247">
        <v>0</v>
      </c>
      <c r="E676" s="247">
        <v>0</v>
      </c>
      <c r="F676" s="247">
        <v>0</v>
      </c>
      <c r="G676" s="247">
        <v>0</v>
      </c>
      <c r="H676" s="247">
        <v>0</v>
      </c>
      <c r="I676" s="248">
        <v>0.65800000000000003</v>
      </c>
      <c r="J676" s="248">
        <v>1.42</v>
      </c>
      <c r="K676" s="248">
        <v>0</v>
      </c>
      <c r="L676" s="248">
        <v>1.5309999999999999</v>
      </c>
      <c r="M676" s="240">
        <v>6.6</v>
      </c>
      <c r="N676" s="239">
        <v>2.1</v>
      </c>
      <c r="O676" s="239">
        <v>4.2</v>
      </c>
      <c r="P676" s="219">
        <v>0</v>
      </c>
      <c r="Q676" s="219">
        <v>9.6999999999999993</v>
      </c>
      <c r="R676" s="219">
        <v>1</v>
      </c>
      <c r="S676" s="219">
        <v>2.5</v>
      </c>
      <c r="T676" s="154"/>
    </row>
    <row r="677" spans="2:20" ht="45.95" customHeight="1" x14ac:dyDescent="0.2">
      <c r="B677" s="89"/>
      <c r="C677" s="101" t="s">
        <v>66</v>
      </c>
      <c r="D677" s="247">
        <v>0</v>
      </c>
      <c r="E677" s="247">
        <v>0.97499999999999998</v>
      </c>
      <c r="F677" s="247">
        <v>0.155</v>
      </c>
      <c r="G677" s="247">
        <v>0</v>
      </c>
      <c r="H677" s="247">
        <v>0</v>
      </c>
      <c r="I677" s="248">
        <v>0</v>
      </c>
      <c r="J677" s="248">
        <v>1.28</v>
      </c>
      <c r="K677" s="248">
        <v>0</v>
      </c>
      <c r="L677" s="248">
        <v>0</v>
      </c>
      <c r="M677" s="199">
        <v>0</v>
      </c>
      <c r="N677" s="239">
        <v>0</v>
      </c>
      <c r="O677" s="239">
        <v>0</v>
      </c>
      <c r="P677" s="219">
        <v>0</v>
      </c>
      <c r="Q677" s="219">
        <v>0</v>
      </c>
      <c r="R677" s="219">
        <v>0.4</v>
      </c>
      <c r="S677" s="219">
        <v>1</v>
      </c>
      <c r="T677" s="154"/>
    </row>
    <row r="678" spans="2:20" ht="45.95" customHeight="1" x14ac:dyDescent="0.2">
      <c r="B678" s="89"/>
      <c r="C678" s="101" t="s">
        <v>65</v>
      </c>
      <c r="D678" s="247">
        <v>0</v>
      </c>
      <c r="E678" s="247">
        <v>0</v>
      </c>
      <c r="F678" s="247">
        <v>0</v>
      </c>
      <c r="G678" s="247">
        <v>0</v>
      </c>
      <c r="H678" s="247">
        <v>49.03</v>
      </c>
      <c r="I678" s="248">
        <v>0</v>
      </c>
      <c r="J678" s="248">
        <v>0</v>
      </c>
      <c r="K678" s="248">
        <v>0</v>
      </c>
      <c r="L678" s="248">
        <v>0</v>
      </c>
      <c r="M678" s="240">
        <v>0.7</v>
      </c>
      <c r="N678" s="239">
        <v>18.3</v>
      </c>
      <c r="O678" s="239">
        <v>0</v>
      </c>
      <c r="P678" s="219">
        <v>0</v>
      </c>
      <c r="Q678" s="219">
        <v>0</v>
      </c>
      <c r="R678" s="219">
        <v>0</v>
      </c>
      <c r="S678" s="219">
        <v>0</v>
      </c>
      <c r="T678" s="154"/>
    </row>
    <row r="679" spans="2:20" ht="45.95" customHeight="1" x14ac:dyDescent="0.2">
      <c r="B679" s="89"/>
      <c r="C679" s="101" t="s">
        <v>64</v>
      </c>
      <c r="D679" s="247">
        <v>0</v>
      </c>
      <c r="E679" s="247">
        <v>0</v>
      </c>
      <c r="F679" s="247">
        <v>0</v>
      </c>
      <c r="G679" s="247">
        <v>4.2169999999999996</v>
      </c>
      <c r="H679" s="247">
        <v>470.76461</v>
      </c>
      <c r="I679" s="248">
        <v>566.19500000000005</v>
      </c>
      <c r="J679" s="248">
        <v>327.41429999999997</v>
      </c>
      <c r="K679" s="248">
        <v>390.99628000000001</v>
      </c>
      <c r="L679" s="248">
        <v>383.07799999999997</v>
      </c>
      <c r="M679" s="240">
        <v>368.8</v>
      </c>
      <c r="N679" s="239">
        <v>514.5</v>
      </c>
      <c r="O679" s="239">
        <v>240.1</v>
      </c>
      <c r="P679" s="219">
        <v>227.8</v>
      </c>
      <c r="Q679" s="219">
        <v>62.2</v>
      </c>
      <c r="R679" s="219">
        <v>0</v>
      </c>
      <c r="S679" s="219">
        <v>0</v>
      </c>
      <c r="T679" s="154"/>
    </row>
    <row r="680" spans="2:20" ht="45.95" customHeight="1" x14ac:dyDescent="0.2">
      <c r="B680" s="89"/>
      <c r="C680" s="101" t="s">
        <v>63</v>
      </c>
      <c r="D680" s="247">
        <v>0</v>
      </c>
      <c r="E680" s="247">
        <v>0</v>
      </c>
      <c r="F680" s="247">
        <v>0</v>
      </c>
      <c r="G680" s="247">
        <v>0</v>
      </c>
      <c r="H680" s="247">
        <v>0</v>
      </c>
      <c r="I680" s="248">
        <v>0</v>
      </c>
      <c r="J680" s="248">
        <v>0</v>
      </c>
      <c r="K680" s="248">
        <v>0</v>
      </c>
      <c r="L680" s="248">
        <v>0</v>
      </c>
      <c r="M680" s="199">
        <v>0</v>
      </c>
      <c r="N680" s="239">
        <v>0</v>
      </c>
      <c r="O680" s="239">
        <v>0</v>
      </c>
      <c r="P680" s="219">
        <v>0</v>
      </c>
      <c r="Q680" s="219">
        <v>0</v>
      </c>
      <c r="R680" s="219">
        <v>0</v>
      </c>
      <c r="S680" s="219">
        <v>0</v>
      </c>
      <c r="T680" s="154"/>
    </row>
    <row r="681" spans="2:20" ht="45.95" customHeight="1" x14ac:dyDescent="0.2">
      <c r="B681" s="89"/>
      <c r="C681" s="101" t="s">
        <v>62</v>
      </c>
      <c r="D681" s="247">
        <v>0</v>
      </c>
      <c r="E681" s="247">
        <v>0</v>
      </c>
      <c r="F681" s="247">
        <v>0</v>
      </c>
      <c r="G681" s="247">
        <v>0</v>
      </c>
      <c r="H681" s="247">
        <v>0</v>
      </c>
      <c r="I681" s="248">
        <v>0</v>
      </c>
      <c r="J681" s="248">
        <v>0</v>
      </c>
      <c r="K681" s="248">
        <v>0</v>
      </c>
      <c r="L681" s="248">
        <v>0</v>
      </c>
      <c r="M681" s="199">
        <v>0</v>
      </c>
      <c r="N681" s="239">
        <v>0</v>
      </c>
      <c r="O681" s="239">
        <v>0</v>
      </c>
      <c r="P681" s="219">
        <v>0</v>
      </c>
      <c r="Q681" s="219">
        <v>0</v>
      </c>
      <c r="R681" s="219">
        <v>0</v>
      </c>
      <c r="S681" s="219">
        <v>0</v>
      </c>
      <c r="T681" s="154"/>
    </row>
    <row r="682" spans="2:20" ht="45.95" customHeight="1" x14ac:dyDescent="0.2">
      <c r="B682" s="89"/>
      <c r="C682" s="101" t="s">
        <v>61</v>
      </c>
      <c r="D682" s="247">
        <v>0</v>
      </c>
      <c r="E682" s="247">
        <v>0</v>
      </c>
      <c r="F682" s="247">
        <v>0</v>
      </c>
      <c r="G682" s="247">
        <v>0</v>
      </c>
      <c r="H682" s="247">
        <v>0</v>
      </c>
      <c r="I682" s="248">
        <v>0</v>
      </c>
      <c r="J682" s="248">
        <v>0</v>
      </c>
      <c r="K682" s="248">
        <v>0</v>
      </c>
      <c r="L682" s="248">
        <v>0</v>
      </c>
      <c r="M682" s="199">
        <v>0</v>
      </c>
      <c r="N682" s="239">
        <v>0</v>
      </c>
      <c r="O682" s="239">
        <v>0</v>
      </c>
      <c r="P682" s="219">
        <v>0</v>
      </c>
      <c r="Q682" s="219">
        <v>0</v>
      </c>
      <c r="R682" s="219">
        <v>0</v>
      </c>
      <c r="S682" s="219">
        <v>0</v>
      </c>
      <c r="T682" s="154"/>
    </row>
    <row r="683" spans="2:20" ht="45.95" customHeight="1" x14ac:dyDescent="0.2">
      <c r="B683" s="89"/>
      <c r="C683" s="101" t="s">
        <v>60</v>
      </c>
      <c r="D683" s="247">
        <v>0</v>
      </c>
      <c r="E683" s="247">
        <v>0</v>
      </c>
      <c r="F683" s="247">
        <v>3.9E-2</v>
      </c>
      <c r="G683" s="247">
        <v>0.218</v>
      </c>
      <c r="H683" s="247">
        <v>1.3580000000000001</v>
      </c>
      <c r="I683" s="248">
        <v>0.36</v>
      </c>
      <c r="J683" s="248">
        <v>0.52700000000000002</v>
      </c>
      <c r="K683" s="248">
        <v>0.83899999999999997</v>
      </c>
      <c r="L683" s="248">
        <v>0.76100000000000001</v>
      </c>
      <c r="M683" s="240">
        <v>0.6</v>
      </c>
      <c r="N683" s="239">
        <v>1</v>
      </c>
      <c r="O683" s="239">
        <v>0</v>
      </c>
      <c r="P683" s="219">
        <v>0</v>
      </c>
      <c r="Q683" s="219">
        <v>0</v>
      </c>
      <c r="R683" s="219">
        <v>0</v>
      </c>
      <c r="S683" s="219">
        <v>0</v>
      </c>
      <c r="T683" s="154"/>
    </row>
    <row r="684" spans="2:20" ht="45.95" customHeight="1" x14ac:dyDescent="0.2">
      <c r="B684" s="89"/>
      <c r="C684" s="101" t="s">
        <v>59</v>
      </c>
      <c r="D684" s="247">
        <v>0</v>
      </c>
      <c r="E684" s="247">
        <v>0</v>
      </c>
      <c r="F684" s="247">
        <v>0</v>
      </c>
      <c r="G684" s="247">
        <v>0</v>
      </c>
      <c r="H684" s="247">
        <v>0</v>
      </c>
      <c r="I684" s="248">
        <v>0</v>
      </c>
      <c r="J684" s="248">
        <v>0</v>
      </c>
      <c r="K684" s="248">
        <v>0</v>
      </c>
      <c r="L684" s="248">
        <v>0</v>
      </c>
      <c r="M684" s="199">
        <v>0</v>
      </c>
      <c r="N684" s="239">
        <v>0.1</v>
      </c>
      <c r="O684" s="239">
        <v>4.9000000000000004</v>
      </c>
      <c r="P684" s="219">
        <v>0</v>
      </c>
      <c r="Q684" s="219">
        <v>0</v>
      </c>
      <c r="R684" s="219">
        <v>3.8</v>
      </c>
      <c r="S684" s="219">
        <v>2.1</v>
      </c>
      <c r="T684" s="154"/>
    </row>
    <row r="685" spans="2:20" ht="45.95" customHeight="1" x14ac:dyDescent="0.2">
      <c r="B685" s="89"/>
      <c r="C685" s="101" t="s">
        <v>58</v>
      </c>
      <c r="D685" s="247">
        <v>0</v>
      </c>
      <c r="E685" s="247">
        <v>0</v>
      </c>
      <c r="F685" s="247">
        <v>0</v>
      </c>
      <c r="G685" s="247">
        <v>0</v>
      </c>
      <c r="H685" s="247">
        <v>0</v>
      </c>
      <c r="I685" s="248">
        <v>0</v>
      </c>
      <c r="J685" s="248">
        <v>0</v>
      </c>
      <c r="K685" s="248">
        <v>0</v>
      </c>
      <c r="L685" s="248">
        <v>0</v>
      </c>
      <c r="M685" s="199">
        <v>0</v>
      </c>
      <c r="N685" s="239">
        <v>0</v>
      </c>
      <c r="O685" s="239">
        <v>0</v>
      </c>
      <c r="P685" s="219">
        <v>0</v>
      </c>
      <c r="Q685" s="219">
        <v>0.1</v>
      </c>
      <c r="R685" s="219">
        <v>0</v>
      </c>
      <c r="S685" s="219">
        <v>0</v>
      </c>
      <c r="T685" s="154"/>
    </row>
    <row r="686" spans="2:20" ht="45.95" customHeight="1" x14ac:dyDescent="0.2">
      <c r="B686" s="89"/>
      <c r="C686" s="101" t="s">
        <v>57</v>
      </c>
      <c r="D686" s="247">
        <v>0</v>
      </c>
      <c r="E686" s="247">
        <v>0</v>
      </c>
      <c r="F686" s="247">
        <v>0</v>
      </c>
      <c r="G686" s="247">
        <v>0</v>
      </c>
      <c r="H686" s="247">
        <v>0</v>
      </c>
      <c r="I686" s="248">
        <v>0</v>
      </c>
      <c r="J686" s="248">
        <v>0</v>
      </c>
      <c r="K686" s="248">
        <v>0</v>
      </c>
      <c r="L686" s="248">
        <v>0</v>
      </c>
      <c r="M686" s="199">
        <v>0</v>
      </c>
      <c r="N686" s="239">
        <v>0</v>
      </c>
      <c r="O686" s="239">
        <v>0</v>
      </c>
      <c r="P686" s="219">
        <v>0</v>
      </c>
      <c r="Q686" s="219">
        <v>0</v>
      </c>
      <c r="R686" s="219">
        <v>0</v>
      </c>
      <c r="S686" s="219">
        <v>0</v>
      </c>
      <c r="T686" s="154"/>
    </row>
    <row r="687" spans="2:20" ht="45.95" customHeight="1" x14ac:dyDescent="0.2">
      <c r="B687" s="89"/>
      <c r="C687" s="101" t="s">
        <v>56</v>
      </c>
      <c r="D687" s="247">
        <v>0</v>
      </c>
      <c r="E687" s="247">
        <v>0</v>
      </c>
      <c r="F687" s="247">
        <v>0</v>
      </c>
      <c r="G687" s="247">
        <v>0.42</v>
      </c>
      <c r="H687" s="247">
        <v>0</v>
      </c>
      <c r="I687" s="248">
        <v>0.105</v>
      </c>
      <c r="J687" s="248">
        <v>0</v>
      </c>
      <c r="K687" s="248">
        <v>0</v>
      </c>
      <c r="L687" s="248">
        <v>0</v>
      </c>
      <c r="M687" s="240">
        <v>0</v>
      </c>
      <c r="N687" s="239">
        <v>0.1</v>
      </c>
      <c r="O687" s="239">
        <v>0</v>
      </c>
      <c r="P687" s="219">
        <v>0.6</v>
      </c>
      <c r="Q687" s="219">
        <v>0.6</v>
      </c>
      <c r="R687" s="219">
        <v>0.5</v>
      </c>
      <c r="S687" s="219">
        <v>0.7</v>
      </c>
      <c r="T687" s="154"/>
    </row>
    <row r="688" spans="2:20" ht="57" customHeight="1" x14ac:dyDescent="0.2">
      <c r="B688" s="89"/>
      <c r="C688" s="101" t="s">
        <v>103</v>
      </c>
      <c r="D688" s="247">
        <v>0</v>
      </c>
      <c r="E688" s="247">
        <v>1.21</v>
      </c>
      <c r="F688" s="247">
        <v>2.1458000000000004</v>
      </c>
      <c r="G688" s="247">
        <v>0.28599999999999998</v>
      </c>
      <c r="H688" s="247">
        <v>0.79083999999999999</v>
      </c>
      <c r="I688" s="248">
        <v>9.6000000000000002E-2</v>
      </c>
      <c r="J688" s="248">
        <v>0.18990000000000001</v>
      </c>
      <c r="K688" s="248">
        <v>88.329800000000006</v>
      </c>
      <c r="L688" s="248">
        <v>4.2729999999999997</v>
      </c>
      <c r="M688" s="240">
        <v>0.8</v>
      </c>
      <c r="N688" s="239">
        <v>1.1000000000000001</v>
      </c>
      <c r="O688" s="239">
        <v>0.9</v>
      </c>
      <c r="P688" s="219">
        <v>0.5</v>
      </c>
      <c r="Q688" s="219">
        <v>12.2</v>
      </c>
      <c r="R688" s="219">
        <v>9.6999999999999993</v>
      </c>
      <c r="S688" s="219">
        <v>25</v>
      </c>
      <c r="T688" s="154"/>
    </row>
    <row r="689" spans="2:20" ht="45.95" customHeight="1" x14ac:dyDescent="0.2">
      <c r="B689" s="89"/>
      <c r="C689" s="101" t="s">
        <v>55</v>
      </c>
      <c r="D689" s="247">
        <v>2.9420000000000002E-2</v>
      </c>
      <c r="E689" s="247">
        <v>7.6999999999999999E-2</v>
      </c>
      <c r="F689" s="247">
        <v>0.25346000000000002</v>
      </c>
      <c r="G689" s="247">
        <v>1.24</v>
      </c>
      <c r="H689" s="247">
        <v>2.4025100000000004</v>
      </c>
      <c r="I689" s="248">
        <v>4.0598000000000001</v>
      </c>
      <c r="J689" s="248">
        <v>13.112299999999999</v>
      </c>
      <c r="K689" s="248">
        <v>1385.86718</v>
      </c>
      <c r="L689" s="248">
        <v>17.9072</v>
      </c>
      <c r="M689" s="240">
        <v>50.1</v>
      </c>
      <c r="N689" s="239">
        <v>35.200000000000003</v>
      </c>
      <c r="O689" s="239">
        <v>0.5</v>
      </c>
      <c r="P689" s="219">
        <v>1</v>
      </c>
      <c r="Q689" s="219">
        <v>38.5</v>
      </c>
      <c r="R689" s="219">
        <v>4.4000000000000004</v>
      </c>
      <c r="S689" s="219">
        <v>2</v>
      </c>
      <c r="T689" s="154"/>
    </row>
    <row r="690" spans="2:20" ht="45.95" customHeight="1" x14ac:dyDescent="0.2">
      <c r="B690" s="89"/>
      <c r="C690" s="101" t="s">
        <v>54</v>
      </c>
      <c r="D690" s="247">
        <v>0</v>
      </c>
      <c r="E690" s="247">
        <v>2.4E-2</v>
      </c>
      <c r="F690" s="247">
        <v>0.42499999999999999</v>
      </c>
      <c r="G690" s="247">
        <v>0.49099999999999999</v>
      </c>
      <c r="H690" s="247">
        <v>0.26800000000000002</v>
      </c>
      <c r="I690" s="248">
        <v>0.47</v>
      </c>
      <c r="J690" s="248">
        <v>0.91</v>
      </c>
      <c r="K690" s="248">
        <v>0.28599999999999998</v>
      </c>
      <c r="L690" s="248">
        <v>0.30199999999999999</v>
      </c>
      <c r="M690" s="240">
        <v>2.2000000000000002</v>
      </c>
      <c r="N690" s="239">
        <v>1.4</v>
      </c>
      <c r="O690" s="239">
        <v>1</v>
      </c>
      <c r="P690" s="219">
        <v>0.3</v>
      </c>
      <c r="Q690" s="219">
        <v>1.6</v>
      </c>
      <c r="R690" s="219">
        <v>1</v>
      </c>
      <c r="S690" s="219">
        <v>1</v>
      </c>
      <c r="T690" s="154"/>
    </row>
    <row r="691" spans="2:20" ht="45.95" customHeight="1" x14ac:dyDescent="0.2">
      <c r="B691" s="89"/>
      <c r="C691" s="101" t="s">
        <v>53</v>
      </c>
      <c r="D691" s="247">
        <v>0</v>
      </c>
      <c r="E691" s="247">
        <v>0</v>
      </c>
      <c r="F691" s="247">
        <v>0</v>
      </c>
      <c r="G691" s="247">
        <v>0</v>
      </c>
      <c r="H691" s="247">
        <v>0</v>
      </c>
      <c r="I691" s="248">
        <v>0</v>
      </c>
      <c r="J691" s="248">
        <v>0</v>
      </c>
      <c r="K691" s="248">
        <v>0</v>
      </c>
      <c r="L691" s="248">
        <v>0</v>
      </c>
      <c r="M691" s="199">
        <v>0</v>
      </c>
      <c r="N691" s="239">
        <v>0</v>
      </c>
      <c r="O691" s="239">
        <v>0</v>
      </c>
      <c r="P691" s="219">
        <v>0</v>
      </c>
      <c r="Q691" s="219">
        <v>0</v>
      </c>
      <c r="R691" s="219">
        <v>0.1</v>
      </c>
      <c r="S691" s="219">
        <v>0.2</v>
      </c>
      <c r="T691" s="154"/>
    </row>
    <row r="692" spans="2:20" ht="45.95" customHeight="1" x14ac:dyDescent="0.2">
      <c r="B692" s="89"/>
      <c r="C692" s="101" t="s">
        <v>52</v>
      </c>
      <c r="D692" s="247">
        <v>0</v>
      </c>
      <c r="E692" s="247">
        <v>0</v>
      </c>
      <c r="F692" s="247">
        <v>0</v>
      </c>
      <c r="G692" s="247">
        <v>0</v>
      </c>
      <c r="H692" s="247">
        <v>0</v>
      </c>
      <c r="I692" s="248">
        <v>0</v>
      </c>
      <c r="J692" s="248">
        <v>0</v>
      </c>
      <c r="K692" s="248">
        <v>0</v>
      </c>
      <c r="L692" s="248">
        <v>0</v>
      </c>
      <c r="M692" s="199">
        <v>0</v>
      </c>
      <c r="N692" s="239">
        <v>0</v>
      </c>
      <c r="O692" s="239">
        <v>0</v>
      </c>
      <c r="P692" s="219">
        <v>0</v>
      </c>
      <c r="Q692" s="219">
        <v>0.5</v>
      </c>
      <c r="R692" s="219">
        <v>273.89999999999998</v>
      </c>
      <c r="S692" s="219">
        <v>0</v>
      </c>
      <c r="T692" s="154"/>
    </row>
    <row r="693" spans="2:20" ht="45.95" customHeight="1" x14ac:dyDescent="0.2">
      <c r="B693" s="89"/>
      <c r="C693" s="101" t="s">
        <v>51</v>
      </c>
      <c r="D693" s="247">
        <v>0</v>
      </c>
      <c r="E693" s="247">
        <v>0</v>
      </c>
      <c r="F693" s="247">
        <v>0</v>
      </c>
      <c r="G693" s="247">
        <v>0</v>
      </c>
      <c r="H693" s="247">
        <v>0</v>
      </c>
      <c r="I693" s="248">
        <v>0</v>
      </c>
      <c r="J693" s="248">
        <v>0</v>
      </c>
      <c r="K693" s="248">
        <v>0</v>
      </c>
      <c r="L693" s="248">
        <v>0</v>
      </c>
      <c r="M693" s="199">
        <v>0</v>
      </c>
      <c r="N693" s="239">
        <v>0</v>
      </c>
      <c r="O693" s="239">
        <v>0</v>
      </c>
      <c r="P693" s="219">
        <v>0</v>
      </c>
      <c r="Q693" s="219">
        <v>0</v>
      </c>
      <c r="R693" s="219">
        <v>0</v>
      </c>
      <c r="S693" s="219">
        <v>0</v>
      </c>
      <c r="T693" s="154"/>
    </row>
    <row r="694" spans="2:20" ht="45.95" customHeight="1" x14ac:dyDescent="0.2">
      <c r="B694" s="89"/>
      <c r="C694" s="101" t="s">
        <v>50</v>
      </c>
      <c r="D694" s="247">
        <v>0</v>
      </c>
      <c r="E694" s="247">
        <v>0</v>
      </c>
      <c r="F694" s="247">
        <v>0</v>
      </c>
      <c r="G694" s="247">
        <v>0</v>
      </c>
      <c r="H694" s="247">
        <v>0</v>
      </c>
      <c r="I694" s="248">
        <v>0</v>
      </c>
      <c r="J694" s="248">
        <v>0</v>
      </c>
      <c r="K694" s="248">
        <v>0</v>
      </c>
      <c r="L694" s="248">
        <v>0</v>
      </c>
      <c r="M694" s="199">
        <v>0</v>
      </c>
      <c r="N694" s="239">
        <v>0</v>
      </c>
      <c r="O694" s="239">
        <v>0</v>
      </c>
      <c r="P694" s="219">
        <v>0</v>
      </c>
      <c r="Q694" s="219">
        <v>0</v>
      </c>
      <c r="R694" s="219">
        <v>0</v>
      </c>
      <c r="S694" s="219">
        <v>0</v>
      </c>
      <c r="T694" s="154"/>
    </row>
    <row r="695" spans="2:20" ht="45.95" customHeight="1" x14ac:dyDescent="0.2">
      <c r="B695" s="89"/>
      <c r="C695" s="101" t="s">
        <v>49</v>
      </c>
      <c r="D695" s="247">
        <v>0</v>
      </c>
      <c r="E695" s="247">
        <v>0</v>
      </c>
      <c r="F695" s="247">
        <v>0</v>
      </c>
      <c r="G695" s="247">
        <v>0</v>
      </c>
      <c r="H695" s="247">
        <v>0</v>
      </c>
      <c r="I695" s="248">
        <v>0</v>
      </c>
      <c r="J695" s="248">
        <v>3.0000000000000001E-3</v>
      </c>
      <c r="K695" s="248">
        <v>0.49</v>
      </c>
      <c r="L695" s="248">
        <v>8.1000000000000003E-2</v>
      </c>
      <c r="M695" s="240">
        <v>0.1</v>
      </c>
      <c r="N695" s="239">
        <v>0</v>
      </c>
      <c r="O695" s="239">
        <v>0.1</v>
      </c>
      <c r="P695" s="219">
        <v>6.9</v>
      </c>
      <c r="Q695" s="219">
        <v>0.8</v>
      </c>
      <c r="R695" s="219">
        <v>0.1</v>
      </c>
      <c r="S695" s="219">
        <v>1</v>
      </c>
      <c r="T695" s="154"/>
    </row>
    <row r="696" spans="2:20" ht="45" customHeight="1" x14ac:dyDescent="0.2">
      <c r="B696" s="89"/>
      <c r="C696" s="132" t="s">
        <v>1</v>
      </c>
      <c r="D696" s="247">
        <v>0</v>
      </c>
      <c r="E696" s="247">
        <v>0</v>
      </c>
      <c r="F696" s="247">
        <v>0</v>
      </c>
      <c r="G696" s="247">
        <v>0</v>
      </c>
      <c r="H696" s="247">
        <v>0</v>
      </c>
      <c r="I696" s="248">
        <v>0</v>
      </c>
      <c r="J696" s="248">
        <v>0</v>
      </c>
      <c r="K696" s="248">
        <v>0</v>
      </c>
      <c r="L696" s="248">
        <v>0</v>
      </c>
      <c r="M696" s="199">
        <v>0</v>
      </c>
      <c r="N696" s="239">
        <v>0</v>
      </c>
      <c r="O696" s="239">
        <v>0</v>
      </c>
      <c r="P696" s="219">
        <v>0</v>
      </c>
      <c r="Q696" s="219">
        <v>0</v>
      </c>
      <c r="R696" s="219">
        <v>0</v>
      </c>
      <c r="S696" s="219">
        <v>0</v>
      </c>
      <c r="T696" s="154"/>
    </row>
    <row r="697" spans="2:20" ht="45.95" customHeight="1" x14ac:dyDescent="0.2">
      <c r="B697" s="89"/>
      <c r="C697" s="101" t="s">
        <v>48</v>
      </c>
      <c r="D697" s="247">
        <v>0</v>
      </c>
      <c r="E697" s="247">
        <v>0</v>
      </c>
      <c r="F697" s="247">
        <v>0</v>
      </c>
      <c r="G697" s="247">
        <v>0</v>
      </c>
      <c r="H697" s="247">
        <v>0</v>
      </c>
      <c r="I697" s="248">
        <v>0</v>
      </c>
      <c r="J697" s="248">
        <v>0</v>
      </c>
      <c r="K697" s="248">
        <v>0</v>
      </c>
      <c r="L697" s="248">
        <v>0</v>
      </c>
      <c r="M697" s="199">
        <v>0</v>
      </c>
      <c r="N697" s="239">
        <v>0</v>
      </c>
      <c r="O697" s="239">
        <v>0</v>
      </c>
      <c r="P697" s="219">
        <v>0</v>
      </c>
      <c r="Q697" s="219">
        <v>0</v>
      </c>
      <c r="R697" s="219">
        <v>0</v>
      </c>
      <c r="S697" s="219">
        <v>1.4</v>
      </c>
      <c r="T697" s="154"/>
    </row>
    <row r="698" spans="2:20" ht="45.95" customHeight="1" x14ac:dyDescent="0.2">
      <c r="B698" s="89"/>
      <c r="C698" s="101" t="s">
        <v>47</v>
      </c>
      <c r="D698" s="247">
        <v>0</v>
      </c>
      <c r="E698" s="247">
        <v>0</v>
      </c>
      <c r="F698" s="247">
        <v>0</v>
      </c>
      <c r="G698" s="247">
        <v>0</v>
      </c>
      <c r="H698" s="247">
        <v>0</v>
      </c>
      <c r="I698" s="248">
        <v>0</v>
      </c>
      <c r="J698" s="248">
        <v>0</v>
      </c>
      <c r="K698" s="248">
        <v>0</v>
      </c>
      <c r="L698" s="248">
        <v>0</v>
      </c>
      <c r="M698" s="199">
        <v>0</v>
      </c>
      <c r="N698" s="239">
        <v>0</v>
      </c>
      <c r="O698" s="239">
        <v>0</v>
      </c>
      <c r="P698" s="219">
        <v>0</v>
      </c>
      <c r="Q698" s="219">
        <v>0</v>
      </c>
      <c r="R698" s="219">
        <v>0</v>
      </c>
      <c r="S698" s="219">
        <v>0</v>
      </c>
      <c r="T698" s="154"/>
    </row>
    <row r="699" spans="2:20" ht="45.95" customHeight="1" x14ac:dyDescent="0.2">
      <c r="B699" s="89"/>
      <c r="C699" s="101" t="s">
        <v>46</v>
      </c>
      <c r="D699" s="247">
        <v>0</v>
      </c>
      <c r="E699" s="247">
        <v>0</v>
      </c>
      <c r="F699" s="247">
        <v>0</v>
      </c>
      <c r="G699" s="247">
        <v>28.150279999999999</v>
      </c>
      <c r="H699" s="247">
        <v>0</v>
      </c>
      <c r="I699" s="248">
        <v>0</v>
      </c>
      <c r="J699" s="248">
        <v>219.398</v>
      </c>
      <c r="K699" s="248">
        <v>327.93</v>
      </c>
      <c r="L699" s="248">
        <v>339.43200000000002</v>
      </c>
      <c r="M699" s="240">
        <v>108.5</v>
      </c>
      <c r="N699" s="239">
        <v>0</v>
      </c>
      <c r="O699" s="239">
        <v>1.1000000000000001</v>
      </c>
      <c r="P699" s="219">
        <v>0.1</v>
      </c>
      <c r="Q699" s="219">
        <v>0</v>
      </c>
      <c r="R699" s="219">
        <v>0</v>
      </c>
      <c r="S699" s="219">
        <v>0</v>
      </c>
      <c r="T699" s="154"/>
    </row>
    <row r="700" spans="2:20" ht="45.95" customHeight="1" x14ac:dyDescent="0.2">
      <c r="B700" s="89"/>
      <c r="C700" s="101" t="s">
        <v>45</v>
      </c>
      <c r="D700" s="247">
        <v>0</v>
      </c>
      <c r="E700" s="247">
        <v>0</v>
      </c>
      <c r="F700" s="247">
        <v>0</v>
      </c>
      <c r="G700" s="247">
        <v>0</v>
      </c>
      <c r="H700" s="247">
        <v>0</v>
      </c>
      <c r="I700" s="248">
        <v>0</v>
      </c>
      <c r="J700" s="248">
        <v>0</v>
      </c>
      <c r="K700" s="248">
        <v>0</v>
      </c>
      <c r="L700" s="248">
        <v>0</v>
      </c>
      <c r="M700" s="199">
        <v>0</v>
      </c>
      <c r="N700" s="239">
        <v>0</v>
      </c>
      <c r="O700" s="239">
        <v>0</v>
      </c>
      <c r="P700" s="219">
        <v>0</v>
      </c>
      <c r="Q700" s="219">
        <v>0</v>
      </c>
      <c r="R700" s="219">
        <v>0</v>
      </c>
      <c r="S700" s="219">
        <v>0</v>
      </c>
      <c r="T700" s="154"/>
    </row>
    <row r="701" spans="2:20" ht="45.95" customHeight="1" x14ac:dyDescent="0.2">
      <c r="B701" s="89"/>
      <c r="C701" s="101" t="s">
        <v>44</v>
      </c>
      <c r="D701" s="247">
        <v>0</v>
      </c>
      <c r="E701" s="247">
        <v>0</v>
      </c>
      <c r="F701" s="247">
        <v>0</v>
      </c>
      <c r="G701" s="247">
        <v>0</v>
      </c>
      <c r="H701" s="247">
        <v>0</v>
      </c>
      <c r="I701" s="248">
        <v>0</v>
      </c>
      <c r="J701" s="248">
        <v>0</v>
      </c>
      <c r="K701" s="248">
        <v>0</v>
      </c>
      <c r="L701" s="248">
        <v>0</v>
      </c>
      <c r="M701" s="199">
        <v>0</v>
      </c>
      <c r="N701" s="239">
        <v>0</v>
      </c>
      <c r="O701" s="239">
        <v>0</v>
      </c>
      <c r="P701" s="219">
        <v>0</v>
      </c>
      <c r="Q701" s="219">
        <v>0</v>
      </c>
      <c r="R701" s="219">
        <v>0</v>
      </c>
      <c r="S701" s="219">
        <v>0</v>
      </c>
      <c r="T701" s="154"/>
    </row>
    <row r="702" spans="2:20" ht="45.95" customHeight="1" x14ac:dyDescent="0.2">
      <c r="B702" s="89"/>
      <c r="C702" s="101" t="s">
        <v>43</v>
      </c>
      <c r="D702" s="247">
        <v>0</v>
      </c>
      <c r="E702" s="247">
        <v>0</v>
      </c>
      <c r="F702" s="247">
        <v>0</v>
      </c>
      <c r="G702" s="247">
        <v>0</v>
      </c>
      <c r="H702" s="247">
        <v>0</v>
      </c>
      <c r="I702" s="248">
        <v>0</v>
      </c>
      <c r="J702" s="248">
        <v>0</v>
      </c>
      <c r="K702" s="248">
        <v>0</v>
      </c>
      <c r="L702" s="248">
        <v>0</v>
      </c>
      <c r="M702" s="199">
        <v>0</v>
      </c>
      <c r="N702" s="239">
        <v>0</v>
      </c>
      <c r="O702" s="239">
        <v>0</v>
      </c>
      <c r="P702" s="219">
        <v>0</v>
      </c>
      <c r="Q702" s="219">
        <v>0</v>
      </c>
      <c r="R702" s="219">
        <v>0</v>
      </c>
      <c r="S702" s="219">
        <v>0</v>
      </c>
      <c r="T702" s="154"/>
    </row>
    <row r="703" spans="2:20" ht="45.95" customHeight="1" x14ac:dyDescent="0.2">
      <c r="B703" s="89"/>
      <c r="C703" s="101" t="s">
        <v>42</v>
      </c>
      <c r="D703" s="247">
        <v>0.67449999999999999</v>
      </c>
      <c r="E703" s="247">
        <v>56.432000000000002</v>
      </c>
      <c r="F703" s="247">
        <v>1446.1110000000001</v>
      </c>
      <c r="G703" s="247">
        <v>1537.498</v>
      </c>
      <c r="H703" s="247">
        <v>1431.2229</v>
      </c>
      <c r="I703" s="248">
        <v>1552.4670000000001</v>
      </c>
      <c r="J703" s="248">
        <v>1518.8276599999999</v>
      </c>
      <c r="K703" s="248">
        <v>1588.7933</v>
      </c>
      <c r="L703" s="248">
        <v>140.57229999999998</v>
      </c>
      <c r="M703" s="240">
        <v>9.1999999999999993</v>
      </c>
      <c r="N703" s="239">
        <v>1818.6</v>
      </c>
      <c r="O703" s="239">
        <v>1834.6</v>
      </c>
      <c r="P703" s="219">
        <v>1868.9</v>
      </c>
      <c r="Q703" s="219">
        <v>117</v>
      </c>
      <c r="R703" s="219">
        <v>1221.4000000000001</v>
      </c>
      <c r="S703" s="219">
        <v>1061.8</v>
      </c>
      <c r="T703" s="154"/>
    </row>
    <row r="704" spans="2:20" ht="57" customHeight="1" x14ac:dyDescent="0.2">
      <c r="B704" s="89"/>
      <c r="C704" s="101" t="s">
        <v>41</v>
      </c>
      <c r="D704" s="247">
        <v>0</v>
      </c>
      <c r="E704" s="247">
        <v>0</v>
      </c>
      <c r="F704" s="247">
        <v>0</v>
      </c>
      <c r="G704" s="247">
        <v>0</v>
      </c>
      <c r="H704" s="247">
        <v>0.152</v>
      </c>
      <c r="I704" s="248">
        <v>0</v>
      </c>
      <c r="J704" s="248">
        <v>7.4999999999999997E-3</v>
      </c>
      <c r="K704" s="248">
        <v>7.4999999999999997E-3</v>
      </c>
      <c r="L704" s="248">
        <v>2.5000000000000001E-3</v>
      </c>
      <c r="M704" s="240">
        <v>0</v>
      </c>
      <c r="N704" s="239">
        <v>0</v>
      </c>
      <c r="O704" s="239">
        <v>0.2</v>
      </c>
      <c r="P704" s="219">
        <v>0.5</v>
      </c>
      <c r="Q704" s="219">
        <v>2.2000000000000002</v>
      </c>
      <c r="R704" s="219">
        <v>2.2000000000000002</v>
      </c>
      <c r="S704" s="219">
        <v>2.2999999999999998</v>
      </c>
      <c r="T704" s="154"/>
    </row>
    <row r="705" spans="2:20" ht="92.25" customHeight="1" x14ac:dyDescent="0.2">
      <c r="B705" s="89"/>
      <c r="C705" s="101" t="s">
        <v>104</v>
      </c>
      <c r="D705" s="247">
        <v>0.21199999999999999</v>
      </c>
      <c r="E705" s="247">
        <v>1.0584100000000001</v>
      </c>
      <c r="F705" s="247">
        <v>4.5349500000000003</v>
      </c>
      <c r="G705" s="247">
        <v>11.5967</v>
      </c>
      <c r="H705" s="247">
        <v>101.05573</v>
      </c>
      <c r="I705" s="248">
        <v>14.468350000000001</v>
      </c>
      <c r="J705" s="248">
        <v>143.48891999999998</v>
      </c>
      <c r="K705" s="248">
        <v>11642.750749999997</v>
      </c>
      <c r="L705" s="248">
        <v>16.070049999999998</v>
      </c>
      <c r="M705" s="240">
        <v>188.5</v>
      </c>
      <c r="N705" s="239">
        <v>36</v>
      </c>
      <c r="O705" s="239">
        <v>59.4</v>
      </c>
      <c r="P705" s="219">
        <v>76.5</v>
      </c>
      <c r="Q705" s="219">
        <v>352.5</v>
      </c>
      <c r="R705" s="219">
        <v>476.7</v>
      </c>
      <c r="S705" s="219">
        <v>795.1</v>
      </c>
      <c r="T705" s="154"/>
    </row>
    <row r="706" spans="2:20" ht="45.95" customHeight="1" x14ac:dyDescent="0.2">
      <c r="B706" s="89"/>
      <c r="C706" s="101" t="s">
        <v>40</v>
      </c>
      <c r="D706" s="247">
        <v>0.01</v>
      </c>
      <c r="E706" s="247">
        <v>0.13983000000000001</v>
      </c>
      <c r="F706" s="247">
        <v>0.56170000000000009</v>
      </c>
      <c r="G706" s="247">
        <v>9.2499999999999999E-2</v>
      </c>
      <c r="H706" s="247">
        <v>0.14940000000000001</v>
      </c>
      <c r="I706" s="248">
        <v>0.14930000000000002</v>
      </c>
      <c r="J706" s="248">
        <v>0.2059</v>
      </c>
      <c r="K706" s="248">
        <v>0.69710000000000005</v>
      </c>
      <c r="L706" s="248">
        <v>0.13830000000000001</v>
      </c>
      <c r="M706" s="240">
        <v>1.9</v>
      </c>
      <c r="N706" s="239">
        <v>0.6</v>
      </c>
      <c r="O706" s="239">
        <v>2.8</v>
      </c>
      <c r="P706" s="219">
        <v>3.5</v>
      </c>
      <c r="Q706" s="219">
        <v>8</v>
      </c>
      <c r="R706" s="219">
        <v>10.199999999999999</v>
      </c>
      <c r="S706" s="219">
        <v>5.9</v>
      </c>
      <c r="T706" s="154"/>
    </row>
    <row r="707" spans="2:20" ht="45.95" customHeight="1" x14ac:dyDescent="0.2">
      <c r="B707" s="89"/>
      <c r="C707" s="101" t="s">
        <v>39</v>
      </c>
      <c r="D707" s="247">
        <v>0</v>
      </c>
      <c r="E707" s="247">
        <v>0</v>
      </c>
      <c r="F707" s="247">
        <v>0</v>
      </c>
      <c r="G707" s="247">
        <v>0</v>
      </c>
      <c r="H707" s="247">
        <v>0</v>
      </c>
      <c r="I707" s="248">
        <v>0</v>
      </c>
      <c r="J707" s="248">
        <v>0</v>
      </c>
      <c r="K707" s="248">
        <v>0</v>
      </c>
      <c r="L707" s="248">
        <v>0</v>
      </c>
      <c r="M707" s="199">
        <v>0</v>
      </c>
      <c r="N707" s="239">
        <v>0</v>
      </c>
      <c r="O707" s="239">
        <v>0</v>
      </c>
      <c r="P707" s="219">
        <v>0</v>
      </c>
      <c r="Q707" s="219">
        <v>0</v>
      </c>
      <c r="R707" s="219">
        <v>0</v>
      </c>
      <c r="S707" s="219">
        <v>0</v>
      </c>
      <c r="T707" s="154"/>
    </row>
    <row r="708" spans="2:20" ht="45.95" customHeight="1" x14ac:dyDescent="0.2">
      <c r="B708" s="89"/>
      <c r="C708" s="101" t="s">
        <v>38</v>
      </c>
      <c r="D708" s="247">
        <v>0</v>
      </c>
      <c r="E708" s="247">
        <v>0</v>
      </c>
      <c r="F708" s="247">
        <v>0</v>
      </c>
      <c r="G708" s="247">
        <v>0</v>
      </c>
      <c r="H708" s="247">
        <v>0</v>
      </c>
      <c r="I708" s="248">
        <v>0</v>
      </c>
      <c r="J708" s="248">
        <v>0</v>
      </c>
      <c r="K708" s="248">
        <v>0</v>
      </c>
      <c r="L708" s="248">
        <v>0</v>
      </c>
      <c r="M708" s="199">
        <v>0</v>
      </c>
      <c r="N708" s="239">
        <v>0</v>
      </c>
      <c r="O708" s="239">
        <v>0</v>
      </c>
      <c r="P708" s="219">
        <v>0</v>
      </c>
      <c r="Q708" s="219">
        <v>0</v>
      </c>
      <c r="R708" s="219">
        <v>0</v>
      </c>
      <c r="S708" s="219">
        <v>0</v>
      </c>
      <c r="T708" s="154"/>
    </row>
    <row r="709" spans="2:20" ht="57" customHeight="1" x14ac:dyDescent="0.2">
      <c r="B709" s="89"/>
      <c r="C709" s="101" t="s">
        <v>37</v>
      </c>
      <c r="D709" s="247">
        <v>0</v>
      </c>
      <c r="E709" s="247">
        <v>0</v>
      </c>
      <c r="F709" s="247">
        <v>0</v>
      </c>
      <c r="G709" s="247">
        <v>0</v>
      </c>
      <c r="H709" s="247">
        <v>0</v>
      </c>
      <c r="I709" s="248">
        <v>0</v>
      </c>
      <c r="J709" s="248">
        <v>0</v>
      </c>
      <c r="K709" s="248">
        <v>0</v>
      </c>
      <c r="L709" s="248">
        <v>0</v>
      </c>
      <c r="M709" s="199">
        <v>0</v>
      </c>
      <c r="N709" s="239">
        <v>0</v>
      </c>
      <c r="O709" s="239">
        <v>0</v>
      </c>
      <c r="P709" s="219">
        <v>0</v>
      </c>
      <c r="Q709" s="219">
        <v>0</v>
      </c>
      <c r="R709" s="219">
        <v>0</v>
      </c>
      <c r="S709" s="219">
        <v>0</v>
      </c>
      <c r="T709" s="154"/>
    </row>
    <row r="710" spans="2:20" ht="45.95" customHeight="1" x14ac:dyDescent="0.2">
      <c r="B710" s="89"/>
      <c r="C710" s="101" t="s">
        <v>36</v>
      </c>
      <c r="D710" s="247">
        <v>9.94</v>
      </c>
      <c r="E710" s="247">
        <v>0</v>
      </c>
      <c r="F710" s="247">
        <v>0</v>
      </c>
      <c r="G710" s="247">
        <v>0</v>
      </c>
      <c r="H710" s="247">
        <v>0</v>
      </c>
      <c r="I710" s="248">
        <v>0</v>
      </c>
      <c r="J710" s="248">
        <v>1E-3</v>
      </c>
      <c r="K710" s="248">
        <v>0</v>
      </c>
      <c r="L710" s="248">
        <v>0</v>
      </c>
      <c r="M710" s="199">
        <v>0</v>
      </c>
      <c r="N710" s="239">
        <v>0</v>
      </c>
      <c r="O710" s="239">
        <v>0</v>
      </c>
      <c r="P710" s="219">
        <v>0</v>
      </c>
      <c r="Q710" s="219">
        <v>0</v>
      </c>
      <c r="R710" s="219">
        <v>0</v>
      </c>
      <c r="S710" s="219">
        <v>0</v>
      </c>
      <c r="T710" s="154"/>
    </row>
    <row r="711" spans="2:20" ht="57" customHeight="1" x14ac:dyDescent="0.2">
      <c r="B711" s="89"/>
      <c r="C711" s="101" t="s">
        <v>35</v>
      </c>
      <c r="D711" s="247">
        <v>0</v>
      </c>
      <c r="E711" s="247">
        <v>0</v>
      </c>
      <c r="F711" s="247">
        <v>0</v>
      </c>
      <c r="G711" s="247">
        <v>0</v>
      </c>
      <c r="H711" s="247">
        <v>0</v>
      </c>
      <c r="I711" s="248">
        <v>0</v>
      </c>
      <c r="J711" s="248">
        <v>0</v>
      </c>
      <c r="K711" s="248">
        <v>0</v>
      </c>
      <c r="L711" s="248">
        <v>0</v>
      </c>
      <c r="M711" s="199">
        <v>0</v>
      </c>
      <c r="N711" s="239">
        <v>0</v>
      </c>
      <c r="O711" s="239">
        <v>0</v>
      </c>
      <c r="P711" s="219">
        <v>0</v>
      </c>
      <c r="Q711" s="219">
        <v>0</v>
      </c>
      <c r="R711" s="219">
        <v>0</v>
      </c>
      <c r="S711" s="219">
        <v>0</v>
      </c>
      <c r="T711" s="154"/>
    </row>
    <row r="712" spans="2:20" ht="45.95" customHeight="1" x14ac:dyDescent="0.2">
      <c r="B712" s="89"/>
      <c r="C712" s="101" t="s">
        <v>34</v>
      </c>
      <c r="D712" s="247">
        <v>0</v>
      </c>
      <c r="E712" s="247">
        <v>0</v>
      </c>
      <c r="F712" s="247">
        <v>0</v>
      </c>
      <c r="G712" s="247">
        <v>0</v>
      </c>
      <c r="H712" s="247">
        <v>0.26</v>
      </c>
      <c r="I712" s="248">
        <v>0</v>
      </c>
      <c r="J712" s="248">
        <v>0</v>
      </c>
      <c r="K712" s="248">
        <v>0.159</v>
      </c>
      <c r="L712" s="248">
        <v>1.7999999999999999E-2</v>
      </c>
      <c r="M712" s="240">
        <v>0</v>
      </c>
      <c r="N712" s="239">
        <v>0.9</v>
      </c>
      <c r="O712" s="239">
        <v>0</v>
      </c>
      <c r="P712" s="219">
        <v>0</v>
      </c>
      <c r="Q712" s="219">
        <v>0</v>
      </c>
      <c r="R712" s="219">
        <v>0</v>
      </c>
      <c r="S712" s="219">
        <v>0.7</v>
      </c>
      <c r="T712" s="154"/>
    </row>
    <row r="713" spans="2:20" ht="45.95" customHeight="1" x14ac:dyDescent="0.2">
      <c r="B713" s="89"/>
      <c r="C713" s="101" t="s">
        <v>33</v>
      </c>
      <c r="D713" s="247">
        <v>0</v>
      </c>
      <c r="E713" s="247">
        <v>0</v>
      </c>
      <c r="F713" s="247">
        <v>0.21295</v>
      </c>
      <c r="G713" s="247">
        <v>10.224</v>
      </c>
      <c r="H713" s="247">
        <v>0.29927999999999999</v>
      </c>
      <c r="I713" s="248">
        <v>9.4442000000000004</v>
      </c>
      <c r="J713" s="248">
        <v>47.268300000000004</v>
      </c>
      <c r="K713" s="248">
        <v>117.69575999999999</v>
      </c>
      <c r="L713" s="248">
        <v>14.02605</v>
      </c>
      <c r="M713" s="240">
        <v>7.6</v>
      </c>
      <c r="N713" s="239">
        <v>3.4</v>
      </c>
      <c r="O713" s="239">
        <v>1.7</v>
      </c>
      <c r="P713" s="219">
        <v>33.200000000000003</v>
      </c>
      <c r="Q713" s="219">
        <v>42.5</v>
      </c>
      <c r="R713" s="219">
        <v>14.8</v>
      </c>
      <c r="S713" s="219">
        <v>10</v>
      </c>
      <c r="T713" s="154"/>
    </row>
    <row r="714" spans="2:20" ht="45.95" customHeight="1" x14ac:dyDescent="0.2">
      <c r="B714" s="89"/>
      <c r="C714" s="101" t="s">
        <v>32</v>
      </c>
      <c r="D714" s="247">
        <v>0</v>
      </c>
      <c r="E714" s="247">
        <v>0</v>
      </c>
      <c r="F714" s="247">
        <v>0</v>
      </c>
      <c r="G714" s="247">
        <v>0</v>
      </c>
      <c r="H714" s="247">
        <v>0</v>
      </c>
      <c r="I714" s="248">
        <v>0</v>
      </c>
      <c r="J714" s="248">
        <v>0</v>
      </c>
      <c r="K714" s="248">
        <v>0</v>
      </c>
      <c r="L714" s="248">
        <v>0</v>
      </c>
      <c r="M714" s="199">
        <v>0</v>
      </c>
      <c r="N714" s="239">
        <v>0</v>
      </c>
      <c r="O714" s="239">
        <v>0</v>
      </c>
      <c r="P714" s="219">
        <v>0</v>
      </c>
      <c r="Q714" s="219">
        <v>0</v>
      </c>
      <c r="R714" s="219">
        <v>0</v>
      </c>
      <c r="S714" s="219">
        <v>0</v>
      </c>
      <c r="T714" s="154"/>
    </row>
    <row r="715" spans="2:20" ht="45.95" customHeight="1" x14ac:dyDescent="0.2">
      <c r="B715" s="89"/>
      <c r="C715" s="101" t="s">
        <v>31</v>
      </c>
      <c r="D715" s="247">
        <v>0</v>
      </c>
      <c r="E715" s="247">
        <v>0</v>
      </c>
      <c r="F715" s="247">
        <v>0</v>
      </c>
      <c r="G715" s="247">
        <v>0</v>
      </c>
      <c r="H715" s="247">
        <v>0</v>
      </c>
      <c r="I715" s="248">
        <v>0</v>
      </c>
      <c r="J715" s="248">
        <v>0</v>
      </c>
      <c r="K715" s="248">
        <v>0.189</v>
      </c>
      <c r="L715" s="248">
        <v>0.374</v>
      </c>
      <c r="M715" s="240">
        <v>0.2</v>
      </c>
      <c r="N715" s="239">
        <v>0</v>
      </c>
      <c r="O715" s="239">
        <v>0</v>
      </c>
      <c r="P715" s="219">
        <v>0</v>
      </c>
      <c r="Q715" s="219">
        <v>0</v>
      </c>
      <c r="R715" s="219">
        <v>0.3</v>
      </c>
      <c r="S715" s="219">
        <v>0</v>
      </c>
      <c r="T715" s="154"/>
    </row>
    <row r="716" spans="2:20" ht="57" customHeight="1" x14ac:dyDescent="0.2">
      <c r="B716" s="89"/>
      <c r="C716" s="101" t="s">
        <v>30</v>
      </c>
      <c r="D716" s="247">
        <v>0.127</v>
      </c>
      <c r="E716" s="247">
        <v>0</v>
      </c>
      <c r="F716" s="247">
        <v>0</v>
      </c>
      <c r="G716" s="247">
        <v>0</v>
      </c>
      <c r="H716" s="247">
        <v>0</v>
      </c>
      <c r="I716" s="248">
        <v>0</v>
      </c>
      <c r="J716" s="248">
        <v>1.5599999999999999E-2</v>
      </c>
      <c r="K716" s="248">
        <v>0</v>
      </c>
      <c r="L716" s="248">
        <v>0</v>
      </c>
      <c r="M716" s="240">
        <v>0.6</v>
      </c>
      <c r="N716" s="239">
        <v>0</v>
      </c>
      <c r="O716" s="239">
        <v>0</v>
      </c>
      <c r="P716" s="219">
        <v>0</v>
      </c>
      <c r="Q716" s="219">
        <v>0.2</v>
      </c>
      <c r="R716" s="219">
        <v>0</v>
      </c>
      <c r="S716" s="219">
        <v>0</v>
      </c>
      <c r="T716" s="154"/>
    </row>
    <row r="717" spans="2:20" ht="45.95" customHeight="1" x14ac:dyDescent="0.2">
      <c r="B717" s="89"/>
      <c r="C717" s="101" t="s">
        <v>29</v>
      </c>
      <c r="D717" s="247">
        <v>0</v>
      </c>
      <c r="E717" s="247">
        <v>0</v>
      </c>
      <c r="F717" s="247">
        <v>0</v>
      </c>
      <c r="G717" s="247">
        <v>0</v>
      </c>
      <c r="H717" s="247">
        <v>0</v>
      </c>
      <c r="I717" s="248">
        <v>0</v>
      </c>
      <c r="J717" s="248">
        <v>0</v>
      </c>
      <c r="K717" s="248">
        <v>0</v>
      </c>
      <c r="L717" s="248">
        <v>0</v>
      </c>
      <c r="M717" s="199">
        <v>0</v>
      </c>
      <c r="N717" s="239">
        <v>0</v>
      </c>
      <c r="O717" s="239">
        <v>0</v>
      </c>
      <c r="P717" s="219">
        <v>0</v>
      </c>
      <c r="Q717" s="219">
        <v>0</v>
      </c>
      <c r="R717" s="219">
        <v>0</v>
      </c>
      <c r="S717" s="219">
        <v>0</v>
      </c>
      <c r="T717" s="154"/>
    </row>
    <row r="718" spans="2:20" ht="45.95" customHeight="1" x14ac:dyDescent="0.2">
      <c r="B718" s="89"/>
      <c r="C718" s="101" t="s">
        <v>28</v>
      </c>
      <c r="D718" s="247">
        <v>0</v>
      </c>
      <c r="E718" s="247">
        <v>0</v>
      </c>
      <c r="F718" s="247">
        <v>0</v>
      </c>
      <c r="G718" s="247">
        <v>0</v>
      </c>
      <c r="H718" s="247">
        <v>0</v>
      </c>
      <c r="I718" s="248">
        <v>0</v>
      </c>
      <c r="J718" s="248">
        <v>0</v>
      </c>
      <c r="K718" s="248">
        <v>0</v>
      </c>
      <c r="L718" s="248">
        <v>0</v>
      </c>
      <c r="M718" s="199">
        <v>0</v>
      </c>
      <c r="N718" s="239">
        <v>0</v>
      </c>
      <c r="O718" s="239">
        <v>0</v>
      </c>
      <c r="P718" s="219">
        <v>0</v>
      </c>
      <c r="Q718" s="219">
        <v>0</v>
      </c>
      <c r="R718" s="219">
        <v>0</v>
      </c>
      <c r="S718" s="219">
        <v>0</v>
      </c>
      <c r="T718" s="154"/>
    </row>
    <row r="719" spans="2:20" ht="57" customHeight="1" x14ac:dyDescent="0.2">
      <c r="B719" s="89"/>
      <c r="C719" s="101" t="s">
        <v>27</v>
      </c>
      <c r="D719" s="247">
        <v>29.312200000000001</v>
      </c>
      <c r="E719" s="247">
        <v>35.911000000000001</v>
      </c>
      <c r="F719" s="247">
        <v>34.253830000000001</v>
      </c>
      <c r="G719" s="247">
        <v>0</v>
      </c>
      <c r="H719" s="247">
        <v>0</v>
      </c>
      <c r="I719" s="248">
        <v>0</v>
      </c>
      <c r="J719" s="248">
        <v>0</v>
      </c>
      <c r="K719" s="248">
        <v>0</v>
      </c>
      <c r="L719" s="248">
        <v>0</v>
      </c>
      <c r="M719" s="199">
        <v>0</v>
      </c>
      <c r="N719" s="239">
        <v>0</v>
      </c>
      <c r="O719" s="239">
        <v>0</v>
      </c>
      <c r="P719" s="219">
        <v>0</v>
      </c>
      <c r="Q719" s="219">
        <v>0</v>
      </c>
      <c r="R719" s="219">
        <v>0</v>
      </c>
      <c r="S719" s="219">
        <v>0</v>
      </c>
      <c r="T719" s="154"/>
    </row>
    <row r="720" spans="2:20" ht="57" customHeight="1" x14ac:dyDescent="0.2">
      <c r="B720" s="89"/>
      <c r="C720" s="101" t="s">
        <v>26</v>
      </c>
      <c r="D720" s="247">
        <v>0</v>
      </c>
      <c r="E720" s="247">
        <v>0</v>
      </c>
      <c r="F720" s="247">
        <v>0</v>
      </c>
      <c r="G720" s="247">
        <v>0</v>
      </c>
      <c r="H720" s="247">
        <v>0</v>
      </c>
      <c r="I720" s="248">
        <v>0</v>
      </c>
      <c r="J720" s="248">
        <v>0</v>
      </c>
      <c r="K720" s="248">
        <v>0</v>
      </c>
      <c r="L720" s="248">
        <v>0</v>
      </c>
      <c r="M720" s="199">
        <v>0</v>
      </c>
      <c r="N720" s="239">
        <v>0</v>
      </c>
      <c r="O720" s="239">
        <v>0</v>
      </c>
      <c r="P720" s="219">
        <v>0</v>
      </c>
      <c r="Q720" s="219">
        <v>0</v>
      </c>
      <c r="R720" s="219">
        <v>0</v>
      </c>
      <c r="S720" s="219">
        <v>0</v>
      </c>
      <c r="T720" s="154"/>
    </row>
    <row r="721" spans="2:20" ht="45.95" customHeight="1" x14ac:dyDescent="0.2">
      <c r="B721" s="89"/>
      <c r="C721" s="101" t="s">
        <v>25</v>
      </c>
      <c r="D721" s="247">
        <v>0</v>
      </c>
      <c r="E721" s="247">
        <v>0</v>
      </c>
      <c r="F721" s="247">
        <v>0</v>
      </c>
      <c r="G721" s="247">
        <v>0</v>
      </c>
      <c r="H721" s="247">
        <v>0</v>
      </c>
      <c r="I721" s="248">
        <v>0</v>
      </c>
      <c r="J721" s="248">
        <v>0</v>
      </c>
      <c r="K721" s="248">
        <v>0</v>
      </c>
      <c r="L721" s="248">
        <v>0</v>
      </c>
      <c r="M721" s="199">
        <v>0</v>
      </c>
      <c r="N721" s="239">
        <v>0</v>
      </c>
      <c r="O721" s="239">
        <v>0</v>
      </c>
      <c r="P721" s="219">
        <v>0</v>
      </c>
      <c r="Q721" s="219">
        <v>0</v>
      </c>
      <c r="R721" s="219">
        <v>0</v>
      </c>
      <c r="S721" s="219">
        <v>0</v>
      </c>
      <c r="T721" s="154"/>
    </row>
    <row r="722" spans="2:20" ht="45.95" customHeight="1" x14ac:dyDescent="0.2">
      <c r="B722" s="89"/>
      <c r="C722" s="101" t="s">
        <v>24</v>
      </c>
      <c r="D722" s="247">
        <v>0</v>
      </c>
      <c r="E722" s="247">
        <v>0</v>
      </c>
      <c r="F722" s="247">
        <v>0</v>
      </c>
      <c r="G722" s="247">
        <v>0</v>
      </c>
      <c r="H722" s="247">
        <v>0</v>
      </c>
      <c r="I722" s="248">
        <v>0</v>
      </c>
      <c r="J722" s="248">
        <v>0</v>
      </c>
      <c r="K722" s="248">
        <v>0</v>
      </c>
      <c r="L722" s="248">
        <v>0</v>
      </c>
      <c r="M722" s="199">
        <v>0</v>
      </c>
      <c r="N722" s="239">
        <v>0</v>
      </c>
      <c r="O722" s="239">
        <v>0</v>
      </c>
      <c r="P722" s="219">
        <v>0</v>
      </c>
      <c r="Q722" s="219">
        <v>0</v>
      </c>
      <c r="R722" s="219">
        <v>0</v>
      </c>
      <c r="S722" s="219">
        <v>0</v>
      </c>
      <c r="T722" s="154"/>
    </row>
    <row r="723" spans="2:20" ht="45.95" customHeight="1" x14ac:dyDescent="0.2">
      <c r="B723" s="89"/>
      <c r="C723" s="101" t="s">
        <v>23</v>
      </c>
      <c r="D723" s="247">
        <v>0</v>
      </c>
      <c r="E723" s="247">
        <v>0</v>
      </c>
      <c r="F723" s="247">
        <v>0</v>
      </c>
      <c r="G723" s="247">
        <v>0</v>
      </c>
      <c r="H723" s="247">
        <v>0</v>
      </c>
      <c r="I723" s="248">
        <v>0</v>
      </c>
      <c r="J723" s="248">
        <v>0</v>
      </c>
      <c r="K723" s="248">
        <v>0</v>
      </c>
      <c r="L723" s="248">
        <v>0</v>
      </c>
      <c r="M723" s="199">
        <v>0</v>
      </c>
      <c r="N723" s="239">
        <v>0</v>
      </c>
      <c r="O723" s="239">
        <v>0</v>
      </c>
      <c r="P723" s="219">
        <v>0</v>
      </c>
      <c r="Q723" s="219">
        <v>0</v>
      </c>
      <c r="R723" s="219">
        <v>0</v>
      </c>
      <c r="S723" s="219">
        <v>0</v>
      </c>
      <c r="T723" s="154"/>
    </row>
    <row r="724" spans="2:20" ht="45.95" customHeight="1" x14ac:dyDescent="0.2">
      <c r="B724" s="89"/>
      <c r="C724" s="101" t="s">
        <v>22</v>
      </c>
      <c r="D724" s="247">
        <v>0</v>
      </c>
      <c r="E724" s="247">
        <v>0</v>
      </c>
      <c r="F724" s="247">
        <v>0</v>
      </c>
      <c r="G724" s="247">
        <v>0</v>
      </c>
      <c r="H724" s="247">
        <v>0</v>
      </c>
      <c r="I724" s="248">
        <v>0</v>
      </c>
      <c r="J724" s="248">
        <v>0</v>
      </c>
      <c r="K724" s="248">
        <v>0</v>
      </c>
      <c r="L724" s="248">
        <v>0</v>
      </c>
      <c r="M724" s="199">
        <v>0</v>
      </c>
      <c r="N724" s="239">
        <v>0</v>
      </c>
      <c r="O724" s="239">
        <v>0</v>
      </c>
      <c r="P724" s="219">
        <v>0</v>
      </c>
      <c r="Q724" s="219">
        <v>0</v>
      </c>
      <c r="R724" s="219">
        <v>0</v>
      </c>
      <c r="S724" s="219">
        <v>0</v>
      </c>
      <c r="T724" s="154"/>
    </row>
    <row r="725" spans="2:20" ht="45.95" customHeight="1" x14ac:dyDescent="0.2">
      <c r="B725" s="89"/>
      <c r="C725" s="101" t="s">
        <v>21</v>
      </c>
      <c r="D725" s="247">
        <v>0</v>
      </c>
      <c r="E725" s="247">
        <v>0</v>
      </c>
      <c r="F725" s="247">
        <v>0</v>
      </c>
      <c r="G725" s="247">
        <v>0</v>
      </c>
      <c r="H725" s="247">
        <v>0</v>
      </c>
      <c r="I725" s="248">
        <v>0</v>
      </c>
      <c r="J725" s="248">
        <v>0</v>
      </c>
      <c r="K725" s="248">
        <v>0</v>
      </c>
      <c r="L725" s="248">
        <v>0</v>
      </c>
      <c r="M725" s="199">
        <v>0</v>
      </c>
      <c r="N725" s="239">
        <v>0</v>
      </c>
      <c r="O725" s="239">
        <v>0</v>
      </c>
      <c r="P725" s="219">
        <v>0</v>
      </c>
      <c r="Q725" s="219">
        <v>0</v>
      </c>
      <c r="R725" s="219">
        <v>0</v>
      </c>
      <c r="S725" s="219">
        <v>0</v>
      </c>
      <c r="T725" s="154"/>
    </row>
    <row r="726" spans="2:20" ht="45.95" customHeight="1" x14ac:dyDescent="0.2">
      <c r="B726" s="89"/>
      <c r="C726" s="101" t="s">
        <v>20</v>
      </c>
      <c r="D726" s="247">
        <v>0</v>
      </c>
      <c r="E726" s="247">
        <v>0</v>
      </c>
      <c r="F726" s="247">
        <v>0</v>
      </c>
      <c r="G726" s="247">
        <v>0</v>
      </c>
      <c r="H726" s="247">
        <v>0</v>
      </c>
      <c r="I726" s="248">
        <v>0</v>
      </c>
      <c r="J726" s="248">
        <v>0</v>
      </c>
      <c r="K726" s="248">
        <v>0</v>
      </c>
      <c r="L726" s="248">
        <v>0</v>
      </c>
      <c r="M726" s="199">
        <v>0</v>
      </c>
      <c r="N726" s="239">
        <v>0</v>
      </c>
      <c r="O726" s="239">
        <v>0</v>
      </c>
      <c r="P726" s="219">
        <v>0</v>
      </c>
      <c r="Q726" s="219">
        <v>0</v>
      </c>
      <c r="R726" s="219">
        <v>0</v>
      </c>
      <c r="S726" s="219">
        <v>0</v>
      </c>
      <c r="T726" s="154"/>
    </row>
    <row r="727" spans="2:20" ht="45.95" customHeight="1" x14ac:dyDescent="0.2">
      <c r="B727" s="89"/>
      <c r="C727" s="101" t="s">
        <v>19</v>
      </c>
      <c r="D727" s="247">
        <v>0</v>
      </c>
      <c r="E727" s="247">
        <v>0</v>
      </c>
      <c r="F727" s="247">
        <v>0</v>
      </c>
      <c r="G727" s="247">
        <v>0</v>
      </c>
      <c r="H727" s="247">
        <v>0</v>
      </c>
      <c r="I727" s="248">
        <v>0</v>
      </c>
      <c r="J727" s="248">
        <v>0</v>
      </c>
      <c r="K727" s="248">
        <v>0</v>
      </c>
      <c r="L727" s="248">
        <v>0</v>
      </c>
      <c r="M727" s="199">
        <v>0</v>
      </c>
      <c r="N727" s="239">
        <v>0.2</v>
      </c>
      <c r="O727" s="239">
        <v>0</v>
      </c>
      <c r="P727" s="219">
        <v>0</v>
      </c>
      <c r="Q727" s="219">
        <v>0</v>
      </c>
      <c r="R727" s="219">
        <v>0</v>
      </c>
      <c r="S727" s="219">
        <v>0</v>
      </c>
      <c r="T727" s="154"/>
    </row>
    <row r="728" spans="2:20" ht="57" customHeight="1" x14ac:dyDescent="0.2">
      <c r="B728" s="89"/>
      <c r="C728" s="101" t="s">
        <v>105</v>
      </c>
      <c r="D728" s="247">
        <v>0.40300000000000002</v>
      </c>
      <c r="E728" s="247">
        <v>1.1399999999999999</v>
      </c>
      <c r="F728" s="247">
        <v>0</v>
      </c>
      <c r="G728" s="247">
        <v>0</v>
      </c>
      <c r="H728" s="247">
        <v>0</v>
      </c>
      <c r="I728" s="248">
        <v>2.452</v>
      </c>
      <c r="J728" s="248">
        <v>0</v>
      </c>
      <c r="K728" s="248">
        <v>0</v>
      </c>
      <c r="L728" s="248">
        <v>0</v>
      </c>
      <c r="M728" s="240">
        <v>0</v>
      </c>
      <c r="N728" s="239">
        <v>0</v>
      </c>
      <c r="O728" s="239">
        <v>0</v>
      </c>
      <c r="P728" s="219">
        <v>0</v>
      </c>
      <c r="Q728" s="219">
        <v>0</v>
      </c>
      <c r="R728" s="219">
        <v>0</v>
      </c>
      <c r="S728" s="219">
        <v>0</v>
      </c>
      <c r="T728" s="154"/>
    </row>
    <row r="729" spans="2:20" ht="57" customHeight="1" x14ac:dyDescent="0.2">
      <c r="B729" s="89"/>
      <c r="C729" s="101" t="s">
        <v>18</v>
      </c>
      <c r="D729" s="247">
        <v>0</v>
      </c>
      <c r="E729" s="247">
        <v>0</v>
      </c>
      <c r="F729" s="247">
        <v>0</v>
      </c>
      <c r="G729" s="247">
        <v>0</v>
      </c>
      <c r="H729" s="247">
        <v>0</v>
      </c>
      <c r="I729" s="248">
        <v>0</v>
      </c>
      <c r="J729" s="248">
        <v>0</v>
      </c>
      <c r="K729" s="248">
        <v>0</v>
      </c>
      <c r="L729" s="248">
        <v>0</v>
      </c>
      <c r="M729" s="199">
        <v>0</v>
      </c>
      <c r="N729" s="239">
        <v>0</v>
      </c>
      <c r="O729" s="239">
        <v>0</v>
      </c>
      <c r="P729" s="219">
        <v>0</v>
      </c>
      <c r="Q729" s="219">
        <v>0</v>
      </c>
      <c r="R729" s="219">
        <v>0</v>
      </c>
      <c r="S729" s="219">
        <v>0</v>
      </c>
      <c r="T729" s="154"/>
    </row>
    <row r="730" spans="2:20" ht="57" customHeight="1" x14ac:dyDescent="0.2">
      <c r="B730" s="89"/>
      <c r="C730" s="101" t="s">
        <v>17</v>
      </c>
      <c r="D730" s="247">
        <v>0</v>
      </c>
      <c r="E730" s="247">
        <v>0</v>
      </c>
      <c r="F730" s="247">
        <v>0</v>
      </c>
      <c r="G730" s="247">
        <v>0</v>
      </c>
      <c r="H730" s="247">
        <v>0</v>
      </c>
      <c r="I730" s="248">
        <v>0</v>
      </c>
      <c r="J730" s="248">
        <v>0</v>
      </c>
      <c r="K730" s="248">
        <v>0</v>
      </c>
      <c r="L730" s="248">
        <v>0</v>
      </c>
      <c r="M730" s="199">
        <v>0</v>
      </c>
      <c r="N730" s="239">
        <v>0</v>
      </c>
      <c r="O730" s="239">
        <v>0</v>
      </c>
      <c r="P730" s="219">
        <v>0</v>
      </c>
      <c r="Q730" s="219">
        <v>0</v>
      </c>
      <c r="R730" s="219">
        <v>0</v>
      </c>
      <c r="S730" s="219">
        <v>0</v>
      </c>
      <c r="T730" s="154"/>
    </row>
    <row r="731" spans="2:20" ht="45.95" customHeight="1" x14ac:dyDescent="0.2">
      <c r="B731" s="89"/>
      <c r="C731" s="101" t="s">
        <v>16</v>
      </c>
      <c r="D731" s="247">
        <v>0</v>
      </c>
      <c r="E731" s="247">
        <v>0</v>
      </c>
      <c r="F731" s="247">
        <v>0</v>
      </c>
      <c r="G731" s="247">
        <v>0</v>
      </c>
      <c r="H731" s="247">
        <v>0</v>
      </c>
      <c r="I731" s="248">
        <v>0</v>
      </c>
      <c r="J731" s="248">
        <v>9.1999999999999998E-2</v>
      </c>
      <c r="K731" s="248">
        <v>4.9000000000000002E-2</v>
      </c>
      <c r="L731" s="248">
        <v>1E-3</v>
      </c>
      <c r="M731" s="240">
        <v>0</v>
      </c>
      <c r="N731" s="239">
        <v>0</v>
      </c>
      <c r="O731" s="239">
        <v>0</v>
      </c>
      <c r="P731" s="219">
        <v>0</v>
      </c>
      <c r="Q731" s="219">
        <v>0</v>
      </c>
      <c r="R731" s="219">
        <v>0</v>
      </c>
      <c r="S731" s="219">
        <v>0</v>
      </c>
      <c r="T731" s="154"/>
    </row>
    <row r="732" spans="2:20" ht="45.95" customHeight="1" x14ac:dyDescent="0.2">
      <c r="B732" s="89"/>
      <c r="C732" s="101" t="s">
        <v>15</v>
      </c>
      <c r="D732" s="247">
        <v>0</v>
      </c>
      <c r="E732" s="247">
        <v>0</v>
      </c>
      <c r="F732" s="247">
        <v>0</v>
      </c>
      <c r="G732" s="247">
        <v>0</v>
      </c>
      <c r="H732" s="247">
        <v>0.04</v>
      </c>
      <c r="I732" s="248">
        <v>2.7E-2</v>
      </c>
      <c r="J732" s="248">
        <v>0.12909999999999999</v>
      </c>
      <c r="K732" s="248">
        <v>0</v>
      </c>
      <c r="L732" s="248">
        <v>0</v>
      </c>
      <c r="M732" s="199">
        <v>0</v>
      </c>
      <c r="N732" s="239">
        <v>0</v>
      </c>
      <c r="O732" s="239">
        <v>0</v>
      </c>
      <c r="P732" s="219">
        <v>0</v>
      </c>
      <c r="Q732" s="219">
        <v>0</v>
      </c>
      <c r="R732" s="219">
        <v>0</v>
      </c>
      <c r="S732" s="219">
        <v>0.3</v>
      </c>
      <c r="T732" s="154"/>
    </row>
    <row r="733" spans="2:20" ht="57" customHeight="1" x14ac:dyDescent="0.2">
      <c r="B733" s="89"/>
      <c r="C733" s="101" t="s">
        <v>106</v>
      </c>
      <c r="D733" s="247">
        <v>6.5000000000000002E-2</v>
      </c>
      <c r="E733" s="247">
        <v>0</v>
      </c>
      <c r="F733" s="247">
        <v>0.47799999999999998</v>
      </c>
      <c r="G733" s="247">
        <v>0</v>
      </c>
      <c r="H733" s="247">
        <v>0.67500000000000004</v>
      </c>
      <c r="I733" s="248">
        <v>6.8094999999999999</v>
      </c>
      <c r="J733" s="248">
        <v>8.1507100000000001</v>
      </c>
      <c r="K733" s="248">
        <v>1E-4</v>
      </c>
      <c r="L733" s="248">
        <v>2.5141999999999998</v>
      </c>
      <c r="M733" s="240">
        <v>0.5</v>
      </c>
      <c r="N733" s="239">
        <v>9.9</v>
      </c>
      <c r="O733" s="239">
        <v>21.7</v>
      </c>
      <c r="P733" s="219">
        <v>24.5</v>
      </c>
      <c r="Q733" s="219">
        <v>35.5</v>
      </c>
      <c r="R733" s="219">
        <v>42.9</v>
      </c>
      <c r="S733" s="219">
        <v>34.9</v>
      </c>
      <c r="T733" s="154"/>
    </row>
    <row r="734" spans="2:20" ht="45.95" customHeight="1" x14ac:dyDescent="0.2">
      <c r="B734" s="89"/>
      <c r="C734" s="101" t="s">
        <v>14</v>
      </c>
      <c r="D734" s="247">
        <v>0</v>
      </c>
      <c r="E734" s="247">
        <v>0</v>
      </c>
      <c r="F734" s="247">
        <v>0</v>
      </c>
      <c r="G734" s="247">
        <v>0</v>
      </c>
      <c r="H734" s="247">
        <v>0</v>
      </c>
      <c r="I734" s="248">
        <v>0</v>
      </c>
      <c r="J734" s="248">
        <v>0</v>
      </c>
      <c r="K734" s="248">
        <v>0</v>
      </c>
      <c r="L734" s="248">
        <v>0</v>
      </c>
      <c r="M734" s="240">
        <v>0.1</v>
      </c>
      <c r="N734" s="239">
        <v>0</v>
      </c>
      <c r="O734" s="239">
        <v>0</v>
      </c>
      <c r="P734" s="219">
        <v>0</v>
      </c>
      <c r="Q734" s="219">
        <v>0</v>
      </c>
      <c r="R734" s="219">
        <v>0</v>
      </c>
      <c r="S734" s="219">
        <v>0</v>
      </c>
      <c r="T734" s="154"/>
    </row>
    <row r="735" spans="2:20" ht="57" customHeight="1" x14ac:dyDescent="0.2">
      <c r="B735" s="89"/>
      <c r="C735" s="101" t="s">
        <v>13</v>
      </c>
      <c r="D735" s="247">
        <v>0</v>
      </c>
      <c r="E735" s="247">
        <v>0</v>
      </c>
      <c r="F735" s="247">
        <v>0</v>
      </c>
      <c r="G735" s="247">
        <v>0</v>
      </c>
      <c r="H735" s="247">
        <v>0</v>
      </c>
      <c r="I735" s="248">
        <v>0</v>
      </c>
      <c r="J735" s="248">
        <v>0</v>
      </c>
      <c r="K735" s="248">
        <v>0</v>
      </c>
      <c r="L735" s="248">
        <v>0</v>
      </c>
      <c r="M735" s="199">
        <v>0</v>
      </c>
      <c r="N735" s="239">
        <v>0</v>
      </c>
      <c r="O735" s="239">
        <v>0</v>
      </c>
      <c r="P735" s="219">
        <v>0</v>
      </c>
      <c r="Q735" s="219">
        <v>0</v>
      </c>
      <c r="R735" s="219">
        <v>0</v>
      </c>
      <c r="S735" s="219">
        <v>0</v>
      </c>
      <c r="T735" s="154"/>
    </row>
    <row r="736" spans="2:20" ht="45.95" customHeight="1" x14ac:dyDescent="0.2">
      <c r="B736" s="89"/>
      <c r="C736" s="101" t="s">
        <v>12</v>
      </c>
      <c r="D736" s="247">
        <v>1.4051400000000001</v>
      </c>
      <c r="E736" s="247">
        <v>0.05</v>
      </c>
      <c r="F736" s="247">
        <v>4.4891000000000005</v>
      </c>
      <c r="G736" s="247">
        <v>3.0809899999999999</v>
      </c>
      <c r="H736" s="247">
        <v>5.1622399999999997</v>
      </c>
      <c r="I736" s="248">
        <v>5.7154600000000002</v>
      </c>
      <c r="J736" s="248">
        <v>6.8447800000000001</v>
      </c>
      <c r="K736" s="248">
        <v>3.8934700000000002</v>
      </c>
      <c r="L736" s="248">
        <v>1.7641800000000001</v>
      </c>
      <c r="M736" s="240">
        <v>2.7</v>
      </c>
      <c r="N736" s="239">
        <v>5.4</v>
      </c>
      <c r="O736" s="239">
        <v>1.3</v>
      </c>
      <c r="P736" s="219">
        <v>0.4</v>
      </c>
      <c r="Q736" s="219">
        <v>14.5</v>
      </c>
      <c r="R736" s="219">
        <v>29.8</v>
      </c>
      <c r="S736" s="219">
        <v>67.3</v>
      </c>
      <c r="T736" s="154"/>
    </row>
    <row r="737" spans="2:21" ht="57" customHeight="1" x14ac:dyDescent="0.2">
      <c r="B737" s="89"/>
      <c r="C737" s="101" t="s">
        <v>11</v>
      </c>
      <c r="D737" s="247">
        <v>0.16284000000000001</v>
      </c>
      <c r="E737" s="247">
        <v>5.7200000000000001E-2</v>
      </c>
      <c r="F737" s="247">
        <v>3.6479999999999999E-2</v>
      </c>
      <c r="G737" s="247">
        <v>3.6156100000000002</v>
      </c>
      <c r="H737" s="247">
        <v>0.88397000000000003</v>
      </c>
      <c r="I737" s="248">
        <v>65.896500000000003</v>
      </c>
      <c r="J737" s="248">
        <v>0.12695000000000001</v>
      </c>
      <c r="K737" s="248">
        <v>87.583199999999991</v>
      </c>
      <c r="L737" s="248">
        <v>102.43840000000002</v>
      </c>
      <c r="M737" s="240">
        <v>94.4</v>
      </c>
      <c r="N737" s="239">
        <v>0.2</v>
      </c>
      <c r="O737" s="239">
        <v>83.7</v>
      </c>
      <c r="P737" s="219">
        <v>72.7</v>
      </c>
      <c r="Q737" s="219">
        <v>24.8</v>
      </c>
      <c r="R737" s="219">
        <v>5</v>
      </c>
      <c r="S737" s="219">
        <v>1.2</v>
      </c>
      <c r="T737" s="154"/>
    </row>
    <row r="738" spans="2:21" ht="45.95" customHeight="1" x14ac:dyDescent="0.2">
      <c r="B738" s="89"/>
      <c r="C738" s="101" t="s">
        <v>10</v>
      </c>
      <c r="D738" s="247">
        <v>0</v>
      </c>
      <c r="E738" s="247">
        <v>0</v>
      </c>
      <c r="F738" s="247">
        <v>0</v>
      </c>
      <c r="G738" s="247">
        <v>0</v>
      </c>
      <c r="H738" s="247">
        <v>0</v>
      </c>
      <c r="I738" s="248">
        <v>0</v>
      </c>
      <c r="J738" s="248">
        <v>0</v>
      </c>
      <c r="K738" s="248">
        <v>0</v>
      </c>
      <c r="L738" s="248">
        <v>0</v>
      </c>
      <c r="M738" s="199">
        <v>0</v>
      </c>
      <c r="N738" s="239">
        <v>0</v>
      </c>
      <c r="O738" s="239">
        <v>0.1</v>
      </c>
      <c r="P738" s="219">
        <v>0</v>
      </c>
      <c r="Q738" s="219">
        <v>0</v>
      </c>
      <c r="R738" s="219">
        <v>0</v>
      </c>
      <c r="S738" s="219">
        <v>0</v>
      </c>
      <c r="T738" s="154"/>
    </row>
    <row r="739" spans="2:21" ht="57" customHeight="1" x14ac:dyDescent="0.2">
      <c r="B739" s="89"/>
      <c r="C739" s="101" t="s">
        <v>9</v>
      </c>
      <c r="D739" s="247">
        <v>0</v>
      </c>
      <c r="E739" s="247">
        <v>0</v>
      </c>
      <c r="F739" s="247">
        <v>0</v>
      </c>
      <c r="G739" s="247">
        <v>0</v>
      </c>
      <c r="H739" s="247">
        <v>0</v>
      </c>
      <c r="I739" s="248">
        <v>0</v>
      </c>
      <c r="J739" s="248">
        <v>0</v>
      </c>
      <c r="K739" s="248">
        <v>0</v>
      </c>
      <c r="L739" s="248">
        <v>0</v>
      </c>
      <c r="M739" s="199">
        <v>0</v>
      </c>
      <c r="N739" s="239">
        <v>0</v>
      </c>
      <c r="O739" s="239">
        <v>0.1</v>
      </c>
      <c r="P739" s="219">
        <v>0</v>
      </c>
      <c r="Q739" s="219">
        <v>0.2</v>
      </c>
      <c r="R739" s="219">
        <v>0.3</v>
      </c>
      <c r="S739" s="219">
        <v>2.8</v>
      </c>
      <c r="T739" s="154"/>
    </row>
    <row r="740" spans="2:21" ht="57" customHeight="1" x14ac:dyDescent="0.2">
      <c r="B740" s="89"/>
      <c r="C740" s="101" t="s">
        <v>8</v>
      </c>
      <c r="D740" s="247">
        <v>0</v>
      </c>
      <c r="E740" s="247">
        <v>0</v>
      </c>
      <c r="F740" s="247">
        <v>0</v>
      </c>
      <c r="G740" s="247">
        <v>0</v>
      </c>
      <c r="H740" s="247">
        <v>0</v>
      </c>
      <c r="I740" s="248">
        <v>0</v>
      </c>
      <c r="J740" s="248">
        <v>0</v>
      </c>
      <c r="K740" s="248">
        <v>0</v>
      </c>
      <c r="L740" s="248">
        <v>0</v>
      </c>
      <c r="M740" s="199">
        <v>0</v>
      </c>
      <c r="N740" s="239">
        <v>0</v>
      </c>
      <c r="O740" s="239">
        <v>0</v>
      </c>
      <c r="P740" s="219">
        <v>0</v>
      </c>
      <c r="Q740" s="219">
        <v>0</v>
      </c>
      <c r="R740" s="219">
        <v>0</v>
      </c>
      <c r="S740" s="219">
        <v>0.1</v>
      </c>
      <c r="T740" s="154"/>
    </row>
    <row r="741" spans="2:21" ht="45.95" customHeight="1" x14ac:dyDescent="0.2">
      <c r="B741" s="89"/>
      <c r="C741" s="101" t="s">
        <v>7</v>
      </c>
      <c r="D741" s="247">
        <v>0</v>
      </c>
      <c r="E741" s="247">
        <v>0</v>
      </c>
      <c r="F741" s="247">
        <v>0</v>
      </c>
      <c r="G741" s="247">
        <v>0</v>
      </c>
      <c r="H741" s="247">
        <v>0</v>
      </c>
      <c r="I741" s="248">
        <v>0</v>
      </c>
      <c r="J741" s="248">
        <v>0</v>
      </c>
      <c r="K741" s="248">
        <v>0</v>
      </c>
      <c r="L741" s="248">
        <v>0</v>
      </c>
      <c r="M741" s="199">
        <v>0</v>
      </c>
      <c r="N741" s="239">
        <v>0</v>
      </c>
      <c r="O741" s="239">
        <v>0</v>
      </c>
      <c r="P741" s="219">
        <v>0</v>
      </c>
      <c r="Q741" s="219">
        <v>0</v>
      </c>
      <c r="R741" s="219">
        <v>0</v>
      </c>
      <c r="S741" s="219">
        <v>0</v>
      </c>
      <c r="T741" s="154"/>
    </row>
    <row r="742" spans="2:21" ht="45.95" customHeight="1" x14ac:dyDescent="0.2">
      <c r="B742" s="89"/>
      <c r="C742" s="101" t="s">
        <v>6</v>
      </c>
      <c r="D742" s="247">
        <v>0</v>
      </c>
      <c r="E742" s="247">
        <v>0</v>
      </c>
      <c r="F742" s="247">
        <v>0</v>
      </c>
      <c r="G742" s="247">
        <v>0</v>
      </c>
      <c r="H742" s="247">
        <v>0</v>
      </c>
      <c r="I742" s="248">
        <v>0</v>
      </c>
      <c r="J742" s="248">
        <v>4.3739999999999997</v>
      </c>
      <c r="K742" s="248">
        <v>5.2249999999999996</v>
      </c>
      <c r="L742" s="248">
        <v>2.7601999999999998</v>
      </c>
      <c r="M742" s="240">
        <v>2.6</v>
      </c>
      <c r="N742" s="239">
        <v>10.7</v>
      </c>
      <c r="O742" s="239">
        <v>7.3</v>
      </c>
      <c r="P742" s="219">
        <v>6.7</v>
      </c>
      <c r="Q742" s="219">
        <v>8.6999999999999993</v>
      </c>
      <c r="R742" s="219">
        <v>0</v>
      </c>
      <c r="S742" s="219">
        <v>6.7</v>
      </c>
      <c r="T742" s="154"/>
    </row>
    <row r="743" spans="2:21" ht="45.95" customHeight="1" x14ac:dyDescent="0.2">
      <c r="B743" s="89"/>
      <c r="C743" s="101" t="s">
        <v>5</v>
      </c>
      <c r="D743" s="247">
        <v>123.77688999999999</v>
      </c>
      <c r="E743" s="247">
        <v>155.05116000000001</v>
      </c>
      <c r="F743" s="247">
        <v>150.47839999999999</v>
      </c>
      <c r="G743" s="247">
        <v>4.3959999999999999</v>
      </c>
      <c r="H743" s="247">
        <v>2.3699499999999998</v>
      </c>
      <c r="I743" s="248">
        <v>3.2720400000000001</v>
      </c>
      <c r="J743" s="248">
        <v>36.472559999999994</v>
      </c>
      <c r="K743" s="248">
        <v>51.701509999999992</v>
      </c>
      <c r="L743" s="248">
        <v>213.06587000000002</v>
      </c>
      <c r="M743" s="240">
        <v>208.9</v>
      </c>
      <c r="N743" s="239">
        <v>26.9</v>
      </c>
      <c r="O743" s="239">
        <v>131.4</v>
      </c>
      <c r="P743" s="219">
        <v>187.2</v>
      </c>
      <c r="Q743" s="219">
        <v>253.6</v>
      </c>
      <c r="R743" s="219">
        <v>498.3</v>
      </c>
      <c r="S743" s="219">
        <v>604.6</v>
      </c>
      <c r="T743" s="154"/>
    </row>
    <row r="744" spans="2:21" ht="57" customHeight="1" x14ac:dyDescent="0.2">
      <c r="B744" s="89"/>
      <c r="C744" s="101" t="s">
        <v>4</v>
      </c>
      <c r="D744" s="247">
        <v>0</v>
      </c>
      <c r="E744" s="247">
        <v>0</v>
      </c>
      <c r="F744" s="247">
        <v>0</v>
      </c>
      <c r="G744" s="247">
        <v>5.80572</v>
      </c>
      <c r="H744" s="247">
        <v>3.2040000000000002</v>
      </c>
      <c r="I744" s="248">
        <v>8.5527499999999996</v>
      </c>
      <c r="J744" s="248">
        <v>0.16200000000000001</v>
      </c>
      <c r="K744" s="248">
        <v>3.5000000000000001E-3</v>
      </c>
      <c r="L744" s="248">
        <v>0.16</v>
      </c>
      <c r="M744" s="240">
        <v>3.6</v>
      </c>
      <c r="N744" s="239">
        <v>7.4</v>
      </c>
      <c r="O744" s="239">
        <v>7</v>
      </c>
      <c r="P744" s="219">
        <v>8.6999999999999993</v>
      </c>
      <c r="Q744" s="219">
        <v>65.099999999999994</v>
      </c>
      <c r="R744" s="219">
        <v>25.3</v>
      </c>
      <c r="S744" s="219">
        <v>22.2</v>
      </c>
      <c r="T744" s="154"/>
    </row>
    <row r="745" spans="2:21" ht="57" customHeight="1" x14ac:dyDescent="0.2">
      <c r="B745" s="89"/>
      <c r="C745" s="101" t="s">
        <v>3</v>
      </c>
      <c r="D745" s="247">
        <v>0</v>
      </c>
      <c r="E745" s="247">
        <v>3.504</v>
      </c>
      <c r="F745" s="247">
        <v>0</v>
      </c>
      <c r="G745" s="247">
        <v>0</v>
      </c>
      <c r="H745" s="247">
        <v>0</v>
      </c>
      <c r="I745" s="248">
        <v>4.8849999999999998</v>
      </c>
      <c r="J745" s="248">
        <v>0</v>
      </c>
      <c r="K745" s="248">
        <v>3.992</v>
      </c>
      <c r="L745" s="248">
        <v>5.7942900000000002</v>
      </c>
      <c r="M745" s="240">
        <v>0</v>
      </c>
      <c r="N745" s="239">
        <v>0</v>
      </c>
      <c r="O745" s="239">
        <v>0</v>
      </c>
      <c r="P745" s="219">
        <v>0</v>
      </c>
      <c r="Q745" s="219">
        <v>0.1</v>
      </c>
      <c r="R745" s="219">
        <v>0</v>
      </c>
      <c r="S745" s="219">
        <v>0</v>
      </c>
      <c r="T745" s="154"/>
    </row>
    <row r="746" spans="2:21" ht="45.95" customHeight="1" thickBot="1" x14ac:dyDescent="0.25">
      <c r="B746" s="89"/>
      <c r="C746" s="115" t="s">
        <v>2</v>
      </c>
      <c r="D746" s="249">
        <v>0</v>
      </c>
      <c r="E746" s="249">
        <v>0</v>
      </c>
      <c r="F746" s="249">
        <v>0</v>
      </c>
      <c r="G746" s="249">
        <v>0</v>
      </c>
      <c r="H746" s="249">
        <v>0</v>
      </c>
      <c r="I746" s="250">
        <v>0</v>
      </c>
      <c r="J746" s="250">
        <v>0</v>
      </c>
      <c r="K746" s="250">
        <v>0</v>
      </c>
      <c r="L746" s="250">
        <v>0</v>
      </c>
      <c r="M746" s="204">
        <v>0</v>
      </c>
      <c r="N746" s="251">
        <v>0</v>
      </c>
      <c r="O746" s="251">
        <v>0</v>
      </c>
      <c r="P746" s="219">
        <v>0</v>
      </c>
      <c r="Q746" s="219">
        <v>0</v>
      </c>
      <c r="R746" s="219">
        <v>0.2</v>
      </c>
      <c r="S746" s="219">
        <v>0</v>
      </c>
      <c r="T746" s="154"/>
    </row>
    <row r="747" spans="2:21" ht="45" customHeight="1" thickBot="1" x14ac:dyDescent="0.3">
      <c r="B747" s="89"/>
      <c r="C747" s="117" t="s">
        <v>121</v>
      </c>
      <c r="D747" s="252">
        <v>217.45410999999999</v>
      </c>
      <c r="E747" s="252">
        <v>370.49464</v>
      </c>
      <c r="F747" s="252">
        <v>1961.13444</v>
      </c>
      <c r="G747" s="252">
        <v>2036.3701799999999</v>
      </c>
      <c r="H747" s="252">
        <v>2510.2435599999999</v>
      </c>
      <c r="I747" s="253">
        <f t="shared" ref="I747:N747" si="6">SUM(I643:I746)</f>
        <v>2682.3828800000001</v>
      </c>
      <c r="J747" s="253">
        <f t="shared" si="6"/>
        <v>3474.29837</v>
      </c>
      <c r="K747" s="253">
        <f t="shared" si="6"/>
        <v>28724.023749999986</v>
      </c>
      <c r="L747" s="253">
        <f t="shared" si="6"/>
        <v>2162.7712199999996</v>
      </c>
      <c r="M747" s="253">
        <f t="shared" si="6"/>
        <v>1837.1999999999998</v>
      </c>
      <c r="N747" s="253">
        <f t="shared" si="6"/>
        <v>5493.1999999999971</v>
      </c>
      <c r="O747" s="253">
        <f>SUM(O643:O746)</f>
        <v>2934.5</v>
      </c>
      <c r="P747" s="253">
        <f>SUM(P643:P746)</f>
        <v>4822.0999999999995</v>
      </c>
      <c r="Q747" s="253">
        <f>SUM(Q643:Q746)</f>
        <v>4363.2999999999993</v>
      </c>
      <c r="R747" s="253">
        <f>SUM(R643:R746)</f>
        <v>6584.3000000000011</v>
      </c>
      <c r="S747" s="253">
        <f>SUM(S643:S746)</f>
        <v>7424.4000000000005</v>
      </c>
      <c r="T747" s="160"/>
      <c r="U747" s="23"/>
    </row>
    <row r="748" spans="2:21" ht="45" customHeight="1" thickBot="1" x14ac:dyDescent="0.25">
      <c r="B748" s="89"/>
      <c r="C748" s="112" t="s">
        <v>122</v>
      </c>
      <c r="D748" s="243"/>
      <c r="E748" s="243"/>
      <c r="F748" s="243"/>
      <c r="G748" s="243"/>
      <c r="H748" s="243"/>
      <c r="I748" s="244"/>
      <c r="J748" s="244"/>
      <c r="K748" s="244"/>
      <c r="L748" s="244"/>
      <c r="M748" s="206"/>
      <c r="N748" s="245"/>
      <c r="O748" s="245"/>
      <c r="P748" s="245"/>
      <c r="Q748" s="245"/>
      <c r="R748" s="245"/>
      <c r="S748" s="245"/>
      <c r="T748" s="156"/>
      <c r="U748" s="23"/>
    </row>
    <row r="749" spans="2:21" ht="45.95" customHeight="1" x14ac:dyDescent="0.2">
      <c r="B749" s="89"/>
      <c r="C749" s="109" t="s">
        <v>100</v>
      </c>
      <c r="D749" s="246">
        <v>0</v>
      </c>
      <c r="E749" s="246">
        <v>7.6959999999999997</v>
      </c>
      <c r="F749" s="246">
        <v>5.9370000000000003</v>
      </c>
      <c r="G749" s="246">
        <v>0</v>
      </c>
      <c r="H749" s="246">
        <v>0</v>
      </c>
      <c r="I749" s="211">
        <v>0</v>
      </c>
      <c r="J749" s="211">
        <v>0.129</v>
      </c>
      <c r="K749" s="211">
        <v>0</v>
      </c>
      <c r="L749" s="211">
        <v>0</v>
      </c>
      <c r="M749" s="203">
        <v>0</v>
      </c>
      <c r="N749" s="238">
        <v>0</v>
      </c>
      <c r="O749" s="238">
        <v>0</v>
      </c>
      <c r="P749" s="219">
        <v>0</v>
      </c>
      <c r="Q749" s="219">
        <v>0</v>
      </c>
      <c r="R749" s="219">
        <v>0</v>
      </c>
      <c r="S749" s="219">
        <v>0</v>
      </c>
      <c r="T749" s="154"/>
    </row>
    <row r="750" spans="2:21" ht="45.95" customHeight="1" x14ac:dyDescent="0.2">
      <c r="B750" s="89"/>
      <c r="C750" s="101" t="s">
        <v>99</v>
      </c>
      <c r="D750" s="247">
        <v>0</v>
      </c>
      <c r="E750" s="247">
        <v>0</v>
      </c>
      <c r="F750" s="247">
        <v>0</v>
      </c>
      <c r="G750" s="247">
        <v>0</v>
      </c>
      <c r="H750" s="247">
        <v>0</v>
      </c>
      <c r="I750" s="248">
        <v>0</v>
      </c>
      <c r="J750" s="248">
        <v>0</v>
      </c>
      <c r="K750" s="248">
        <v>0</v>
      </c>
      <c r="L750" s="248">
        <v>0</v>
      </c>
      <c r="M750" s="199">
        <v>0</v>
      </c>
      <c r="N750" s="239">
        <v>0</v>
      </c>
      <c r="O750" s="239">
        <v>0</v>
      </c>
      <c r="P750" s="219">
        <v>0</v>
      </c>
      <c r="Q750" s="219">
        <v>0</v>
      </c>
      <c r="R750" s="219">
        <v>0</v>
      </c>
      <c r="S750" s="219">
        <v>0</v>
      </c>
      <c r="T750" s="154"/>
    </row>
    <row r="751" spans="2:21" ht="45.95" customHeight="1" x14ac:dyDescent="0.2">
      <c r="B751" s="89"/>
      <c r="C751" s="101" t="s">
        <v>98</v>
      </c>
      <c r="D751" s="247">
        <v>0</v>
      </c>
      <c r="E751" s="247">
        <v>0</v>
      </c>
      <c r="F751" s="247">
        <v>0</v>
      </c>
      <c r="G751" s="247">
        <v>0</v>
      </c>
      <c r="H751" s="247">
        <v>0</v>
      </c>
      <c r="I751" s="248">
        <v>0</v>
      </c>
      <c r="J751" s="248">
        <v>0</v>
      </c>
      <c r="K751" s="248">
        <v>1E-4</v>
      </c>
      <c r="L751" s="248">
        <v>0</v>
      </c>
      <c r="M751" s="199">
        <v>0</v>
      </c>
      <c r="N751" s="239">
        <v>0</v>
      </c>
      <c r="O751" s="239">
        <v>0</v>
      </c>
      <c r="P751" s="219">
        <v>0</v>
      </c>
      <c r="Q751" s="219">
        <v>0</v>
      </c>
      <c r="R751" s="219">
        <v>0</v>
      </c>
      <c r="S751" s="219">
        <v>0</v>
      </c>
      <c r="T751" s="154"/>
    </row>
    <row r="752" spans="2:21" ht="45.95" customHeight="1" x14ac:dyDescent="0.2">
      <c r="B752" s="89"/>
      <c r="C752" s="101" t="s">
        <v>97</v>
      </c>
      <c r="D752" s="247">
        <v>0</v>
      </c>
      <c r="E752" s="247">
        <v>0</v>
      </c>
      <c r="F752" s="247">
        <v>0</v>
      </c>
      <c r="G752" s="247">
        <v>0</v>
      </c>
      <c r="H752" s="247">
        <v>0</v>
      </c>
      <c r="I752" s="248">
        <v>0</v>
      </c>
      <c r="J752" s="248">
        <v>0</v>
      </c>
      <c r="K752" s="248">
        <v>0</v>
      </c>
      <c r="L752" s="248">
        <v>0</v>
      </c>
      <c r="M752" s="199">
        <v>0</v>
      </c>
      <c r="N752" s="239">
        <v>0</v>
      </c>
      <c r="O752" s="239">
        <v>0</v>
      </c>
      <c r="P752" s="219">
        <v>0</v>
      </c>
      <c r="Q752" s="219">
        <v>0</v>
      </c>
      <c r="R752" s="219">
        <v>0</v>
      </c>
      <c r="S752" s="219">
        <v>0</v>
      </c>
      <c r="T752" s="154"/>
    </row>
    <row r="753" spans="2:20" ht="45.95" customHeight="1" x14ac:dyDescent="0.2">
      <c r="B753" s="89"/>
      <c r="C753" s="101" t="s">
        <v>96</v>
      </c>
      <c r="D753" s="247">
        <v>0</v>
      </c>
      <c r="E753" s="247">
        <v>0</v>
      </c>
      <c r="F753" s="247">
        <v>0</v>
      </c>
      <c r="G753" s="247">
        <v>0</v>
      </c>
      <c r="H753" s="247">
        <v>0</v>
      </c>
      <c r="I753" s="248">
        <v>0</v>
      </c>
      <c r="J753" s="248">
        <v>0</v>
      </c>
      <c r="K753" s="248">
        <v>0</v>
      </c>
      <c r="L753" s="248">
        <v>0</v>
      </c>
      <c r="M753" s="199">
        <v>0</v>
      </c>
      <c r="N753" s="239">
        <v>0</v>
      </c>
      <c r="O753" s="239">
        <v>0</v>
      </c>
      <c r="P753" s="219">
        <v>0</v>
      </c>
      <c r="Q753" s="219">
        <v>0</v>
      </c>
      <c r="R753" s="219">
        <v>0</v>
      </c>
      <c r="S753" s="219">
        <v>0</v>
      </c>
      <c r="T753" s="154"/>
    </row>
    <row r="754" spans="2:20" ht="45.95" customHeight="1" x14ac:dyDescent="0.2">
      <c r="B754" s="89"/>
      <c r="C754" s="101" t="s">
        <v>95</v>
      </c>
      <c r="D754" s="247">
        <v>0</v>
      </c>
      <c r="E754" s="247">
        <v>0</v>
      </c>
      <c r="F754" s="247">
        <v>0</v>
      </c>
      <c r="G754" s="247">
        <v>0</v>
      </c>
      <c r="H754" s="247">
        <v>0</v>
      </c>
      <c r="I754" s="248">
        <v>0</v>
      </c>
      <c r="J754" s="248">
        <v>0</v>
      </c>
      <c r="K754" s="248">
        <v>0</v>
      </c>
      <c r="L754" s="248">
        <v>0</v>
      </c>
      <c r="M754" s="199">
        <v>0</v>
      </c>
      <c r="N754" s="239">
        <v>0</v>
      </c>
      <c r="O754" s="239">
        <v>0</v>
      </c>
      <c r="P754" s="219">
        <v>26.6</v>
      </c>
      <c r="Q754" s="219">
        <v>0</v>
      </c>
      <c r="R754" s="219">
        <v>0</v>
      </c>
      <c r="S754" s="219">
        <v>0</v>
      </c>
      <c r="T754" s="154"/>
    </row>
    <row r="755" spans="2:20" ht="45.95" customHeight="1" x14ac:dyDescent="0.2">
      <c r="B755" s="89"/>
      <c r="C755" s="101" t="s">
        <v>94</v>
      </c>
      <c r="D755" s="247">
        <v>0</v>
      </c>
      <c r="E755" s="247">
        <v>0</v>
      </c>
      <c r="F755" s="247">
        <v>0</v>
      </c>
      <c r="G755" s="247">
        <v>0</v>
      </c>
      <c r="H755" s="247">
        <v>0</v>
      </c>
      <c r="I755" s="248">
        <v>0</v>
      </c>
      <c r="J755" s="248">
        <v>0</v>
      </c>
      <c r="K755" s="248">
        <v>0</v>
      </c>
      <c r="L755" s="248">
        <v>0</v>
      </c>
      <c r="M755" s="199">
        <v>0</v>
      </c>
      <c r="N755" s="239">
        <v>0</v>
      </c>
      <c r="O755" s="239">
        <v>0</v>
      </c>
      <c r="P755" s="219">
        <v>0</v>
      </c>
      <c r="Q755" s="219">
        <v>0</v>
      </c>
      <c r="R755" s="219">
        <v>0</v>
      </c>
      <c r="S755" s="219">
        <v>0</v>
      </c>
      <c r="T755" s="154"/>
    </row>
    <row r="756" spans="2:20" ht="45.95" customHeight="1" x14ac:dyDescent="0.2">
      <c r="B756" s="89"/>
      <c r="C756" s="101" t="s">
        <v>93</v>
      </c>
      <c r="D756" s="247">
        <v>0</v>
      </c>
      <c r="E756" s="247">
        <v>0</v>
      </c>
      <c r="F756" s="247">
        <v>0</v>
      </c>
      <c r="G756" s="247">
        <v>0</v>
      </c>
      <c r="H756" s="247">
        <v>1.6579999999999999</v>
      </c>
      <c r="I756" s="248">
        <v>2.8287</v>
      </c>
      <c r="J756" s="248">
        <v>4.2435</v>
      </c>
      <c r="K756" s="248">
        <v>6.1133999999999995</v>
      </c>
      <c r="L756" s="248">
        <v>2.948</v>
      </c>
      <c r="M756" s="240">
        <v>0</v>
      </c>
      <c r="N756" s="239">
        <v>0.3</v>
      </c>
      <c r="O756" s="239">
        <v>0.3</v>
      </c>
      <c r="P756" s="219">
        <v>0.1</v>
      </c>
      <c r="Q756" s="219">
        <v>12.2</v>
      </c>
      <c r="R756" s="219">
        <v>0.6</v>
      </c>
      <c r="S756" s="219">
        <v>7.4</v>
      </c>
      <c r="T756" s="154"/>
    </row>
    <row r="757" spans="2:20" ht="45.95" customHeight="1" x14ac:dyDescent="0.2">
      <c r="B757" s="89"/>
      <c r="C757" s="101" t="s">
        <v>92</v>
      </c>
      <c r="D757" s="247">
        <v>0</v>
      </c>
      <c r="E757" s="247">
        <v>0</v>
      </c>
      <c r="F757" s="247">
        <v>0</v>
      </c>
      <c r="G757" s="247">
        <v>0</v>
      </c>
      <c r="H757" s="247">
        <v>0</v>
      </c>
      <c r="I757" s="248">
        <v>0.28999999999999998</v>
      </c>
      <c r="J757" s="248">
        <v>1E-3</v>
      </c>
      <c r="K757" s="248">
        <v>0</v>
      </c>
      <c r="L757" s="248">
        <v>0</v>
      </c>
      <c r="M757" s="199">
        <v>0</v>
      </c>
      <c r="N757" s="239">
        <v>0</v>
      </c>
      <c r="O757" s="239">
        <v>0</v>
      </c>
      <c r="P757" s="219">
        <v>0</v>
      </c>
      <c r="Q757" s="219">
        <v>0</v>
      </c>
      <c r="R757" s="219">
        <v>0</v>
      </c>
      <c r="S757" s="219">
        <v>0</v>
      </c>
      <c r="T757" s="154"/>
    </row>
    <row r="758" spans="2:20" ht="45.95" customHeight="1" x14ac:dyDescent="0.2">
      <c r="B758" s="89"/>
      <c r="C758" s="101" t="s">
        <v>91</v>
      </c>
      <c r="D758" s="247">
        <v>0</v>
      </c>
      <c r="E758" s="247">
        <v>0</v>
      </c>
      <c r="F758" s="247">
        <v>0</v>
      </c>
      <c r="G758" s="247">
        <v>0</v>
      </c>
      <c r="H758" s="247">
        <v>0</v>
      </c>
      <c r="I758" s="248">
        <v>0</v>
      </c>
      <c r="J758" s="248">
        <v>0</v>
      </c>
      <c r="K758" s="248">
        <v>0</v>
      </c>
      <c r="L758" s="248">
        <v>0</v>
      </c>
      <c r="M758" s="199">
        <v>0</v>
      </c>
      <c r="N758" s="239">
        <v>0</v>
      </c>
      <c r="O758" s="239">
        <v>0</v>
      </c>
      <c r="P758" s="219">
        <v>0</v>
      </c>
      <c r="Q758" s="219">
        <v>0</v>
      </c>
      <c r="R758" s="219">
        <v>0</v>
      </c>
      <c r="S758" s="219">
        <v>0</v>
      </c>
      <c r="T758" s="154"/>
    </row>
    <row r="759" spans="2:20" ht="45.95" customHeight="1" x14ac:dyDescent="0.2">
      <c r="B759" s="89"/>
      <c r="C759" s="101" t="s">
        <v>90</v>
      </c>
      <c r="D759" s="247">
        <v>0</v>
      </c>
      <c r="E759" s="247">
        <v>0</v>
      </c>
      <c r="F759" s="247">
        <v>0</v>
      </c>
      <c r="G759" s="247">
        <v>0</v>
      </c>
      <c r="H759" s="247">
        <v>0</v>
      </c>
      <c r="I759" s="248">
        <v>0</v>
      </c>
      <c r="J759" s="248">
        <v>0</v>
      </c>
      <c r="K759" s="248">
        <v>0</v>
      </c>
      <c r="L759" s="248">
        <v>0</v>
      </c>
      <c r="M759" s="199">
        <v>0</v>
      </c>
      <c r="N759" s="239">
        <v>0</v>
      </c>
      <c r="O759" s="239">
        <v>0</v>
      </c>
      <c r="P759" s="219">
        <v>0</v>
      </c>
      <c r="Q759" s="219">
        <v>0</v>
      </c>
      <c r="R759" s="219">
        <v>0</v>
      </c>
      <c r="S759" s="219">
        <v>0</v>
      </c>
      <c r="T759" s="154"/>
    </row>
    <row r="760" spans="2:20" ht="45.95" customHeight="1" x14ac:dyDescent="0.2">
      <c r="B760" s="89"/>
      <c r="C760" s="101" t="s">
        <v>89</v>
      </c>
      <c r="D760" s="247">
        <v>0</v>
      </c>
      <c r="E760" s="247">
        <v>0</v>
      </c>
      <c r="F760" s="247">
        <v>0</v>
      </c>
      <c r="G760" s="247">
        <v>0</v>
      </c>
      <c r="H760" s="247">
        <v>0</v>
      </c>
      <c r="I760" s="248">
        <v>0</v>
      </c>
      <c r="J760" s="248">
        <v>0</v>
      </c>
      <c r="K760" s="248">
        <v>0</v>
      </c>
      <c r="L760" s="248">
        <v>0</v>
      </c>
      <c r="M760" s="199">
        <v>0</v>
      </c>
      <c r="N760" s="239">
        <v>0</v>
      </c>
      <c r="O760" s="239">
        <v>0</v>
      </c>
      <c r="P760" s="219">
        <v>0</v>
      </c>
      <c r="Q760" s="219">
        <v>0</v>
      </c>
      <c r="R760" s="219">
        <v>0</v>
      </c>
      <c r="S760" s="219">
        <v>0</v>
      </c>
      <c r="T760" s="154"/>
    </row>
    <row r="761" spans="2:20" ht="45.95" customHeight="1" x14ac:dyDescent="0.2">
      <c r="B761" s="89"/>
      <c r="C761" s="101" t="s">
        <v>88</v>
      </c>
      <c r="D761" s="247">
        <v>0</v>
      </c>
      <c r="E761" s="247">
        <v>0</v>
      </c>
      <c r="F761" s="247">
        <v>0</v>
      </c>
      <c r="G761" s="247">
        <v>0</v>
      </c>
      <c r="H761" s="247">
        <v>0</v>
      </c>
      <c r="I761" s="248">
        <v>0</v>
      </c>
      <c r="J761" s="248">
        <v>0</v>
      </c>
      <c r="K761" s="248">
        <v>0</v>
      </c>
      <c r="L761" s="248">
        <v>0</v>
      </c>
      <c r="M761" s="199">
        <v>0</v>
      </c>
      <c r="N761" s="239">
        <v>0</v>
      </c>
      <c r="O761" s="239">
        <v>0</v>
      </c>
      <c r="P761" s="219">
        <v>0</v>
      </c>
      <c r="Q761" s="219">
        <v>0</v>
      </c>
      <c r="R761" s="219">
        <v>0</v>
      </c>
      <c r="S761" s="219">
        <v>0</v>
      </c>
      <c r="T761" s="154"/>
    </row>
    <row r="762" spans="2:20" ht="45.95" customHeight="1" x14ac:dyDescent="0.2">
      <c r="B762" s="89"/>
      <c r="C762" s="101" t="s">
        <v>87</v>
      </c>
      <c r="D762" s="247">
        <v>0</v>
      </c>
      <c r="E762" s="247">
        <v>0</v>
      </c>
      <c r="F762" s="247">
        <v>0</v>
      </c>
      <c r="G762" s="247">
        <v>0</v>
      </c>
      <c r="H762" s="247">
        <v>0</v>
      </c>
      <c r="I762" s="248">
        <v>0</v>
      </c>
      <c r="J762" s="248">
        <v>0</v>
      </c>
      <c r="K762" s="248">
        <v>0</v>
      </c>
      <c r="L762" s="248">
        <v>0</v>
      </c>
      <c r="M762" s="199">
        <v>0</v>
      </c>
      <c r="N762" s="239">
        <v>0</v>
      </c>
      <c r="O762" s="239">
        <v>0</v>
      </c>
      <c r="P762" s="219">
        <v>0</v>
      </c>
      <c r="Q762" s="219">
        <v>0</v>
      </c>
      <c r="R762" s="219">
        <v>0</v>
      </c>
      <c r="S762" s="219">
        <v>0</v>
      </c>
      <c r="T762" s="154"/>
    </row>
    <row r="763" spans="2:20" ht="45.95" customHeight="1" x14ac:dyDescent="0.2">
      <c r="B763" s="89"/>
      <c r="C763" s="101" t="s">
        <v>86</v>
      </c>
      <c r="D763" s="247">
        <v>0</v>
      </c>
      <c r="E763" s="247">
        <v>0</v>
      </c>
      <c r="F763" s="247">
        <v>0</v>
      </c>
      <c r="G763" s="247">
        <v>0</v>
      </c>
      <c r="H763" s="247">
        <v>0</v>
      </c>
      <c r="I763" s="248">
        <v>0</v>
      </c>
      <c r="J763" s="248">
        <v>0</v>
      </c>
      <c r="K763" s="248">
        <v>0</v>
      </c>
      <c r="L763" s="248">
        <v>0</v>
      </c>
      <c r="M763" s="199">
        <v>0</v>
      </c>
      <c r="N763" s="239">
        <v>0</v>
      </c>
      <c r="O763" s="239">
        <v>0</v>
      </c>
      <c r="P763" s="219">
        <v>0</v>
      </c>
      <c r="Q763" s="219">
        <v>0</v>
      </c>
      <c r="R763" s="219">
        <v>0</v>
      </c>
      <c r="S763" s="219">
        <v>0</v>
      </c>
      <c r="T763" s="154"/>
    </row>
    <row r="764" spans="2:20" ht="45.95" customHeight="1" x14ac:dyDescent="0.2">
      <c r="B764" s="89"/>
      <c r="C764" s="101" t="s">
        <v>85</v>
      </c>
      <c r="D764" s="247">
        <v>0</v>
      </c>
      <c r="E764" s="247">
        <v>0</v>
      </c>
      <c r="F764" s="247">
        <v>0</v>
      </c>
      <c r="G764" s="247">
        <v>0</v>
      </c>
      <c r="H764" s="247">
        <v>0</v>
      </c>
      <c r="I764" s="248">
        <v>0</v>
      </c>
      <c r="J764" s="248">
        <v>0</v>
      </c>
      <c r="K764" s="248">
        <v>0</v>
      </c>
      <c r="L764" s="248">
        <v>0</v>
      </c>
      <c r="M764" s="240">
        <v>0.2</v>
      </c>
      <c r="N764" s="239">
        <v>0</v>
      </c>
      <c r="O764" s="239">
        <v>0</v>
      </c>
      <c r="P764" s="219">
        <v>0</v>
      </c>
      <c r="Q764" s="219">
        <v>0</v>
      </c>
      <c r="R764" s="219">
        <v>0</v>
      </c>
      <c r="S764" s="219">
        <v>0</v>
      </c>
      <c r="T764" s="154"/>
    </row>
    <row r="765" spans="2:20" ht="45.95" customHeight="1" x14ac:dyDescent="0.2">
      <c r="B765" s="89"/>
      <c r="C765" s="101" t="s">
        <v>84</v>
      </c>
      <c r="D765" s="247">
        <v>0</v>
      </c>
      <c r="E765" s="247">
        <v>0</v>
      </c>
      <c r="F765" s="247">
        <v>0</v>
      </c>
      <c r="G765" s="247">
        <v>0</v>
      </c>
      <c r="H765" s="247">
        <v>0</v>
      </c>
      <c r="I765" s="248">
        <v>0</v>
      </c>
      <c r="J765" s="248">
        <v>0</v>
      </c>
      <c r="K765" s="248">
        <v>0</v>
      </c>
      <c r="L765" s="248">
        <v>0</v>
      </c>
      <c r="M765" s="199">
        <v>0</v>
      </c>
      <c r="N765" s="239">
        <v>0</v>
      </c>
      <c r="O765" s="239">
        <v>0</v>
      </c>
      <c r="P765" s="219">
        <v>0</v>
      </c>
      <c r="Q765" s="219">
        <v>0</v>
      </c>
      <c r="R765" s="219">
        <v>0</v>
      </c>
      <c r="S765" s="219">
        <v>0</v>
      </c>
      <c r="T765" s="154"/>
    </row>
    <row r="766" spans="2:20" ht="45.95" customHeight="1" x14ac:dyDescent="0.2">
      <c r="B766" s="89"/>
      <c r="C766" s="101" t="s">
        <v>83</v>
      </c>
      <c r="D766" s="247">
        <v>0</v>
      </c>
      <c r="E766" s="247">
        <v>0</v>
      </c>
      <c r="F766" s="247">
        <v>0</v>
      </c>
      <c r="G766" s="247">
        <v>0</v>
      </c>
      <c r="H766" s="247">
        <v>0</v>
      </c>
      <c r="I766" s="248">
        <v>0</v>
      </c>
      <c r="J766" s="248">
        <v>0</v>
      </c>
      <c r="K766" s="248">
        <v>0</v>
      </c>
      <c r="L766" s="248">
        <v>0</v>
      </c>
      <c r="M766" s="199">
        <v>0</v>
      </c>
      <c r="N766" s="239">
        <v>0</v>
      </c>
      <c r="O766" s="239">
        <v>0</v>
      </c>
      <c r="P766" s="219">
        <v>0</v>
      </c>
      <c r="Q766" s="219">
        <v>0</v>
      </c>
      <c r="R766" s="219">
        <v>0</v>
      </c>
      <c r="S766" s="219">
        <v>0</v>
      </c>
      <c r="T766" s="154"/>
    </row>
    <row r="767" spans="2:20" ht="45.95" customHeight="1" x14ac:dyDescent="0.2">
      <c r="B767" s="89"/>
      <c r="C767" s="101" t="s">
        <v>82</v>
      </c>
      <c r="D767" s="247">
        <v>0</v>
      </c>
      <c r="E767" s="247">
        <v>0</v>
      </c>
      <c r="F767" s="247">
        <v>0</v>
      </c>
      <c r="G767" s="247">
        <v>0</v>
      </c>
      <c r="H767" s="247">
        <v>0</v>
      </c>
      <c r="I767" s="248">
        <v>0</v>
      </c>
      <c r="J767" s="248">
        <v>0</v>
      </c>
      <c r="K767" s="248">
        <v>0</v>
      </c>
      <c r="L767" s="248">
        <v>0</v>
      </c>
      <c r="M767" s="199">
        <v>0</v>
      </c>
      <c r="N767" s="239">
        <v>0</v>
      </c>
      <c r="O767" s="239">
        <v>0</v>
      </c>
      <c r="P767" s="219">
        <v>0</v>
      </c>
      <c r="Q767" s="219">
        <v>0</v>
      </c>
      <c r="R767" s="219">
        <v>0</v>
      </c>
      <c r="S767" s="219">
        <v>0</v>
      </c>
      <c r="T767" s="154"/>
    </row>
    <row r="768" spans="2:20" ht="45.95" customHeight="1" x14ac:dyDescent="0.2">
      <c r="B768" s="89"/>
      <c r="C768" s="101" t="s">
        <v>81</v>
      </c>
      <c r="D768" s="247">
        <v>0</v>
      </c>
      <c r="E768" s="247">
        <v>0</v>
      </c>
      <c r="F768" s="247">
        <v>0</v>
      </c>
      <c r="G768" s="247">
        <v>0</v>
      </c>
      <c r="H768" s="247">
        <v>0</v>
      </c>
      <c r="I768" s="248">
        <v>0</v>
      </c>
      <c r="J768" s="248">
        <v>0</v>
      </c>
      <c r="K768" s="248">
        <v>0</v>
      </c>
      <c r="L768" s="248">
        <v>0</v>
      </c>
      <c r="M768" s="199">
        <v>0</v>
      </c>
      <c r="N768" s="239">
        <v>0</v>
      </c>
      <c r="O768" s="239">
        <v>0</v>
      </c>
      <c r="P768" s="219">
        <v>0</v>
      </c>
      <c r="Q768" s="219">
        <v>0</v>
      </c>
      <c r="R768" s="219">
        <v>0</v>
      </c>
      <c r="S768" s="219">
        <v>0</v>
      </c>
      <c r="T768" s="154"/>
    </row>
    <row r="769" spans="2:20" ht="45.95" customHeight="1" x14ac:dyDescent="0.2">
      <c r="B769" s="89"/>
      <c r="C769" s="101" t="s">
        <v>80</v>
      </c>
      <c r="D769" s="247">
        <v>0</v>
      </c>
      <c r="E769" s="247">
        <v>0</v>
      </c>
      <c r="F769" s="247">
        <v>0</v>
      </c>
      <c r="G769" s="247">
        <v>0</v>
      </c>
      <c r="H769" s="247">
        <v>0</v>
      </c>
      <c r="I769" s="248">
        <v>0</v>
      </c>
      <c r="J769" s="248">
        <v>0</v>
      </c>
      <c r="K769" s="248">
        <v>0</v>
      </c>
      <c r="L769" s="248">
        <v>0</v>
      </c>
      <c r="M769" s="199">
        <v>0</v>
      </c>
      <c r="N769" s="239">
        <v>0</v>
      </c>
      <c r="O769" s="239">
        <v>0</v>
      </c>
      <c r="P769" s="219">
        <v>0</v>
      </c>
      <c r="Q769" s="219">
        <v>0</v>
      </c>
      <c r="R769" s="219">
        <v>0</v>
      </c>
      <c r="S769" s="219">
        <v>0</v>
      </c>
      <c r="T769" s="154"/>
    </row>
    <row r="770" spans="2:20" ht="45.95" customHeight="1" x14ac:dyDescent="0.2">
      <c r="B770" s="89"/>
      <c r="C770" s="101" t="s">
        <v>79</v>
      </c>
      <c r="D770" s="247">
        <v>0</v>
      </c>
      <c r="E770" s="247">
        <v>0</v>
      </c>
      <c r="F770" s="247">
        <v>0</v>
      </c>
      <c r="G770" s="247">
        <v>0</v>
      </c>
      <c r="H770" s="247">
        <v>0</v>
      </c>
      <c r="I770" s="248">
        <v>0</v>
      </c>
      <c r="J770" s="248">
        <v>0</v>
      </c>
      <c r="K770" s="248">
        <v>0</v>
      </c>
      <c r="L770" s="248">
        <v>0</v>
      </c>
      <c r="M770" s="199">
        <v>0</v>
      </c>
      <c r="N770" s="239">
        <v>0</v>
      </c>
      <c r="O770" s="239">
        <v>0</v>
      </c>
      <c r="P770" s="219">
        <v>0</v>
      </c>
      <c r="Q770" s="219">
        <v>0</v>
      </c>
      <c r="R770" s="219">
        <v>0</v>
      </c>
      <c r="S770" s="219">
        <v>0</v>
      </c>
      <c r="T770" s="154"/>
    </row>
    <row r="771" spans="2:20" ht="45.95" customHeight="1" x14ac:dyDescent="0.2">
      <c r="B771" s="89"/>
      <c r="C771" s="101" t="s">
        <v>78</v>
      </c>
      <c r="D771" s="247">
        <v>0</v>
      </c>
      <c r="E771" s="247">
        <v>0</v>
      </c>
      <c r="F771" s="247">
        <v>0</v>
      </c>
      <c r="G771" s="247">
        <v>0</v>
      </c>
      <c r="H771" s="247">
        <v>0</v>
      </c>
      <c r="I771" s="248">
        <v>0</v>
      </c>
      <c r="J771" s="248">
        <v>0</v>
      </c>
      <c r="K771" s="248">
        <v>0</v>
      </c>
      <c r="L771" s="248">
        <v>0</v>
      </c>
      <c r="M771" s="199">
        <v>0</v>
      </c>
      <c r="N771" s="239">
        <v>0</v>
      </c>
      <c r="O771" s="239">
        <v>0</v>
      </c>
      <c r="P771" s="219">
        <v>0</v>
      </c>
      <c r="Q771" s="219">
        <v>0</v>
      </c>
      <c r="R771" s="219">
        <v>0.1</v>
      </c>
      <c r="S771" s="219">
        <v>0</v>
      </c>
      <c r="T771" s="154"/>
    </row>
    <row r="772" spans="2:20" ht="45.95" customHeight="1" x14ac:dyDescent="0.2">
      <c r="B772" s="89"/>
      <c r="C772" s="101" t="s">
        <v>77</v>
      </c>
      <c r="D772" s="247">
        <v>0</v>
      </c>
      <c r="E772" s="247">
        <v>0</v>
      </c>
      <c r="F772" s="247">
        <v>0</v>
      </c>
      <c r="G772" s="247">
        <v>0</v>
      </c>
      <c r="H772" s="247">
        <v>0</v>
      </c>
      <c r="I772" s="248">
        <v>0</v>
      </c>
      <c r="J772" s="248">
        <v>0</v>
      </c>
      <c r="K772" s="248">
        <v>0</v>
      </c>
      <c r="L772" s="248">
        <v>0</v>
      </c>
      <c r="M772" s="199">
        <v>0</v>
      </c>
      <c r="N772" s="239">
        <v>0</v>
      </c>
      <c r="O772" s="239">
        <v>0</v>
      </c>
      <c r="P772" s="219">
        <v>0</v>
      </c>
      <c r="Q772" s="219">
        <v>0</v>
      </c>
      <c r="R772" s="219">
        <v>0</v>
      </c>
      <c r="S772" s="219">
        <v>0</v>
      </c>
      <c r="T772" s="154"/>
    </row>
    <row r="773" spans="2:20" ht="45.95" customHeight="1" x14ac:dyDescent="0.2">
      <c r="B773" s="89"/>
      <c r="C773" s="101" t="s">
        <v>76</v>
      </c>
      <c r="D773" s="247">
        <v>0</v>
      </c>
      <c r="E773" s="247">
        <v>0</v>
      </c>
      <c r="F773" s="247">
        <v>0</v>
      </c>
      <c r="G773" s="247">
        <v>0</v>
      </c>
      <c r="H773" s="247">
        <v>0</v>
      </c>
      <c r="I773" s="248">
        <v>0</v>
      </c>
      <c r="J773" s="248">
        <v>0</v>
      </c>
      <c r="K773" s="248">
        <v>0</v>
      </c>
      <c r="L773" s="248">
        <v>0</v>
      </c>
      <c r="M773" s="199">
        <v>0</v>
      </c>
      <c r="N773" s="239">
        <v>0</v>
      </c>
      <c r="O773" s="239">
        <v>0</v>
      </c>
      <c r="P773" s="219">
        <v>0</v>
      </c>
      <c r="Q773" s="219">
        <v>0</v>
      </c>
      <c r="R773" s="219">
        <v>0</v>
      </c>
      <c r="S773" s="219">
        <v>0</v>
      </c>
      <c r="T773" s="154"/>
    </row>
    <row r="774" spans="2:20" ht="45.95" customHeight="1" x14ac:dyDescent="0.2">
      <c r="B774" s="89"/>
      <c r="C774" s="101" t="s">
        <v>75</v>
      </c>
      <c r="D774" s="247">
        <v>0</v>
      </c>
      <c r="E774" s="247">
        <v>0</v>
      </c>
      <c r="F774" s="247">
        <v>0</v>
      </c>
      <c r="G774" s="247">
        <v>0</v>
      </c>
      <c r="H774" s="247">
        <v>0</v>
      </c>
      <c r="I774" s="248">
        <v>0</v>
      </c>
      <c r="J774" s="248">
        <v>0</v>
      </c>
      <c r="K774" s="248">
        <v>0</v>
      </c>
      <c r="L774" s="248">
        <v>0</v>
      </c>
      <c r="M774" s="240">
        <v>0</v>
      </c>
      <c r="N774" s="239">
        <v>0</v>
      </c>
      <c r="O774" s="239">
        <v>0</v>
      </c>
      <c r="P774" s="219">
        <v>0</v>
      </c>
      <c r="Q774" s="219">
        <v>0</v>
      </c>
      <c r="R774" s="219">
        <v>0.1</v>
      </c>
      <c r="S774" s="219">
        <v>0</v>
      </c>
      <c r="T774" s="154"/>
    </row>
    <row r="775" spans="2:20" ht="45.95" customHeight="1" x14ac:dyDescent="0.2">
      <c r="B775" s="89"/>
      <c r="C775" s="101" t="s">
        <v>74</v>
      </c>
      <c r="D775" s="247">
        <v>0</v>
      </c>
      <c r="E775" s="247">
        <v>0</v>
      </c>
      <c r="F775" s="247">
        <v>0</v>
      </c>
      <c r="G775" s="247">
        <v>0</v>
      </c>
      <c r="H775" s="247">
        <v>0</v>
      </c>
      <c r="I775" s="248">
        <v>0</v>
      </c>
      <c r="J775" s="248">
        <v>0</v>
      </c>
      <c r="K775" s="248">
        <v>0</v>
      </c>
      <c r="L775" s="248">
        <v>0</v>
      </c>
      <c r="M775" s="199">
        <v>0</v>
      </c>
      <c r="N775" s="239">
        <v>0</v>
      </c>
      <c r="O775" s="239">
        <v>0</v>
      </c>
      <c r="P775" s="219">
        <v>0</v>
      </c>
      <c r="Q775" s="219">
        <v>0</v>
      </c>
      <c r="R775" s="219">
        <v>0</v>
      </c>
      <c r="S775" s="219">
        <v>0</v>
      </c>
      <c r="T775" s="154"/>
    </row>
    <row r="776" spans="2:20" ht="45.95" customHeight="1" x14ac:dyDescent="0.2">
      <c r="B776" s="89"/>
      <c r="C776" s="101" t="s">
        <v>73</v>
      </c>
      <c r="D776" s="247">
        <v>0</v>
      </c>
      <c r="E776" s="247">
        <v>0</v>
      </c>
      <c r="F776" s="247">
        <v>0</v>
      </c>
      <c r="G776" s="247">
        <v>0</v>
      </c>
      <c r="H776" s="247">
        <v>0</v>
      </c>
      <c r="I776" s="248">
        <v>0</v>
      </c>
      <c r="J776" s="248">
        <v>0</v>
      </c>
      <c r="K776" s="248">
        <v>0</v>
      </c>
      <c r="L776" s="248">
        <v>0</v>
      </c>
      <c r="M776" s="199">
        <v>0</v>
      </c>
      <c r="N776" s="239">
        <v>0</v>
      </c>
      <c r="O776" s="239">
        <v>0</v>
      </c>
      <c r="P776" s="219">
        <v>0</v>
      </c>
      <c r="Q776" s="219">
        <v>0</v>
      </c>
      <c r="R776" s="219">
        <v>0</v>
      </c>
      <c r="S776" s="219">
        <v>0</v>
      </c>
      <c r="T776" s="154"/>
    </row>
    <row r="777" spans="2:20" ht="45.95" customHeight="1" x14ac:dyDescent="0.2">
      <c r="B777" s="89"/>
      <c r="C777" s="101" t="s">
        <v>72</v>
      </c>
      <c r="D777" s="247">
        <v>0</v>
      </c>
      <c r="E777" s="247">
        <v>0</v>
      </c>
      <c r="F777" s="247">
        <v>0.35</v>
      </c>
      <c r="G777" s="247">
        <v>0</v>
      </c>
      <c r="H777" s="247">
        <v>0</v>
      </c>
      <c r="I777" s="248">
        <v>0</v>
      </c>
      <c r="J777" s="248">
        <v>7.0000000000000001E-3</v>
      </c>
      <c r="K777" s="248">
        <v>1.7000000000000001E-2</v>
      </c>
      <c r="L777" s="248">
        <v>0</v>
      </c>
      <c r="M777" s="240">
        <v>0</v>
      </c>
      <c r="N777" s="239">
        <v>0</v>
      </c>
      <c r="O777" s="239">
        <v>0.1</v>
      </c>
      <c r="P777" s="219">
        <v>0.2</v>
      </c>
      <c r="Q777" s="219">
        <v>0.4</v>
      </c>
      <c r="R777" s="219">
        <v>0.6</v>
      </c>
      <c r="S777" s="219">
        <v>1.3</v>
      </c>
      <c r="T777" s="154"/>
    </row>
    <row r="778" spans="2:20" ht="45.95" customHeight="1" x14ac:dyDescent="0.2">
      <c r="B778" s="89"/>
      <c r="C778" s="101" t="s">
        <v>71</v>
      </c>
      <c r="D778" s="247">
        <v>0</v>
      </c>
      <c r="E778" s="247">
        <v>0</v>
      </c>
      <c r="F778" s="247">
        <v>0</v>
      </c>
      <c r="G778" s="247">
        <v>0</v>
      </c>
      <c r="H778" s="247">
        <v>0</v>
      </c>
      <c r="I778" s="248">
        <v>0</v>
      </c>
      <c r="J778" s="248">
        <v>0</v>
      </c>
      <c r="K778" s="248">
        <v>0</v>
      </c>
      <c r="L778" s="248">
        <v>0</v>
      </c>
      <c r="M778" s="199">
        <v>0</v>
      </c>
      <c r="N778" s="239">
        <v>0</v>
      </c>
      <c r="O778" s="239">
        <v>0</v>
      </c>
      <c r="P778" s="219">
        <v>0</v>
      </c>
      <c r="Q778" s="219">
        <v>0</v>
      </c>
      <c r="R778" s="219">
        <v>0</v>
      </c>
      <c r="S778" s="219">
        <v>0</v>
      </c>
      <c r="T778" s="154"/>
    </row>
    <row r="779" spans="2:20" ht="45.95" customHeight="1" x14ac:dyDescent="0.2">
      <c r="B779" s="89"/>
      <c r="C779" s="101" t="s">
        <v>70</v>
      </c>
      <c r="D779" s="247">
        <v>0</v>
      </c>
      <c r="E779" s="247">
        <v>0</v>
      </c>
      <c r="F779" s="247">
        <v>7.4999999999999997E-2</v>
      </c>
      <c r="G779" s="247">
        <v>0.79400000000000004</v>
      </c>
      <c r="H779" s="247">
        <v>0.48799999999999999</v>
      </c>
      <c r="I779" s="248">
        <v>2.4289699999999996</v>
      </c>
      <c r="J779" s="248">
        <v>0.13</v>
      </c>
      <c r="K779" s="248">
        <v>0.26200000000000001</v>
      </c>
      <c r="L779" s="248">
        <v>0</v>
      </c>
      <c r="M779" s="199">
        <v>0</v>
      </c>
      <c r="N779" s="239">
        <v>0</v>
      </c>
      <c r="O779" s="239">
        <v>0</v>
      </c>
      <c r="P779" s="219">
        <v>4.5999999999999996</v>
      </c>
      <c r="Q779" s="219">
        <v>26.2</v>
      </c>
      <c r="R779" s="219">
        <v>0.9</v>
      </c>
      <c r="S779" s="219">
        <v>5.9</v>
      </c>
      <c r="T779" s="154"/>
    </row>
    <row r="780" spans="2:20" ht="45.95" customHeight="1" x14ac:dyDescent="0.2">
      <c r="B780" s="89"/>
      <c r="C780" s="101" t="s">
        <v>69</v>
      </c>
      <c r="D780" s="247">
        <v>0</v>
      </c>
      <c r="E780" s="247">
        <v>0</v>
      </c>
      <c r="F780" s="247">
        <v>0</v>
      </c>
      <c r="G780" s="247">
        <v>0</v>
      </c>
      <c r="H780" s="247">
        <v>0</v>
      </c>
      <c r="I780" s="248">
        <v>0</v>
      </c>
      <c r="J780" s="248">
        <v>0</v>
      </c>
      <c r="K780" s="248">
        <v>0</v>
      </c>
      <c r="L780" s="248">
        <v>0</v>
      </c>
      <c r="M780" s="199">
        <v>0</v>
      </c>
      <c r="N780" s="239">
        <v>0</v>
      </c>
      <c r="O780" s="239">
        <v>0</v>
      </c>
      <c r="P780" s="219">
        <v>0</v>
      </c>
      <c r="Q780" s="219">
        <v>0</v>
      </c>
      <c r="R780" s="219">
        <v>0</v>
      </c>
      <c r="S780" s="219">
        <v>0</v>
      </c>
      <c r="T780" s="154"/>
    </row>
    <row r="781" spans="2:20" ht="45.95" customHeight="1" x14ac:dyDescent="0.2">
      <c r="B781" s="89"/>
      <c r="C781" s="101" t="s">
        <v>68</v>
      </c>
      <c r="D781" s="247">
        <v>0</v>
      </c>
      <c r="E781" s="247">
        <v>0</v>
      </c>
      <c r="F781" s="247">
        <v>0</v>
      </c>
      <c r="G781" s="247">
        <v>0</v>
      </c>
      <c r="H781" s="247">
        <v>0</v>
      </c>
      <c r="I781" s="248">
        <v>0</v>
      </c>
      <c r="J781" s="248">
        <v>0</v>
      </c>
      <c r="K781" s="248">
        <v>0</v>
      </c>
      <c r="L781" s="248">
        <v>0</v>
      </c>
      <c r="M781" s="199">
        <v>0</v>
      </c>
      <c r="N781" s="239">
        <v>0</v>
      </c>
      <c r="O781" s="239">
        <v>0</v>
      </c>
      <c r="P781" s="219">
        <v>0</v>
      </c>
      <c r="Q781" s="219">
        <v>0</v>
      </c>
      <c r="R781" s="219">
        <v>0</v>
      </c>
      <c r="S781" s="219">
        <v>0</v>
      </c>
      <c r="T781" s="154"/>
    </row>
    <row r="782" spans="2:20" ht="45.95" customHeight="1" x14ac:dyDescent="0.2">
      <c r="B782" s="89"/>
      <c r="C782" s="101" t="s">
        <v>67</v>
      </c>
      <c r="D782" s="247">
        <v>0</v>
      </c>
      <c r="E782" s="247">
        <v>0</v>
      </c>
      <c r="F782" s="247">
        <v>0</v>
      </c>
      <c r="G782" s="247">
        <v>0</v>
      </c>
      <c r="H782" s="247">
        <v>0</v>
      </c>
      <c r="I782" s="248">
        <v>0</v>
      </c>
      <c r="J782" s="248">
        <v>0</v>
      </c>
      <c r="K782" s="248">
        <v>0</v>
      </c>
      <c r="L782" s="248">
        <v>0</v>
      </c>
      <c r="M782" s="199">
        <v>0</v>
      </c>
      <c r="N782" s="239">
        <v>0</v>
      </c>
      <c r="O782" s="239">
        <v>0</v>
      </c>
      <c r="P782" s="219">
        <v>0</v>
      </c>
      <c r="Q782" s="219">
        <v>0</v>
      </c>
      <c r="R782" s="219">
        <v>0</v>
      </c>
      <c r="S782" s="219">
        <v>0</v>
      </c>
      <c r="T782" s="154"/>
    </row>
    <row r="783" spans="2:20" ht="45.95" customHeight="1" x14ac:dyDescent="0.2">
      <c r="B783" s="89"/>
      <c r="C783" s="101" t="s">
        <v>66</v>
      </c>
      <c r="D783" s="247">
        <v>0</v>
      </c>
      <c r="E783" s="247">
        <v>0</v>
      </c>
      <c r="F783" s="247">
        <v>0</v>
      </c>
      <c r="G783" s="247">
        <v>0</v>
      </c>
      <c r="H783" s="247">
        <v>0</v>
      </c>
      <c r="I783" s="248">
        <v>0</v>
      </c>
      <c r="J783" s="248">
        <v>0.312</v>
      </c>
      <c r="K783" s="248">
        <v>0.55100000000000005</v>
      </c>
      <c r="L783" s="248">
        <v>0</v>
      </c>
      <c r="M783" s="199">
        <v>0</v>
      </c>
      <c r="N783" s="239">
        <v>0</v>
      </c>
      <c r="O783" s="239">
        <v>0</v>
      </c>
      <c r="P783" s="219">
        <v>0</v>
      </c>
      <c r="Q783" s="219">
        <v>0</v>
      </c>
      <c r="R783" s="219">
        <v>0</v>
      </c>
      <c r="S783" s="219">
        <v>0</v>
      </c>
      <c r="T783" s="154"/>
    </row>
    <row r="784" spans="2:20" ht="45.95" customHeight="1" x14ac:dyDescent="0.2">
      <c r="B784" s="89"/>
      <c r="C784" s="101" t="s">
        <v>65</v>
      </c>
      <c r="D784" s="247">
        <v>0</v>
      </c>
      <c r="E784" s="247">
        <v>0</v>
      </c>
      <c r="F784" s="247">
        <v>0</v>
      </c>
      <c r="G784" s="247">
        <v>0</v>
      </c>
      <c r="H784" s="247">
        <v>0</v>
      </c>
      <c r="I784" s="248">
        <v>0</v>
      </c>
      <c r="J784" s="248">
        <v>0</v>
      </c>
      <c r="K784" s="248">
        <v>0</v>
      </c>
      <c r="L784" s="248">
        <v>0</v>
      </c>
      <c r="M784" s="199">
        <v>0</v>
      </c>
      <c r="N784" s="239">
        <v>0</v>
      </c>
      <c r="O784" s="239">
        <v>0</v>
      </c>
      <c r="P784" s="219">
        <v>0</v>
      </c>
      <c r="Q784" s="219">
        <v>0</v>
      </c>
      <c r="R784" s="219">
        <v>0</v>
      </c>
      <c r="S784" s="219">
        <v>0</v>
      </c>
      <c r="T784" s="154"/>
    </row>
    <row r="785" spans="2:20" ht="45.95" customHeight="1" x14ac:dyDescent="0.2">
      <c r="B785" s="89"/>
      <c r="C785" s="101" t="s">
        <v>64</v>
      </c>
      <c r="D785" s="247">
        <v>0</v>
      </c>
      <c r="E785" s="247">
        <v>0</v>
      </c>
      <c r="F785" s="247">
        <v>0</v>
      </c>
      <c r="G785" s="247">
        <v>0</v>
      </c>
      <c r="H785" s="247">
        <v>0.374</v>
      </c>
      <c r="I785" s="248">
        <v>0</v>
      </c>
      <c r="J785" s="248">
        <v>0</v>
      </c>
      <c r="K785" s="248">
        <v>0</v>
      </c>
      <c r="L785" s="248">
        <v>0</v>
      </c>
      <c r="M785" s="199">
        <v>0</v>
      </c>
      <c r="N785" s="239">
        <v>0</v>
      </c>
      <c r="O785" s="239">
        <v>0</v>
      </c>
      <c r="P785" s="219">
        <v>0</v>
      </c>
      <c r="Q785" s="219">
        <v>0</v>
      </c>
      <c r="R785" s="219">
        <v>0</v>
      </c>
      <c r="S785" s="219">
        <v>0</v>
      </c>
      <c r="T785" s="154"/>
    </row>
    <row r="786" spans="2:20" ht="45.95" customHeight="1" x14ac:dyDescent="0.2">
      <c r="B786" s="89"/>
      <c r="C786" s="101" t="s">
        <v>63</v>
      </c>
      <c r="D786" s="247">
        <v>0</v>
      </c>
      <c r="E786" s="247">
        <v>0</v>
      </c>
      <c r="F786" s="247">
        <v>0</v>
      </c>
      <c r="G786" s="247">
        <v>0</v>
      </c>
      <c r="H786" s="247">
        <v>0</v>
      </c>
      <c r="I786" s="248">
        <v>0</v>
      </c>
      <c r="J786" s="248">
        <v>0</v>
      </c>
      <c r="K786" s="248">
        <v>0</v>
      </c>
      <c r="L786" s="248">
        <v>0</v>
      </c>
      <c r="M786" s="199">
        <v>0</v>
      </c>
      <c r="N786" s="239">
        <v>0</v>
      </c>
      <c r="O786" s="239">
        <v>0</v>
      </c>
      <c r="P786" s="219">
        <v>0</v>
      </c>
      <c r="Q786" s="219">
        <v>0</v>
      </c>
      <c r="R786" s="219">
        <v>0</v>
      </c>
      <c r="S786" s="219">
        <v>0</v>
      </c>
      <c r="T786" s="154"/>
    </row>
    <row r="787" spans="2:20" ht="45.95" customHeight="1" x14ac:dyDescent="0.2">
      <c r="B787" s="89"/>
      <c r="C787" s="101" t="s">
        <v>62</v>
      </c>
      <c r="D787" s="247">
        <v>0</v>
      </c>
      <c r="E787" s="247">
        <v>0</v>
      </c>
      <c r="F787" s="247">
        <v>0</v>
      </c>
      <c r="G787" s="247">
        <v>0</v>
      </c>
      <c r="H787" s="247">
        <v>0</v>
      </c>
      <c r="I787" s="248">
        <v>0</v>
      </c>
      <c r="J787" s="248">
        <v>0</v>
      </c>
      <c r="K787" s="248">
        <v>0</v>
      </c>
      <c r="L787" s="248">
        <v>0</v>
      </c>
      <c r="M787" s="240">
        <v>0</v>
      </c>
      <c r="N787" s="239">
        <v>0</v>
      </c>
      <c r="O787" s="239">
        <v>0</v>
      </c>
      <c r="P787" s="219">
        <v>0</v>
      </c>
      <c r="Q787" s="219">
        <v>0</v>
      </c>
      <c r="R787" s="219">
        <v>0</v>
      </c>
      <c r="S787" s="219">
        <v>0</v>
      </c>
      <c r="T787" s="154"/>
    </row>
    <row r="788" spans="2:20" ht="45.95" customHeight="1" x14ac:dyDescent="0.2">
      <c r="B788" s="89"/>
      <c r="C788" s="101" t="s">
        <v>61</v>
      </c>
      <c r="D788" s="247">
        <v>0</v>
      </c>
      <c r="E788" s="247">
        <v>0</v>
      </c>
      <c r="F788" s="247">
        <v>0</v>
      </c>
      <c r="G788" s="247">
        <v>0</v>
      </c>
      <c r="H788" s="247">
        <v>0</v>
      </c>
      <c r="I788" s="248">
        <v>0</v>
      </c>
      <c r="J788" s="248">
        <v>0</v>
      </c>
      <c r="K788" s="248">
        <v>0</v>
      </c>
      <c r="L788" s="248">
        <v>0</v>
      </c>
      <c r="M788" s="199">
        <v>0</v>
      </c>
      <c r="N788" s="239">
        <v>0</v>
      </c>
      <c r="O788" s="239">
        <v>0</v>
      </c>
      <c r="P788" s="219">
        <v>0</v>
      </c>
      <c r="Q788" s="219">
        <v>0</v>
      </c>
      <c r="R788" s="219">
        <v>0</v>
      </c>
      <c r="S788" s="219">
        <v>0</v>
      </c>
      <c r="T788" s="154"/>
    </row>
    <row r="789" spans="2:20" ht="45.95" customHeight="1" x14ac:dyDescent="0.2">
      <c r="B789" s="89"/>
      <c r="C789" s="101" t="s">
        <v>60</v>
      </c>
      <c r="D789" s="247">
        <v>0</v>
      </c>
      <c r="E789" s="247">
        <v>0</v>
      </c>
      <c r="F789" s="247">
        <v>0</v>
      </c>
      <c r="G789" s="247">
        <v>0</v>
      </c>
      <c r="H789" s="247">
        <v>0</v>
      </c>
      <c r="I789" s="248">
        <v>0</v>
      </c>
      <c r="J789" s="248">
        <v>0</v>
      </c>
      <c r="K789" s="248">
        <v>0</v>
      </c>
      <c r="L789" s="248">
        <v>0</v>
      </c>
      <c r="M789" s="199">
        <v>0</v>
      </c>
      <c r="N789" s="239">
        <v>0</v>
      </c>
      <c r="O789" s="239">
        <v>0</v>
      </c>
      <c r="P789" s="219">
        <v>0</v>
      </c>
      <c r="Q789" s="219">
        <v>0</v>
      </c>
      <c r="R789" s="219">
        <v>0</v>
      </c>
      <c r="S789" s="219">
        <v>0</v>
      </c>
      <c r="T789" s="154"/>
    </row>
    <row r="790" spans="2:20" ht="45.95" customHeight="1" x14ac:dyDescent="0.2">
      <c r="B790" s="89"/>
      <c r="C790" s="101" t="s">
        <v>59</v>
      </c>
      <c r="D790" s="247">
        <v>0</v>
      </c>
      <c r="E790" s="247">
        <v>0</v>
      </c>
      <c r="F790" s="247">
        <v>0</v>
      </c>
      <c r="G790" s="247">
        <v>0</v>
      </c>
      <c r="H790" s="247">
        <v>0</v>
      </c>
      <c r="I790" s="248">
        <v>0</v>
      </c>
      <c r="J790" s="248">
        <v>0</v>
      </c>
      <c r="K790" s="248">
        <v>0</v>
      </c>
      <c r="L790" s="248">
        <v>0</v>
      </c>
      <c r="M790" s="199">
        <v>0</v>
      </c>
      <c r="N790" s="239">
        <v>0</v>
      </c>
      <c r="O790" s="239">
        <v>0</v>
      </c>
      <c r="P790" s="219">
        <v>0</v>
      </c>
      <c r="Q790" s="219">
        <v>0</v>
      </c>
      <c r="R790" s="219">
        <v>0</v>
      </c>
      <c r="S790" s="219">
        <v>0</v>
      </c>
      <c r="T790" s="154"/>
    </row>
    <row r="791" spans="2:20" ht="45.95" customHeight="1" x14ac:dyDescent="0.2">
      <c r="B791" s="89"/>
      <c r="C791" s="101" t="s">
        <v>58</v>
      </c>
      <c r="D791" s="247">
        <v>0</v>
      </c>
      <c r="E791" s="247">
        <v>0</v>
      </c>
      <c r="F791" s="247">
        <v>0</v>
      </c>
      <c r="G791" s="247">
        <v>0</v>
      </c>
      <c r="H791" s="247">
        <v>0</v>
      </c>
      <c r="I791" s="248">
        <v>0</v>
      </c>
      <c r="J791" s="248">
        <v>0</v>
      </c>
      <c r="K791" s="248">
        <v>0</v>
      </c>
      <c r="L791" s="248">
        <v>0</v>
      </c>
      <c r="M791" s="199">
        <v>0</v>
      </c>
      <c r="N791" s="239">
        <v>0</v>
      </c>
      <c r="O791" s="239">
        <v>0</v>
      </c>
      <c r="P791" s="219">
        <v>0</v>
      </c>
      <c r="Q791" s="219">
        <v>0</v>
      </c>
      <c r="R791" s="219">
        <v>0</v>
      </c>
      <c r="S791" s="219">
        <v>0</v>
      </c>
      <c r="T791" s="154"/>
    </row>
    <row r="792" spans="2:20" ht="45.95" customHeight="1" x14ac:dyDescent="0.2">
      <c r="B792" s="89"/>
      <c r="C792" s="101" t="s">
        <v>57</v>
      </c>
      <c r="D792" s="247">
        <v>0</v>
      </c>
      <c r="E792" s="247">
        <v>0</v>
      </c>
      <c r="F792" s="247">
        <v>0</v>
      </c>
      <c r="G792" s="247">
        <v>0</v>
      </c>
      <c r="H792" s="247">
        <v>0</v>
      </c>
      <c r="I792" s="248">
        <v>0</v>
      </c>
      <c r="J792" s="248">
        <v>0</v>
      </c>
      <c r="K792" s="248">
        <v>0</v>
      </c>
      <c r="L792" s="248">
        <v>0</v>
      </c>
      <c r="M792" s="199">
        <v>0</v>
      </c>
      <c r="N792" s="239">
        <v>0</v>
      </c>
      <c r="O792" s="239">
        <v>0</v>
      </c>
      <c r="P792" s="219">
        <v>0</v>
      </c>
      <c r="Q792" s="219">
        <v>0</v>
      </c>
      <c r="R792" s="219">
        <v>0</v>
      </c>
      <c r="S792" s="219">
        <v>0</v>
      </c>
      <c r="T792" s="154"/>
    </row>
    <row r="793" spans="2:20" ht="45.95" customHeight="1" x14ac:dyDescent="0.2">
      <c r="B793" s="89"/>
      <c r="C793" s="101" t="s">
        <v>56</v>
      </c>
      <c r="D793" s="247">
        <v>0</v>
      </c>
      <c r="E793" s="247">
        <v>0</v>
      </c>
      <c r="F793" s="247">
        <v>0</v>
      </c>
      <c r="G793" s="247">
        <v>0</v>
      </c>
      <c r="H793" s="247">
        <v>0</v>
      </c>
      <c r="I793" s="248">
        <v>0</v>
      </c>
      <c r="J793" s="248">
        <v>0</v>
      </c>
      <c r="K793" s="248">
        <v>0</v>
      </c>
      <c r="L793" s="248">
        <v>0</v>
      </c>
      <c r="M793" s="199">
        <v>0</v>
      </c>
      <c r="N793" s="239">
        <v>0</v>
      </c>
      <c r="O793" s="239">
        <v>0</v>
      </c>
      <c r="P793" s="219">
        <v>0</v>
      </c>
      <c r="Q793" s="219">
        <v>0.1</v>
      </c>
      <c r="R793" s="219">
        <v>0</v>
      </c>
      <c r="S793" s="219">
        <v>0</v>
      </c>
      <c r="T793" s="154"/>
    </row>
    <row r="794" spans="2:20" ht="57" customHeight="1" x14ac:dyDescent="0.2">
      <c r="B794" s="89"/>
      <c r="C794" s="101" t="s">
        <v>103</v>
      </c>
      <c r="D794" s="247">
        <v>0</v>
      </c>
      <c r="E794" s="247">
        <v>0.54</v>
      </c>
      <c r="F794" s="247">
        <v>0</v>
      </c>
      <c r="G794" s="247">
        <v>0</v>
      </c>
      <c r="H794" s="247">
        <v>0</v>
      </c>
      <c r="I794" s="248">
        <v>0</v>
      </c>
      <c r="J794" s="248">
        <v>0</v>
      </c>
      <c r="K794" s="248">
        <v>0</v>
      </c>
      <c r="L794" s="248">
        <v>0</v>
      </c>
      <c r="M794" s="199">
        <v>0</v>
      </c>
      <c r="N794" s="239">
        <v>0</v>
      </c>
      <c r="O794" s="239">
        <v>0</v>
      </c>
      <c r="P794" s="219">
        <v>0</v>
      </c>
      <c r="Q794" s="219">
        <v>0</v>
      </c>
      <c r="R794" s="219">
        <v>0.7</v>
      </c>
      <c r="S794" s="219">
        <v>0.2</v>
      </c>
      <c r="T794" s="154"/>
    </row>
    <row r="795" spans="2:20" ht="45.95" customHeight="1" x14ac:dyDescent="0.2">
      <c r="B795" s="89"/>
      <c r="C795" s="101" t="s">
        <v>55</v>
      </c>
      <c r="D795" s="247">
        <v>0</v>
      </c>
      <c r="E795" s="247">
        <v>0</v>
      </c>
      <c r="F795" s="247">
        <v>0</v>
      </c>
      <c r="G795" s="247">
        <v>0.10859999999999999</v>
      </c>
      <c r="H795" s="247">
        <v>0</v>
      </c>
      <c r="I795" s="248">
        <v>0</v>
      </c>
      <c r="J795" s="248">
        <v>0</v>
      </c>
      <c r="K795" s="248">
        <v>0</v>
      </c>
      <c r="L795" s="248">
        <v>0</v>
      </c>
      <c r="M795" s="199">
        <v>0</v>
      </c>
      <c r="N795" s="239">
        <v>0</v>
      </c>
      <c r="O795" s="239">
        <v>0</v>
      </c>
      <c r="P795" s="219">
        <v>0</v>
      </c>
      <c r="Q795" s="219">
        <v>0</v>
      </c>
      <c r="R795" s="219">
        <v>0</v>
      </c>
      <c r="S795" s="219">
        <v>0</v>
      </c>
      <c r="T795" s="154"/>
    </row>
    <row r="796" spans="2:20" ht="45.95" customHeight="1" x14ac:dyDescent="0.2">
      <c r="B796" s="89"/>
      <c r="C796" s="101" t="s">
        <v>54</v>
      </c>
      <c r="D796" s="247">
        <v>0</v>
      </c>
      <c r="E796" s="247">
        <v>0</v>
      </c>
      <c r="F796" s="247">
        <v>0</v>
      </c>
      <c r="G796" s="247">
        <v>0</v>
      </c>
      <c r="H796" s="247">
        <v>0</v>
      </c>
      <c r="I796" s="248">
        <v>0</v>
      </c>
      <c r="J796" s="248">
        <v>0</v>
      </c>
      <c r="K796" s="248">
        <v>0</v>
      </c>
      <c r="L796" s="248">
        <v>0</v>
      </c>
      <c r="M796" s="199">
        <v>0</v>
      </c>
      <c r="N796" s="239">
        <v>0</v>
      </c>
      <c r="O796" s="239">
        <v>0</v>
      </c>
      <c r="P796" s="219">
        <v>0</v>
      </c>
      <c r="Q796" s="219">
        <v>0</v>
      </c>
      <c r="R796" s="219">
        <v>0</v>
      </c>
      <c r="S796" s="219">
        <v>0.1</v>
      </c>
      <c r="T796" s="154"/>
    </row>
    <row r="797" spans="2:20" ht="45.95" customHeight="1" x14ac:dyDescent="0.2">
      <c r="B797" s="89"/>
      <c r="C797" s="101" t="s">
        <v>53</v>
      </c>
      <c r="D797" s="247">
        <v>0</v>
      </c>
      <c r="E797" s="247">
        <v>0</v>
      </c>
      <c r="F797" s="247">
        <v>0</v>
      </c>
      <c r="G797" s="247">
        <v>0</v>
      </c>
      <c r="H797" s="247">
        <v>0</v>
      </c>
      <c r="I797" s="248">
        <v>0</v>
      </c>
      <c r="J797" s="248">
        <v>0</v>
      </c>
      <c r="K797" s="248">
        <v>0</v>
      </c>
      <c r="L797" s="248">
        <v>0</v>
      </c>
      <c r="M797" s="199">
        <v>0</v>
      </c>
      <c r="N797" s="239">
        <v>0</v>
      </c>
      <c r="O797" s="239">
        <v>0</v>
      </c>
      <c r="P797" s="219">
        <v>0</v>
      </c>
      <c r="Q797" s="219">
        <v>0</v>
      </c>
      <c r="R797" s="219">
        <v>0</v>
      </c>
      <c r="S797" s="219">
        <v>0</v>
      </c>
      <c r="T797" s="154"/>
    </row>
    <row r="798" spans="2:20" ht="45.95" customHeight="1" x14ac:dyDescent="0.2">
      <c r="B798" s="89"/>
      <c r="C798" s="101" t="s">
        <v>52</v>
      </c>
      <c r="D798" s="247">
        <v>0</v>
      </c>
      <c r="E798" s="247">
        <v>0</v>
      </c>
      <c r="F798" s="247">
        <v>0</v>
      </c>
      <c r="G798" s="247">
        <v>0</v>
      </c>
      <c r="H798" s="247">
        <v>0</v>
      </c>
      <c r="I798" s="248">
        <v>0</v>
      </c>
      <c r="J798" s="248">
        <v>0</v>
      </c>
      <c r="K798" s="248">
        <v>0</v>
      </c>
      <c r="L798" s="248">
        <v>0</v>
      </c>
      <c r="M798" s="199">
        <v>0</v>
      </c>
      <c r="N798" s="239">
        <v>0</v>
      </c>
      <c r="O798" s="239">
        <v>0</v>
      </c>
      <c r="P798" s="219">
        <v>0</v>
      </c>
      <c r="Q798" s="219">
        <v>0</v>
      </c>
      <c r="R798" s="219">
        <v>0</v>
      </c>
      <c r="S798" s="219">
        <v>0</v>
      </c>
      <c r="T798" s="154"/>
    </row>
    <row r="799" spans="2:20" ht="45.95" customHeight="1" x14ac:dyDescent="0.2">
      <c r="B799" s="89"/>
      <c r="C799" s="101" t="s">
        <v>51</v>
      </c>
      <c r="D799" s="247">
        <v>0</v>
      </c>
      <c r="E799" s="247">
        <v>0</v>
      </c>
      <c r="F799" s="247">
        <v>0</v>
      </c>
      <c r="G799" s="247">
        <v>0</v>
      </c>
      <c r="H799" s="247">
        <v>0</v>
      </c>
      <c r="I799" s="248">
        <v>0</v>
      </c>
      <c r="J799" s="248">
        <v>0</v>
      </c>
      <c r="K799" s="248">
        <v>0</v>
      </c>
      <c r="L799" s="248">
        <v>0</v>
      </c>
      <c r="M799" s="199">
        <v>0</v>
      </c>
      <c r="N799" s="239">
        <v>0</v>
      </c>
      <c r="O799" s="239">
        <v>0</v>
      </c>
      <c r="P799" s="219">
        <v>0</v>
      </c>
      <c r="Q799" s="219">
        <v>0</v>
      </c>
      <c r="R799" s="219">
        <v>0</v>
      </c>
      <c r="S799" s="219">
        <v>0</v>
      </c>
      <c r="T799" s="154"/>
    </row>
    <row r="800" spans="2:20" ht="45.95" customHeight="1" x14ac:dyDescent="0.2">
      <c r="B800" s="89"/>
      <c r="C800" s="101" t="s">
        <v>50</v>
      </c>
      <c r="D800" s="247">
        <v>0</v>
      </c>
      <c r="E800" s="247">
        <v>0</v>
      </c>
      <c r="F800" s="247">
        <v>0</v>
      </c>
      <c r="G800" s="247">
        <v>0</v>
      </c>
      <c r="H800" s="247">
        <v>0</v>
      </c>
      <c r="I800" s="248">
        <v>0</v>
      </c>
      <c r="J800" s="248">
        <v>0</v>
      </c>
      <c r="K800" s="248">
        <v>0</v>
      </c>
      <c r="L800" s="248">
        <v>0</v>
      </c>
      <c r="M800" s="199">
        <v>0</v>
      </c>
      <c r="N800" s="239">
        <v>0</v>
      </c>
      <c r="O800" s="239">
        <v>0</v>
      </c>
      <c r="P800" s="219">
        <v>0</v>
      </c>
      <c r="Q800" s="219">
        <v>0</v>
      </c>
      <c r="R800" s="219">
        <v>0</v>
      </c>
      <c r="S800" s="219">
        <v>0</v>
      </c>
      <c r="T800" s="154"/>
    </row>
    <row r="801" spans="2:20" ht="45.95" customHeight="1" x14ac:dyDescent="0.2">
      <c r="B801" s="89"/>
      <c r="C801" s="101" t="s">
        <v>49</v>
      </c>
      <c r="D801" s="247">
        <v>0</v>
      </c>
      <c r="E801" s="247">
        <v>0</v>
      </c>
      <c r="F801" s="247">
        <v>0.14099999999999999</v>
      </c>
      <c r="G801" s="247">
        <v>0</v>
      </c>
      <c r="H801" s="247">
        <v>0</v>
      </c>
      <c r="I801" s="248">
        <v>7.5299999999999992E-2</v>
      </c>
      <c r="J801" s="248">
        <v>0</v>
      </c>
      <c r="K801" s="248">
        <v>0</v>
      </c>
      <c r="L801" s="248">
        <v>0</v>
      </c>
      <c r="M801" s="199">
        <v>0</v>
      </c>
      <c r="N801" s="239">
        <v>0</v>
      </c>
      <c r="O801" s="239">
        <v>0</v>
      </c>
      <c r="P801" s="219">
        <v>0</v>
      </c>
      <c r="Q801" s="219">
        <v>0</v>
      </c>
      <c r="R801" s="219">
        <v>0</v>
      </c>
      <c r="S801" s="219">
        <v>0</v>
      </c>
      <c r="T801" s="154"/>
    </row>
    <row r="802" spans="2:20" ht="45" customHeight="1" x14ac:dyDescent="0.2">
      <c r="B802" s="89"/>
      <c r="C802" s="132" t="s">
        <v>1</v>
      </c>
      <c r="D802" s="247">
        <v>0</v>
      </c>
      <c r="E802" s="247">
        <v>0</v>
      </c>
      <c r="F802" s="247">
        <v>0</v>
      </c>
      <c r="G802" s="247">
        <v>0</v>
      </c>
      <c r="H802" s="247">
        <v>0</v>
      </c>
      <c r="I802" s="248">
        <v>0</v>
      </c>
      <c r="J802" s="248">
        <v>0</v>
      </c>
      <c r="K802" s="248">
        <v>0</v>
      </c>
      <c r="L802" s="248">
        <v>0</v>
      </c>
      <c r="M802" s="199">
        <v>0</v>
      </c>
      <c r="N802" s="239">
        <v>0</v>
      </c>
      <c r="O802" s="239">
        <v>0</v>
      </c>
      <c r="P802" s="219">
        <v>0</v>
      </c>
      <c r="Q802" s="219">
        <v>0</v>
      </c>
      <c r="R802" s="219">
        <v>0</v>
      </c>
      <c r="S802" s="219">
        <v>0</v>
      </c>
      <c r="T802" s="154"/>
    </row>
    <row r="803" spans="2:20" ht="45.95" customHeight="1" x14ac:dyDescent="0.2">
      <c r="B803" s="89"/>
      <c r="C803" s="101" t="s">
        <v>48</v>
      </c>
      <c r="D803" s="247">
        <v>0</v>
      </c>
      <c r="E803" s="247">
        <v>0</v>
      </c>
      <c r="F803" s="247">
        <v>0</v>
      </c>
      <c r="G803" s="247">
        <v>0</v>
      </c>
      <c r="H803" s="247">
        <v>0</v>
      </c>
      <c r="I803" s="248">
        <v>0</v>
      </c>
      <c r="J803" s="248">
        <v>0</v>
      </c>
      <c r="K803" s="248">
        <v>0</v>
      </c>
      <c r="L803" s="248">
        <v>0</v>
      </c>
      <c r="M803" s="199">
        <v>0</v>
      </c>
      <c r="N803" s="239">
        <v>0</v>
      </c>
      <c r="O803" s="239">
        <v>0</v>
      </c>
      <c r="P803" s="219">
        <v>0</v>
      </c>
      <c r="Q803" s="219">
        <v>0</v>
      </c>
      <c r="R803" s="219">
        <v>0</v>
      </c>
      <c r="S803" s="219">
        <v>0</v>
      </c>
      <c r="T803" s="154"/>
    </row>
    <row r="804" spans="2:20" ht="45.95" customHeight="1" x14ac:dyDescent="0.2">
      <c r="B804" s="89"/>
      <c r="C804" s="101" t="s">
        <v>47</v>
      </c>
      <c r="D804" s="247">
        <v>0</v>
      </c>
      <c r="E804" s="247">
        <v>0</v>
      </c>
      <c r="F804" s="247">
        <v>0</v>
      </c>
      <c r="G804" s="247">
        <v>0</v>
      </c>
      <c r="H804" s="247">
        <v>0</v>
      </c>
      <c r="I804" s="248">
        <v>0</v>
      </c>
      <c r="J804" s="248">
        <v>0</v>
      </c>
      <c r="K804" s="248">
        <v>0</v>
      </c>
      <c r="L804" s="248">
        <v>0</v>
      </c>
      <c r="M804" s="199">
        <v>0</v>
      </c>
      <c r="N804" s="239">
        <v>0</v>
      </c>
      <c r="O804" s="239">
        <v>0</v>
      </c>
      <c r="P804" s="219">
        <v>0</v>
      </c>
      <c r="Q804" s="219">
        <v>0</v>
      </c>
      <c r="R804" s="219">
        <v>0</v>
      </c>
      <c r="S804" s="219">
        <v>0</v>
      </c>
      <c r="T804" s="154"/>
    </row>
    <row r="805" spans="2:20" ht="45.95" customHeight="1" x14ac:dyDescent="0.2">
      <c r="B805" s="89"/>
      <c r="C805" s="101" t="s">
        <v>46</v>
      </c>
      <c r="D805" s="247">
        <v>0</v>
      </c>
      <c r="E805" s="247">
        <v>0</v>
      </c>
      <c r="F805" s="247">
        <v>0</v>
      </c>
      <c r="G805" s="247">
        <v>0</v>
      </c>
      <c r="H805" s="247">
        <v>0</v>
      </c>
      <c r="I805" s="248">
        <v>0</v>
      </c>
      <c r="J805" s="248">
        <v>0</v>
      </c>
      <c r="K805" s="248">
        <v>0</v>
      </c>
      <c r="L805" s="248">
        <v>0</v>
      </c>
      <c r="M805" s="199">
        <v>0</v>
      </c>
      <c r="N805" s="239">
        <v>0</v>
      </c>
      <c r="O805" s="239">
        <v>0</v>
      </c>
      <c r="P805" s="219">
        <v>0</v>
      </c>
      <c r="Q805" s="219">
        <v>0</v>
      </c>
      <c r="R805" s="219">
        <v>0</v>
      </c>
      <c r="S805" s="219">
        <v>0</v>
      </c>
      <c r="T805" s="154"/>
    </row>
    <row r="806" spans="2:20" ht="45.95" customHeight="1" x14ac:dyDescent="0.2">
      <c r="B806" s="89"/>
      <c r="C806" s="101" t="s">
        <v>45</v>
      </c>
      <c r="D806" s="247">
        <v>0</v>
      </c>
      <c r="E806" s="247">
        <v>0</v>
      </c>
      <c r="F806" s="247">
        <v>0</v>
      </c>
      <c r="G806" s="247">
        <v>0</v>
      </c>
      <c r="H806" s="247">
        <v>0</v>
      </c>
      <c r="I806" s="248">
        <v>0</v>
      </c>
      <c r="J806" s="248">
        <v>0</v>
      </c>
      <c r="K806" s="248">
        <v>0</v>
      </c>
      <c r="L806" s="248">
        <v>0</v>
      </c>
      <c r="M806" s="199">
        <v>0</v>
      </c>
      <c r="N806" s="239">
        <v>0</v>
      </c>
      <c r="O806" s="239">
        <v>0</v>
      </c>
      <c r="P806" s="219">
        <v>0</v>
      </c>
      <c r="Q806" s="219">
        <v>0</v>
      </c>
      <c r="R806" s="219">
        <v>0</v>
      </c>
      <c r="S806" s="219">
        <v>0</v>
      </c>
      <c r="T806" s="154"/>
    </row>
    <row r="807" spans="2:20" ht="45.95" customHeight="1" x14ac:dyDescent="0.2">
      <c r="B807" s="89"/>
      <c r="C807" s="101" t="s">
        <v>44</v>
      </c>
      <c r="D807" s="247">
        <v>0</v>
      </c>
      <c r="E807" s="247">
        <v>0</v>
      </c>
      <c r="F807" s="247">
        <v>0</v>
      </c>
      <c r="G807" s="247">
        <v>0</v>
      </c>
      <c r="H807" s="247">
        <v>0</v>
      </c>
      <c r="I807" s="248">
        <v>0</v>
      </c>
      <c r="J807" s="248">
        <v>0</v>
      </c>
      <c r="K807" s="248">
        <v>0</v>
      </c>
      <c r="L807" s="248">
        <v>0</v>
      </c>
      <c r="M807" s="199">
        <v>0</v>
      </c>
      <c r="N807" s="239">
        <v>0</v>
      </c>
      <c r="O807" s="239">
        <v>0</v>
      </c>
      <c r="P807" s="219">
        <v>0</v>
      </c>
      <c r="Q807" s="219">
        <v>0</v>
      </c>
      <c r="R807" s="219">
        <v>0</v>
      </c>
      <c r="S807" s="219">
        <v>0</v>
      </c>
      <c r="T807" s="154"/>
    </row>
    <row r="808" spans="2:20" ht="45.95" customHeight="1" x14ac:dyDescent="0.2">
      <c r="B808" s="89"/>
      <c r="C808" s="101" t="s">
        <v>43</v>
      </c>
      <c r="D808" s="247">
        <v>0</v>
      </c>
      <c r="E808" s="247">
        <v>0</v>
      </c>
      <c r="F808" s="247">
        <v>0</v>
      </c>
      <c r="G808" s="247">
        <v>0</v>
      </c>
      <c r="H808" s="247">
        <v>0</v>
      </c>
      <c r="I808" s="248">
        <v>0</v>
      </c>
      <c r="J808" s="248">
        <v>0</v>
      </c>
      <c r="K808" s="248">
        <v>0</v>
      </c>
      <c r="L808" s="248">
        <v>0</v>
      </c>
      <c r="M808" s="199">
        <v>0</v>
      </c>
      <c r="N808" s="239">
        <v>0</v>
      </c>
      <c r="O808" s="239">
        <v>0</v>
      </c>
      <c r="P808" s="219">
        <v>0</v>
      </c>
      <c r="Q808" s="219">
        <v>0</v>
      </c>
      <c r="R808" s="219">
        <v>0</v>
      </c>
      <c r="S808" s="219">
        <v>0</v>
      </c>
      <c r="T808" s="154"/>
    </row>
    <row r="809" spans="2:20" ht="45.95" customHeight="1" x14ac:dyDescent="0.2">
      <c r="B809" s="89"/>
      <c r="C809" s="101" t="s">
        <v>42</v>
      </c>
      <c r="D809" s="247">
        <v>0</v>
      </c>
      <c r="E809" s="247">
        <v>0.75570000000000004</v>
      </c>
      <c r="F809" s="247">
        <v>0.59420000000000006</v>
      </c>
      <c r="G809" s="247">
        <v>0.35320000000000001</v>
      </c>
      <c r="H809" s="247">
        <v>0.08</v>
      </c>
      <c r="I809" s="248">
        <v>0.25</v>
      </c>
      <c r="J809" s="248">
        <v>0.30989999999999995</v>
      </c>
      <c r="K809" s="248">
        <v>2.5000000000000001E-2</v>
      </c>
      <c r="L809" s="248">
        <v>0</v>
      </c>
      <c r="M809" s="199">
        <v>0</v>
      </c>
      <c r="N809" s="239">
        <v>0.4</v>
      </c>
      <c r="O809" s="239">
        <v>0</v>
      </c>
      <c r="P809" s="219">
        <v>0</v>
      </c>
      <c r="Q809" s="219">
        <v>0</v>
      </c>
      <c r="R809" s="219">
        <v>0</v>
      </c>
      <c r="S809" s="219">
        <v>0</v>
      </c>
      <c r="T809" s="154"/>
    </row>
    <row r="810" spans="2:20" ht="57" customHeight="1" x14ac:dyDescent="0.2">
      <c r="B810" s="89"/>
      <c r="C810" s="101" t="s">
        <v>41</v>
      </c>
      <c r="D810" s="247">
        <v>0</v>
      </c>
      <c r="E810" s="247">
        <v>0</v>
      </c>
      <c r="F810" s="247">
        <v>0</v>
      </c>
      <c r="G810" s="247">
        <v>0</v>
      </c>
      <c r="H810" s="247">
        <v>0</v>
      </c>
      <c r="I810" s="248">
        <v>0</v>
      </c>
      <c r="J810" s="248">
        <v>0</v>
      </c>
      <c r="K810" s="248">
        <v>0</v>
      </c>
      <c r="L810" s="248">
        <v>0</v>
      </c>
      <c r="M810" s="199">
        <v>0</v>
      </c>
      <c r="N810" s="239">
        <v>0</v>
      </c>
      <c r="O810" s="239">
        <v>0</v>
      </c>
      <c r="P810" s="219">
        <v>0</v>
      </c>
      <c r="Q810" s="219">
        <v>0</v>
      </c>
      <c r="R810" s="219">
        <v>0</v>
      </c>
      <c r="S810" s="219">
        <v>0</v>
      </c>
      <c r="T810" s="154"/>
    </row>
    <row r="811" spans="2:20" ht="92.25" customHeight="1" x14ac:dyDescent="0.2">
      <c r="B811" s="89"/>
      <c r="C811" s="101" t="s">
        <v>104</v>
      </c>
      <c r="D811" s="247">
        <v>0</v>
      </c>
      <c r="E811" s="247">
        <v>0</v>
      </c>
      <c r="F811" s="247">
        <v>0</v>
      </c>
      <c r="G811" s="247">
        <v>0</v>
      </c>
      <c r="H811" s="247">
        <v>0</v>
      </c>
      <c r="I811" s="248">
        <v>0</v>
      </c>
      <c r="J811" s="248">
        <v>1.03704</v>
      </c>
      <c r="K811" s="248">
        <v>1E-3</v>
      </c>
      <c r="L811" s="248">
        <v>3.3559999999999999</v>
      </c>
      <c r="M811" s="240">
        <v>1.5</v>
      </c>
      <c r="N811" s="239">
        <v>3</v>
      </c>
      <c r="O811" s="239">
        <v>0.1</v>
      </c>
      <c r="P811" s="219">
        <v>0.1</v>
      </c>
      <c r="Q811" s="219">
        <v>0.2</v>
      </c>
      <c r="R811" s="219">
        <v>0.9</v>
      </c>
      <c r="S811" s="219">
        <v>4.3</v>
      </c>
      <c r="T811" s="154"/>
    </row>
    <row r="812" spans="2:20" ht="45.95" customHeight="1" x14ac:dyDescent="0.2">
      <c r="B812" s="89"/>
      <c r="C812" s="101" t="s">
        <v>40</v>
      </c>
      <c r="D812" s="247">
        <v>0</v>
      </c>
      <c r="E812" s="247">
        <v>0</v>
      </c>
      <c r="F812" s="247">
        <v>0</v>
      </c>
      <c r="G812" s="247">
        <v>0</v>
      </c>
      <c r="H812" s="247">
        <v>0</v>
      </c>
      <c r="I812" s="248">
        <v>0</v>
      </c>
      <c r="J812" s="248">
        <v>0</v>
      </c>
      <c r="K812" s="248">
        <v>0</v>
      </c>
      <c r="L812" s="248">
        <v>0</v>
      </c>
      <c r="M812" s="199">
        <v>0</v>
      </c>
      <c r="N812" s="239">
        <v>0</v>
      </c>
      <c r="O812" s="239">
        <v>0</v>
      </c>
      <c r="P812" s="219">
        <v>0</v>
      </c>
      <c r="Q812" s="219">
        <v>0.1</v>
      </c>
      <c r="R812" s="219">
        <v>4.5</v>
      </c>
      <c r="S812" s="219">
        <v>0.3</v>
      </c>
      <c r="T812" s="154"/>
    </row>
    <row r="813" spans="2:20" ht="45.95" customHeight="1" x14ac:dyDescent="0.2">
      <c r="B813" s="89"/>
      <c r="C813" s="101" t="s">
        <v>39</v>
      </c>
      <c r="D813" s="247">
        <v>0</v>
      </c>
      <c r="E813" s="247">
        <v>0</v>
      </c>
      <c r="F813" s="247">
        <v>0</v>
      </c>
      <c r="G813" s="247">
        <v>0</v>
      </c>
      <c r="H813" s="247">
        <v>0</v>
      </c>
      <c r="I813" s="248">
        <v>0</v>
      </c>
      <c r="J813" s="248">
        <v>0</v>
      </c>
      <c r="K813" s="248">
        <v>0</v>
      </c>
      <c r="L813" s="248">
        <v>0</v>
      </c>
      <c r="M813" s="199">
        <v>0</v>
      </c>
      <c r="N813" s="239">
        <v>0</v>
      </c>
      <c r="O813" s="239">
        <v>0</v>
      </c>
      <c r="P813" s="219">
        <v>0</v>
      </c>
      <c r="Q813" s="219">
        <v>0</v>
      </c>
      <c r="R813" s="219">
        <v>0</v>
      </c>
      <c r="S813" s="219">
        <v>0</v>
      </c>
      <c r="T813" s="154"/>
    </row>
    <row r="814" spans="2:20" ht="45.95" customHeight="1" x14ac:dyDescent="0.2">
      <c r="B814" s="89"/>
      <c r="C814" s="101" t="s">
        <v>38</v>
      </c>
      <c r="D814" s="247">
        <v>0</v>
      </c>
      <c r="E814" s="247">
        <v>0</v>
      </c>
      <c r="F814" s="247">
        <v>3.512</v>
      </c>
      <c r="G814" s="247">
        <v>0</v>
      </c>
      <c r="H814" s="247">
        <v>4.4390000000000001</v>
      </c>
      <c r="I814" s="248">
        <v>0</v>
      </c>
      <c r="J814" s="248">
        <v>0</v>
      </c>
      <c r="K814" s="248">
        <v>0</v>
      </c>
      <c r="L814" s="248">
        <v>0</v>
      </c>
      <c r="M814" s="199">
        <v>0</v>
      </c>
      <c r="N814" s="239">
        <v>0</v>
      </c>
      <c r="O814" s="239">
        <v>0</v>
      </c>
      <c r="P814" s="219">
        <v>0</v>
      </c>
      <c r="Q814" s="219">
        <v>0</v>
      </c>
      <c r="R814" s="219">
        <v>0</v>
      </c>
      <c r="S814" s="219">
        <v>0</v>
      </c>
      <c r="T814" s="154"/>
    </row>
    <row r="815" spans="2:20" ht="57" customHeight="1" x14ac:dyDescent="0.2">
      <c r="B815" s="89"/>
      <c r="C815" s="101" t="s">
        <v>37</v>
      </c>
      <c r="D815" s="247">
        <v>0</v>
      </c>
      <c r="E815" s="247">
        <v>0</v>
      </c>
      <c r="F815" s="247">
        <v>0</v>
      </c>
      <c r="G815" s="247">
        <v>0</v>
      </c>
      <c r="H815" s="247">
        <v>0</v>
      </c>
      <c r="I815" s="248">
        <v>0</v>
      </c>
      <c r="J815" s="248">
        <v>0</v>
      </c>
      <c r="K815" s="248">
        <v>0</v>
      </c>
      <c r="L815" s="248">
        <v>0</v>
      </c>
      <c r="M815" s="199">
        <v>0</v>
      </c>
      <c r="N815" s="239">
        <v>0</v>
      </c>
      <c r="O815" s="239">
        <v>0</v>
      </c>
      <c r="P815" s="219">
        <v>0</v>
      </c>
      <c r="Q815" s="219">
        <v>0</v>
      </c>
      <c r="R815" s="219">
        <v>0</v>
      </c>
      <c r="S815" s="219">
        <v>0</v>
      </c>
      <c r="T815" s="154"/>
    </row>
    <row r="816" spans="2:20" ht="45.95" customHeight="1" x14ac:dyDescent="0.2">
      <c r="B816" s="89"/>
      <c r="C816" s="101" t="s">
        <v>36</v>
      </c>
      <c r="D816" s="247">
        <v>0</v>
      </c>
      <c r="E816" s="247">
        <v>0</v>
      </c>
      <c r="F816" s="247">
        <v>0</v>
      </c>
      <c r="G816" s="247">
        <v>0</v>
      </c>
      <c r="H816" s="247">
        <v>0</v>
      </c>
      <c r="I816" s="248">
        <v>0</v>
      </c>
      <c r="J816" s="248">
        <v>0</v>
      </c>
      <c r="K816" s="248">
        <v>0</v>
      </c>
      <c r="L816" s="248">
        <v>0</v>
      </c>
      <c r="M816" s="199">
        <v>0</v>
      </c>
      <c r="N816" s="239">
        <v>0</v>
      </c>
      <c r="O816" s="239">
        <v>0</v>
      </c>
      <c r="P816" s="219">
        <v>0</v>
      </c>
      <c r="Q816" s="219">
        <v>0</v>
      </c>
      <c r="R816" s="219">
        <v>0</v>
      </c>
      <c r="S816" s="219">
        <v>0</v>
      </c>
      <c r="T816" s="154"/>
    </row>
    <row r="817" spans="2:20" ht="57" customHeight="1" x14ac:dyDescent="0.2">
      <c r="B817" s="89"/>
      <c r="C817" s="101" t="s">
        <v>35</v>
      </c>
      <c r="D817" s="247">
        <v>0</v>
      </c>
      <c r="E817" s="247">
        <v>0</v>
      </c>
      <c r="F817" s="247">
        <v>0</v>
      </c>
      <c r="G817" s="247">
        <v>0</v>
      </c>
      <c r="H817" s="247">
        <v>0</v>
      </c>
      <c r="I817" s="248">
        <v>0</v>
      </c>
      <c r="J817" s="248">
        <v>0</v>
      </c>
      <c r="K817" s="248">
        <v>0</v>
      </c>
      <c r="L817" s="248">
        <v>0</v>
      </c>
      <c r="M817" s="199">
        <v>0</v>
      </c>
      <c r="N817" s="239">
        <v>0</v>
      </c>
      <c r="O817" s="239">
        <v>0</v>
      </c>
      <c r="P817" s="219">
        <v>0</v>
      </c>
      <c r="Q817" s="219">
        <v>0</v>
      </c>
      <c r="R817" s="219">
        <v>0</v>
      </c>
      <c r="S817" s="219">
        <v>0</v>
      </c>
      <c r="T817" s="154"/>
    </row>
    <row r="818" spans="2:20" ht="45.95" customHeight="1" x14ac:dyDescent="0.2">
      <c r="B818" s="89"/>
      <c r="C818" s="101" t="s">
        <v>34</v>
      </c>
      <c r="D818" s="247">
        <v>0</v>
      </c>
      <c r="E818" s="247">
        <v>0</v>
      </c>
      <c r="F818" s="247">
        <v>0</v>
      </c>
      <c r="G818" s="247">
        <v>0</v>
      </c>
      <c r="H818" s="247">
        <v>0</v>
      </c>
      <c r="I818" s="248">
        <v>0</v>
      </c>
      <c r="J818" s="248">
        <v>0</v>
      </c>
      <c r="K818" s="248">
        <v>0</v>
      </c>
      <c r="L818" s="248">
        <v>0</v>
      </c>
      <c r="M818" s="199">
        <v>0</v>
      </c>
      <c r="N818" s="239">
        <v>0</v>
      </c>
      <c r="O818" s="239">
        <v>0</v>
      </c>
      <c r="P818" s="219">
        <v>0</v>
      </c>
      <c r="Q818" s="219">
        <v>0</v>
      </c>
      <c r="R818" s="219">
        <v>0</v>
      </c>
      <c r="S818" s="219">
        <v>0</v>
      </c>
      <c r="T818" s="154"/>
    </row>
    <row r="819" spans="2:20" ht="45.95" customHeight="1" x14ac:dyDescent="0.2">
      <c r="B819" s="89"/>
      <c r="C819" s="101" t="s">
        <v>33</v>
      </c>
      <c r="D819" s="247">
        <v>0</v>
      </c>
      <c r="E819" s="247">
        <v>0</v>
      </c>
      <c r="F819" s="247">
        <v>0</v>
      </c>
      <c r="G819" s="247">
        <v>0</v>
      </c>
      <c r="H819" s="247">
        <v>0</v>
      </c>
      <c r="I819" s="248">
        <v>0</v>
      </c>
      <c r="J819" s="248">
        <v>0</v>
      </c>
      <c r="K819" s="248">
        <v>0</v>
      </c>
      <c r="L819" s="248">
        <v>6.2E-2</v>
      </c>
      <c r="M819" s="199">
        <v>0</v>
      </c>
      <c r="N819" s="239">
        <v>0</v>
      </c>
      <c r="O819" s="239">
        <v>0</v>
      </c>
      <c r="P819" s="219">
        <v>2.4</v>
      </c>
      <c r="Q819" s="219">
        <v>0</v>
      </c>
      <c r="R819" s="219">
        <v>0</v>
      </c>
      <c r="S819" s="219">
        <v>0.4</v>
      </c>
      <c r="T819" s="154"/>
    </row>
    <row r="820" spans="2:20" ht="45.95" customHeight="1" x14ac:dyDescent="0.2">
      <c r="B820" s="89"/>
      <c r="C820" s="101" t="s">
        <v>32</v>
      </c>
      <c r="D820" s="247">
        <v>0</v>
      </c>
      <c r="E820" s="247">
        <v>0</v>
      </c>
      <c r="F820" s="247">
        <v>0</v>
      </c>
      <c r="G820" s="247">
        <v>0</v>
      </c>
      <c r="H820" s="247">
        <v>0</v>
      </c>
      <c r="I820" s="248">
        <v>0</v>
      </c>
      <c r="J820" s="248">
        <v>0</v>
      </c>
      <c r="K820" s="248">
        <v>0</v>
      </c>
      <c r="L820" s="248">
        <v>0</v>
      </c>
      <c r="M820" s="199">
        <v>0</v>
      </c>
      <c r="N820" s="239">
        <v>0</v>
      </c>
      <c r="O820" s="239">
        <v>0</v>
      </c>
      <c r="P820" s="219">
        <v>0</v>
      </c>
      <c r="Q820" s="219">
        <v>0</v>
      </c>
      <c r="R820" s="219">
        <v>0</v>
      </c>
      <c r="S820" s="219">
        <v>0</v>
      </c>
      <c r="T820" s="154"/>
    </row>
    <row r="821" spans="2:20" ht="45.95" customHeight="1" x14ac:dyDescent="0.2">
      <c r="B821" s="89"/>
      <c r="C821" s="101" t="s">
        <v>31</v>
      </c>
      <c r="D821" s="247">
        <v>0</v>
      </c>
      <c r="E821" s="247">
        <v>0</v>
      </c>
      <c r="F821" s="247">
        <v>0</v>
      </c>
      <c r="G821" s="247">
        <v>0</v>
      </c>
      <c r="H821" s="247">
        <v>0</v>
      </c>
      <c r="I821" s="248">
        <v>0</v>
      </c>
      <c r="J821" s="248">
        <v>0</v>
      </c>
      <c r="K821" s="248">
        <v>0</v>
      </c>
      <c r="L821" s="248">
        <v>0</v>
      </c>
      <c r="M821" s="199">
        <v>0</v>
      </c>
      <c r="N821" s="239">
        <v>0</v>
      </c>
      <c r="O821" s="239">
        <v>0</v>
      </c>
      <c r="P821" s="219">
        <v>0</v>
      </c>
      <c r="Q821" s="219">
        <v>0</v>
      </c>
      <c r="R821" s="219">
        <v>0</v>
      </c>
      <c r="S821" s="219">
        <v>0</v>
      </c>
      <c r="T821" s="154"/>
    </row>
    <row r="822" spans="2:20" ht="57" customHeight="1" x14ac:dyDescent="0.2">
      <c r="B822" s="89"/>
      <c r="C822" s="101" t="s">
        <v>30</v>
      </c>
      <c r="D822" s="247">
        <v>0</v>
      </c>
      <c r="E822" s="247">
        <v>0</v>
      </c>
      <c r="F822" s="247">
        <v>0</v>
      </c>
      <c r="G822" s="247">
        <v>0</v>
      </c>
      <c r="H822" s="247">
        <v>0</v>
      </c>
      <c r="I822" s="248">
        <v>0</v>
      </c>
      <c r="J822" s="248">
        <v>0</v>
      </c>
      <c r="K822" s="248">
        <v>0</v>
      </c>
      <c r="L822" s="248">
        <v>0</v>
      </c>
      <c r="M822" s="199">
        <v>0</v>
      </c>
      <c r="N822" s="239">
        <v>0</v>
      </c>
      <c r="O822" s="239">
        <v>0</v>
      </c>
      <c r="P822" s="219">
        <v>0</v>
      </c>
      <c r="Q822" s="219">
        <v>0</v>
      </c>
      <c r="R822" s="219">
        <v>0</v>
      </c>
      <c r="S822" s="219">
        <v>0</v>
      </c>
      <c r="T822" s="154"/>
    </row>
    <row r="823" spans="2:20" ht="45.95" customHeight="1" x14ac:dyDescent="0.2">
      <c r="B823" s="89"/>
      <c r="C823" s="101" t="s">
        <v>29</v>
      </c>
      <c r="D823" s="247">
        <v>0</v>
      </c>
      <c r="E823" s="247">
        <v>0</v>
      </c>
      <c r="F823" s="247">
        <v>0</v>
      </c>
      <c r="G823" s="247">
        <v>0</v>
      </c>
      <c r="H823" s="247">
        <v>0</v>
      </c>
      <c r="I823" s="248">
        <v>0</v>
      </c>
      <c r="J823" s="248">
        <v>0</v>
      </c>
      <c r="K823" s="248">
        <v>0</v>
      </c>
      <c r="L823" s="248">
        <v>0</v>
      </c>
      <c r="M823" s="199">
        <v>0</v>
      </c>
      <c r="N823" s="239">
        <v>0</v>
      </c>
      <c r="O823" s="239">
        <v>0</v>
      </c>
      <c r="P823" s="219">
        <v>0</v>
      </c>
      <c r="Q823" s="219">
        <v>0</v>
      </c>
      <c r="R823" s="219">
        <v>0</v>
      </c>
      <c r="S823" s="219">
        <v>0</v>
      </c>
      <c r="T823" s="154"/>
    </row>
    <row r="824" spans="2:20" ht="45.95" customHeight="1" x14ac:dyDescent="0.2">
      <c r="B824" s="89"/>
      <c r="C824" s="101" t="s">
        <v>28</v>
      </c>
      <c r="D824" s="247">
        <v>0</v>
      </c>
      <c r="E824" s="247">
        <v>0</v>
      </c>
      <c r="F824" s="247">
        <v>0</v>
      </c>
      <c r="G824" s="247">
        <v>0</v>
      </c>
      <c r="H824" s="247">
        <v>0</v>
      </c>
      <c r="I824" s="248">
        <v>0</v>
      </c>
      <c r="J824" s="248">
        <v>0</v>
      </c>
      <c r="K824" s="248">
        <v>0</v>
      </c>
      <c r="L824" s="248">
        <v>0</v>
      </c>
      <c r="M824" s="199">
        <v>0</v>
      </c>
      <c r="N824" s="239">
        <v>0</v>
      </c>
      <c r="O824" s="239">
        <v>0</v>
      </c>
      <c r="P824" s="219">
        <v>0</v>
      </c>
      <c r="Q824" s="219">
        <v>0</v>
      </c>
      <c r="R824" s="219">
        <v>0</v>
      </c>
      <c r="S824" s="219">
        <v>0</v>
      </c>
      <c r="T824" s="154"/>
    </row>
    <row r="825" spans="2:20" ht="57" customHeight="1" x14ac:dyDescent="0.2">
      <c r="B825" s="89"/>
      <c r="C825" s="101" t="s">
        <v>27</v>
      </c>
      <c r="D825" s="247">
        <v>0</v>
      </c>
      <c r="E825" s="247">
        <v>0</v>
      </c>
      <c r="F825" s="247">
        <v>0</v>
      </c>
      <c r="G825" s="247">
        <v>0</v>
      </c>
      <c r="H825" s="247">
        <v>0</v>
      </c>
      <c r="I825" s="248">
        <v>0</v>
      </c>
      <c r="J825" s="248">
        <v>0</v>
      </c>
      <c r="K825" s="248">
        <v>0</v>
      </c>
      <c r="L825" s="248">
        <v>0</v>
      </c>
      <c r="M825" s="199">
        <v>0</v>
      </c>
      <c r="N825" s="239">
        <v>0</v>
      </c>
      <c r="O825" s="239">
        <v>0</v>
      </c>
      <c r="P825" s="219">
        <v>0</v>
      </c>
      <c r="Q825" s="219">
        <v>0</v>
      </c>
      <c r="R825" s="219">
        <v>0</v>
      </c>
      <c r="S825" s="219">
        <v>0</v>
      </c>
      <c r="T825" s="154"/>
    </row>
    <row r="826" spans="2:20" ht="57" customHeight="1" x14ac:dyDescent="0.2">
      <c r="B826" s="89"/>
      <c r="C826" s="101" t="s">
        <v>26</v>
      </c>
      <c r="D826" s="247">
        <v>0</v>
      </c>
      <c r="E826" s="247">
        <v>0</v>
      </c>
      <c r="F826" s="247">
        <v>0</v>
      </c>
      <c r="G826" s="247">
        <v>0</v>
      </c>
      <c r="H826" s="247">
        <v>0</v>
      </c>
      <c r="I826" s="248">
        <v>0</v>
      </c>
      <c r="J826" s="248">
        <v>0</v>
      </c>
      <c r="K826" s="248">
        <v>0</v>
      </c>
      <c r="L826" s="248">
        <v>0</v>
      </c>
      <c r="M826" s="199">
        <v>0</v>
      </c>
      <c r="N826" s="239">
        <v>0</v>
      </c>
      <c r="O826" s="239">
        <v>0</v>
      </c>
      <c r="P826" s="219">
        <v>0</v>
      </c>
      <c r="Q826" s="219">
        <v>0</v>
      </c>
      <c r="R826" s="219">
        <v>0</v>
      </c>
      <c r="S826" s="219">
        <v>0</v>
      </c>
      <c r="T826" s="154"/>
    </row>
    <row r="827" spans="2:20" ht="45.95" customHeight="1" x14ac:dyDescent="0.2">
      <c r="B827" s="89"/>
      <c r="C827" s="101" t="s">
        <v>25</v>
      </c>
      <c r="D827" s="247">
        <v>0</v>
      </c>
      <c r="E827" s="247">
        <v>0</v>
      </c>
      <c r="F827" s="247">
        <v>0</v>
      </c>
      <c r="G827" s="247">
        <v>0</v>
      </c>
      <c r="H827" s="247">
        <v>0</v>
      </c>
      <c r="I827" s="248">
        <v>0</v>
      </c>
      <c r="J827" s="248">
        <v>0</v>
      </c>
      <c r="K827" s="248">
        <v>0</v>
      </c>
      <c r="L827" s="248">
        <v>0</v>
      </c>
      <c r="M827" s="199">
        <v>0</v>
      </c>
      <c r="N827" s="239">
        <v>0</v>
      </c>
      <c r="O827" s="239">
        <v>0</v>
      </c>
      <c r="P827" s="219">
        <v>0</v>
      </c>
      <c r="Q827" s="219">
        <v>0</v>
      </c>
      <c r="R827" s="219">
        <v>0</v>
      </c>
      <c r="S827" s="219">
        <v>0</v>
      </c>
      <c r="T827" s="154"/>
    </row>
    <row r="828" spans="2:20" ht="45.95" customHeight="1" x14ac:dyDescent="0.2">
      <c r="B828" s="89"/>
      <c r="C828" s="101" t="s">
        <v>24</v>
      </c>
      <c r="D828" s="247">
        <v>0</v>
      </c>
      <c r="E828" s="247">
        <v>0</v>
      </c>
      <c r="F828" s="247">
        <v>0</v>
      </c>
      <c r="G828" s="247">
        <v>0</v>
      </c>
      <c r="H828" s="247">
        <v>0</v>
      </c>
      <c r="I828" s="248">
        <v>0</v>
      </c>
      <c r="J828" s="248">
        <v>0</v>
      </c>
      <c r="K828" s="248">
        <v>0</v>
      </c>
      <c r="L828" s="248">
        <v>0</v>
      </c>
      <c r="M828" s="199">
        <v>0</v>
      </c>
      <c r="N828" s="239">
        <v>0</v>
      </c>
      <c r="O828" s="239">
        <v>0</v>
      </c>
      <c r="P828" s="219">
        <v>0</v>
      </c>
      <c r="Q828" s="219">
        <v>0</v>
      </c>
      <c r="R828" s="219">
        <v>0</v>
      </c>
      <c r="S828" s="219">
        <v>0</v>
      </c>
      <c r="T828" s="154"/>
    </row>
    <row r="829" spans="2:20" ht="45.95" customHeight="1" x14ac:dyDescent="0.2">
      <c r="B829" s="89"/>
      <c r="C829" s="101" t="s">
        <v>23</v>
      </c>
      <c r="D829" s="247">
        <v>0</v>
      </c>
      <c r="E829" s="247">
        <v>0</v>
      </c>
      <c r="F829" s="247">
        <v>0</v>
      </c>
      <c r="G829" s="247">
        <v>0</v>
      </c>
      <c r="H829" s="247">
        <v>0</v>
      </c>
      <c r="I829" s="248">
        <v>0</v>
      </c>
      <c r="J829" s="248">
        <v>0</v>
      </c>
      <c r="K829" s="248">
        <v>0</v>
      </c>
      <c r="L829" s="248">
        <v>0</v>
      </c>
      <c r="M829" s="199">
        <v>0</v>
      </c>
      <c r="N829" s="239">
        <v>0</v>
      </c>
      <c r="O829" s="239">
        <v>0</v>
      </c>
      <c r="P829" s="219">
        <v>0</v>
      </c>
      <c r="Q829" s="219">
        <v>0</v>
      </c>
      <c r="R829" s="219">
        <v>0</v>
      </c>
      <c r="S829" s="219">
        <v>0</v>
      </c>
      <c r="T829" s="154"/>
    </row>
    <row r="830" spans="2:20" ht="45.95" customHeight="1" x14ac:dyDescent="0.2">
      <c r="B830" s="89"/>
      <c r="C830" s="101" t="s">
        <v>22</v>
      </c>
      <c r="D830" s="247">
        <v>0</v>
      </c>
      <c r="E830" s="247">
        <v>0</v>
      </c>
      <c r="F830" s="247">
        <v>0</v>
      </c>
      <c r="G830" s="247">
        <v>0</v>
      </c>
      <c r="H830" s="247">
        <v>0</v>
      </c>
      <c r="I830" s="248">
        <v>0</v>
      </c>
      <c r="J830" s="248">
        <v>0</v>
      </c>
      <c r="K830" s="248">
        <v>0</v>
      </c>
      <c r="L830" s="248">
        <v>0</v>
      </c>
      <c r="M830" s="199">
        <v>0</v>
      </c>
      <c r="N830" s="239">
        <v>0</v>
      </c>
      <c r="O830" s="239">
        <v>0</v>
      </c>
      <c r="P830" s="219">
        <v>0</v>
      </c>
      <c r="Q830" s="219">
        <v>0</v>
      </c>
      <c r="R830" s="219">
        <v>0</v>
      </c>
      <c r="S830" s="219">
        <v>0</v>
      </c>
      <c r="T830" s="154"/>
    </row>
    <row r="831" spans="2:20" ht="45.95" customHeight="1" x14ac:dyDescent="0.2">
      <c r="B831" s="89"/>
      <c r="C831" s="101" t="s">
        <v>21</v>
      </c>
      <c r="D831" s="247">
        <v>0</v>
      </c>
      <c r="E831" s="247">
        <v>0</v>
      </c>
      <c r="F831" s="247">
        <v>0</v>
      </c>
      <c r="G831" s="247">
        <v>0</v>
      </c>
      <c r="H831" s="247">
        <v>0</v>
      </c>
      <c r="I831" s="248">
        <v>0</v>
      </c>
      <c r="J831" s="248">
        <v>0</v>
      </c>
      <c r="K831" s="248">
        <v>0</v>
      </c>
      <c r="L831" s="248">
        <v>0</v>
      </c>
      <c r="M831" s="199">
        <v>0</v>
      </c>
      <c r="N831" s="239">
        <v>0</v>
      </c>
      <c r="O831" s="239">
        <v>0</v>
      </c>
      <c r="P831" s="219">
        <v>0</v>
      </c>
      <c r="Q831" s="219">
        <v>0</v>
      </c>
      <c r="R831" s="219">
        <v>0</v>
      </c>
      <c r="S831" s="219">
        <v>0</v>
      </c>
      <c r="T831" s="154"/>
    </row>
    <row r="832" spans="2:20" ht="45.95" customHeight="1" x14ac:dyDescent="0.2">
      <c r="B832" s="89"/>
      <c r="C832" s="101" t="s">
        <v>20</v>
      </c>
      <c r="D832" s="247">
        <v>0</v>
      </c>
      <c r="E832" s="247">
        <v>0</v>
      </c>
      <c r="F832" s="247">
        <v>0</v>
      </c>
      <c r="G832" s="247">
        <v>0</v>
      </c>
      <c r="H832" s="247">
        <v>0</v>
      </c>
      <c r="I832" s="248">
        <v>0</v>
      </c>
      <c r="J832" s="248">
        <v>0</v>
      </c>
      <c r="K832" s="248">
        <v>0</v>
      </c>
      <c r="L832" s="248">
        <v>0</v>
      </c>
      <c r="M832" s="199">
        <v>0</v>
      </c>
      <c r="N832" s="239">
        <v>0</v>
      </c>
      <c r="O832" s="239">
        <v>0</v>
      </c>
      <c r="P832" s="219">
        <v>0</v>
      </c>
      <c r="Q832" s="219">
        <v>0</v>
      </c>
      <c r="R832" s="219">
        <v>0</v>
      </c>
      <c r="S832" s="219">
        <v>0</v>
      </c>
      <c r="T832" s="154"/>
    </row>
    <row r="833" spans="2:20" ht="45.95" customHeight="1" x14ac:dyDescent="0.2">
      <c r="B833" s="89"/>
      <c r="C833" s="101" t="s">
        <v>19</v>
      </c>
      <c r="D833" s="247">
        <v>0</v>
      </c>
      <c r="E833" s="247">
        <v>0</v>
      </c>
      <c r="F833" s="247">
        <v>0</v>
      </c>
      <c r="G833" s="247">
        <v>0</v>
      </c>
      <c r="H833" s="247">
        <v>0</v>
      </c>
      <c r="I833" s="248">
        <v>0</v>
      </c>
      <c r="J833" s="248">
        <v>0</v>
      </c>
      <c r="K833" s="248">
        <v>0</v>
      </c>
      <c r="L833" s="248">
        <v>0</v>
      </c>
      <c r="M833" s="199">
        <v>0</v>
      </c>
      <c r="N833" s="239">
        <v>0</v>
      </c>
      <c r="O833" s="239">
        <v>0</v>
      </c>
      <c r="P833" s="219">
        <v>0</v>
      </c>
      <c r="Q833" s="219">
        <v>0</v>
      </c>
      <c r="R833" s="219">
        <v>0</v>
      </c>
      <c r="S833" s="219">
        <v>5.7</v>
      </c>
      <c r="T833" s="154"/>
    </row>
    <row r="834" spans="2:20" ht="57" customHeight="1" x14ac:dyDescent="0.2">
      <c r="B834" s="89"/>
      <c r="C834" s="101" t="s">
        <v>105</v>
      </c>
      <c r="D834" s="247">
        <v>0</v>
      </c>
      <c r="E834" s="247">
        <v>0</v>
      </c>
      <c r="F834" s="247">
        <v>0</v>
      </c>
      <c r="G834" s="247">
        <v>0</v>
      </c>
      <c r="H834" s="247">
        <v>0</v>
      </c>
      <c r="I834" s="248">
        <v>0</v>
      </c>
      <c r="J834" s="248">
        <v>0</v>
      </c>
      <c r="K834" s="248">
        <v>0</v>
      </c>
      <c r="L834" s="248">
        <v>0</v>
      </c>
      <c r="M834" s="199">
        <v>0</v>
      </c>
      <c r="N834" s="239">
        <v>0</v>
      </c>
      <c r="O834" s="239">
        <v>0</v>
      </c>
      <c r="P834" s="219">
        <v>0</v>
      </c>
      <c r="Q834" s="219">
        <v>0</v>
      </c>
      <c r="R834" s="219">
        <v>0</v>
      </c>
      <c r="S834" s="219">
        <v>0</v>
      </c>
      <c r="T834" s="154"/>
    </row>
    <row r="835" spans="2:20" ht="57" customHeight="1" x14ac:dyDescent="0.2">
      <c r="B835" s="89"/>
      <c r="C835" s="101" t="s">
        <v>18</v>
      </c>
      <c r="D835" s="247">
        <v>0</v>
      </c>
      <c r="E835" s="247">
        <v>0</v>
      </c>
      <c r="F835" s="247">
        <v>0</v>
      </c>
      <c r="G835" s="247">
        <v>0</v>
      </c>
      <c r="H835" s="247">
        <v>0</v>
      </c>
      <c r="I835" s="248">
        <v>0</v>
      </c>
      <c r="J835" s="248">
        <v>0</v>
      </c>
      <c r="K835" s="248">
        <v>0</v>
      </c>
      <c r="L835" s="248">
        <v>0</v>
      </c>
      <c r="M835" s="199">
        <v>0</v>
      </c>
      <c r="N835" s="239">
        <v>0</v>
      </c>
      <c r="O835" s="239">
        <v>0</v>
      </c>
      <c r="P835" s="219">
        <v>0</v>
      </c>
      <c r="Q835" s="219">
        <v>0</v>
      </c>
      <c r="R835" s="219">
        <v>0</v>
      </c>
      <c r="S835" s="219">
        <v>0</v>
      </c>
      <c r="T835" s="154"/>
    </row>
    <row r="836" spans="2:20" ht="57" customHeight="1" x14ac:dyDescent="0.2">
      <c r="B836" s="89"/>
      <c r="C836" s="101" t="s">
        <v>17</v>
      </c>
      <c r="D836" s="247">
        <v>0</v>
      </c>
      <c r="E836" s="247">
        <v>0</v>
      </c>
      <c r="F836" s="247">
        <v>0</v>
      </c>
      <c r="G836" s="247">
        <v>0</v>
      </c>
      <c r="H836" s="247">
        <v>0</v>
      </c>
      <c r="I836" s="248">
        <v>0</v>
      </c>
      <c r="J836" s="248">
        <v>0</v>
      </c>
      <c r="K836" s="248">
        <v>0</v>
      </c>
      <c r="L836" s="248">
        <v>0</v>
      </c>
      <c r="M836" s="199">
        <v>0</v>
      </c>
      <c r="N836" s="239">
        <v>0</v>
      </c>
      <c r="O836" s="239">
        <v>0</v>
      </c>
      <c r="P836" s="219">
        <v>0</v>
      </c>
      <c r="Q836" s="219">
        <v>0</v>
      </c>
      <c r="R836" s="219">
        <v>0</v>
      </c>
      <c r="S836" s="219">
        <v>0</v>
      </c>
      <c r="T836" s="154"/>
    </row>
    <row r="837" spans="2:20" ht="45.95" customHeight="1" x14ac:dyDescent="0.2">
      <c r="B837" s="89"/>
      <c r="C837" s="101" t="s">
        <v>16</v>
      </c>
      <c r="D837" s="247">
        <v>0</v>
      </c>
      <c r="E837" s="247">
        <v>0</v>
      </c>
      <c r="F837" s="247">
        <v>0</v>
      </c>
      <c r="G837" s="247">
        <v>0</v>
      </c>
      <c r="H837" s="247">
        <v>0</v>
      </c>
      <c r="I837" s="248">
        <v>0</v>
      </c>
      <c r="J837" s="248">
        <v>0</v>
      </c>
      <c r="K837" s="248">
        <v>0</v>
      </c>
      <c r="L837" s="248">
        <v>0</v>
      </c>
      <c r="M837" s="199">
        <v>0</v>
      </c>
      <c r="N837" s="239">
        <v>0</v>
      </c>
      <c r="O837" s="239">
        <v>0</v>
      </c>
      <c r="P837" s="219">
        <v>0</v>
      </c>
      <c r="Q837" s="219">
        <v>0</v>
      </c>
      <c r="R837" s="219">
        <v>0</v>
      </c>
      <c r="S837" s="219">
        <v>0</v>
      </c>
      <c r="T837" s="154"/>
    </row>
    <row r="838" spans="2:20" ht="45.95" customHeight="1" x14ac:dyDescent="0.2">
      <c r="B838" s="89"/>
      <c r="C838" s="101" t="s">
        <v>15</v>
      </c>
      <c r="D838" s="247">
        <v>0</v>
      </c>
      <c r="E838" s="247">
        <v>0</v>
      </c>
      <c r="F838" s="247">
        <v>0</v>
      </c>
      <c r="G838" s="247">
        <v>0</v>
      </c>
      <c r="H838" s="247">
        <v>0</v>
      </c>
      <c r="I838" s="248">
        <v>0</v>
      </c>
      <c r="J838" s="248">
        <v>0</v>
      </c>
      <c r="K838" s="248">
        <v>0</v>
      </c>
      <c r="L838" s="248">
        <v>0</v>
      </c>
      <c r="M838" s="199">
        <v>0</v>
      </c>
      <c r="N838" s="239">
        <v>0</v>
      </c>
      <c r="O838" s="239">
        <v>0</v>
      </c>
      <c r="P838" s="219">
        <v>0</v>
      </c>
      <c r="Q838" s="219">
        <v>0</v>
      </c>
      <c r="R838" s="219">
        <v>0</v>
      </c>
      <c r="S838" s="219">
        <v>0</v>
      </c>
      <c r="T838" s="154"/>
    </row>
    <row r="839" spans="2:20" ht="57" customHeight="1" x14ac:dyDescent="0.2">
      <c r="B839" s="89"/>
      <c r="C839" s="101" t="s">
        <v>106</v>
      </c>
      <c r="D839" s="247">
        <v>0</v>
      </c>
      <c r="E839" s="247">
        <v>0</v>
      </c>
      <c r="F839" s="247">
        <v>0</v>
      </c>
      <c r="G839" s="247">
        <v>0</v>
      </c>
      <c r="H839" s="247">
        <v>0</v>
      </c>
      <c r="I839" s="248">
        <v>0</v>
      </c>
      <c r="J839" s="248">
        <v>0</v>
      </c>
      <c r="K839" s="248">
        <v>0</v>
      </c>
      <c r="L839" s="248">
        <v>0</v>
      </c>
      <c r="M839" s="199">
        <v>0</v>
      </c>
      <c r="N839" s="239">
        <v>0</v>
      </c>
      <c r="O839" s="239">
        <v>0</v>
      </c>
      <c r="P839" s="219">
        <v>0</v>
      </c>
      <c r="Q839" s="219">
        <v>0</v>
      </c>
      <c r="R839" s="219">
        <v>0</v>
      </c>
      <c r="S839" s="219">
        <v>0</v>
      </c>
      <c r="T839" s="154"/>
    </row>
    <row r="840" spans="2:20" ht="45.95" customHeight="1" x14ac:dyDescent="0.2">
      <c r="B840" s="89"/>
      <c r="C840" s="101" t="s">
        <v>14</v>
      </c>
      <c r="D840" s="247">
        <v>0</v>
      </c>
      <c r="E840" s="247">
        <v>0</v>
      </c>
      <c r="F840" s="247">
        <v>0</v>
      </c>
      <c r="G840" s="247">
        <v>0</v>
      </c>
      <c r="H840" s="247">
        <v>0</v>
      </c>
      <c r="I840" s="248">
        <v>0</v>
      </c>
      <c r="J840" s="248">
        <v>0</v>
      </c>
      <c r="K840" s="248">
        <v>0</v>
      </c>
      <c r="L840" s="248">
        <v>0</v>
      </c>
      <c r="M840" s="199">
        <v>0</v>
      </c>
      <c r="N840" s="239">
        <v>0</v>
      </c>
      <c r="O840" s="239">
        <v>0</v>
      </c>
      <c r="P840" s="219">
        <v>0</v>
      </c>
      <c r="Q840" s="219">
        <v>0</v>
      </c>
      <c r="R840" s="219">
        <v>0</v>
      </c>
      <c r="S840" s="219">
        <v>0</v>
      </c>
      <c r="T840" s="154"/>
    </row>
    <row r="841" spans="2:20" ht="57" customHeight="1" x14ac:dyDescent="0.2">
      <c r="B841" s="89"/>
      <c r="C841" s="101" t="s">
        <v>13</v>
      </c>
      <c r="D841" s="247">
        <v>0</v>
      </c>
      <c r="E841" s="247">
        <v>0</v>
      </c>
      <c r="F841" s="247">
        <v>0</v>
      </c>
      <c r="G841" s="247">
        <v>0</v>
      </c>
      <c r="H841" s="247">
        <v>0</v>
      </c>
      <c r="I841" s="248">
        <v>0</v>
      </c>
      <c r="J841" s="248">
        <v>0</v>
      </c>
      <c r="K841" s="248">
        <v>0</v>
      </c>
      <c r="L841" s="248">
        <v>0</v>
      </c>
      <c r="M841" s="199">
        <v>0</v>
      </c>
      <c r="N841" s="239">
        <v>0</v>
      </c>
      <c r="O841" s="239">
        <v>0</v>
      </c>
      <c r="P841" s="219">
        <v>0</v>
      </c>
      <c r="Q841" s="219">
        <v>0</v>
      </c>
      <c r="R841" s="219">
        <v>0</v>
      </c>
      <c r="S841" s="219">
        <v>0</v>
      </c>
      <c r="T841" s="154"/>
    </row>
    <row r="842" spans="2:20" ht="45.95" customHeight="1" x14ac:dyDescent="0.2">
      <c r="B842" s="89"/>
      <c r="C842" s="101" t="s">
        <v>12</v>
      </c>
      <c r="D842" s="247">
        <v>0</v>
      </c>
      <c r="E842" s="247">
        <v>0</v>
      </c>
      <c r="F842" s="247">
        <v>0</v>
      </c>
      <c r="G842" s="247">
        <v>0</v>
      </c>
      <c r="H842" s="247">
        <v>0</v>
      </c>
      <c r="I842" s="248">
        <v>0</v>
      </c>
      <c r="J842" s="248">
        <v>0</v>
      </c>
      <c r="K842" s="248">
        <v>0</v>
      </c>
      <c r="L842" s="248">
        <v>0</v>
      </c>
      <c r="M842" s="199">
        <v>0</v>
      </c>
      <c r="N842" s="239">
        <v>0</v>
      </c>
      <c r="O842" s="239">
        <v>0</v>
      </c>
      <c r="P842" s="219">
        <v>0</v>
      </c>
      <c r="Q842" s="219">
        <v>0</v>
      </c>
      <c r="R842" s="219">
        <v>0.4</v>
      </c>
      <c r="S842" s="219">
        <v>0</v>
      </c>
      <c r="T842" s="154"/>
    </row>
    <row r="843" spans="2:20" ht="57" customHeight="1" x14ac:dyDescent="0.2">
      <c r="B843" s="89"/>
      <c r="C843" s="101" t="s">
        <v>11</v>
      </c>
      <c r="D843" s="247">
        <v>0</v>
      </c>
      <c r="E843" s="247">
        <v>0</v>
      </c>
      <c r="F843" s="247">
        <v>0</v>
      </c>
      <c r="G843" s="247">
        <v>0</v>
      </c>
      <c r="H843" s="247">
        <v>0</v>
      </c>
      <c r="I843" s="248">
        <v>0</v>
      </c>
      <c r="J843" s="248">
        <v>0</v>
      </c>
      <c r="K843" s="248">
        <v>0</v>
      </c>
      <c r="L843" s="248">
        <v>0</v>
      </c>
      <c r="M843" s="199">
        <v>0</v>
      </c>
      <c r="N843" s="239">
        <v>0</v>
      </c>
      <c r="O843" s="239">
        <v>0</v>
      </c>
      <c r="P843" s="219">
        <v>0.2</v>
      </c>
      <c r="Q843" s="219">
        <v>0</v>
      </c>
      <c r="R843" s="219">
        <v>0</v>
      </c>
      <c r="S843" s="219">
        <v>0</v>
      </c>
      <c r="T843" s="154"/>
    </row>
    <row r="844" spans="2:20" ht="45.95" customHeight="1" x14ac:dyDescent="0.2">
      <c r="B844" s="89"/>
      <c r="C844" s="101" t="s">
        <v>10</v>
      </c>
      <c r="D844" s="247">
        <v>0</v>
      </c>
      <c r="E844" s="247">
        <v>0</v>
      </c>
      <c r="F844" s="247">
        <v>0</v>
      </c>
      <c r="G844" s="247">
        <v>0</v>
      </c>
      <c r="H844" s="247">
        <v>0</v>
      </c>
      <c r="I844" s="248">
        <v>0</v>
      </c>
      <c r="J844" s="248">
        <v>0</v>
      </c>
      <c r="K844" s="248">
        <v>0</v>
      </c>
      <c r="L844" s="248">
        <v>0</v>
      </c>
      <c r="M844" s="199">
        <v>0</v>
      </c>
      <c r="N844" s="239">
        <v>0</v>
      </c>
      <c r="O844" s="239">
        <v>0</v>
      </c>
      <c r="P844" s="219">
        <v>0</v>
      </c>
      <c r="Q844" s="219">
        <v>0</v>
      </c>
      <c r="R844" s="219">
        <v>0</v>
      </c>
      <c r="S844" s="219">
        <v>0</v>
      </c>
      <c r="T844" s="154"/>
    </row>
    <row r="845" spans="2:20" ht="57" customHeight="1" x14ac:dyDescent="0.2">
      <c r="B845" s="89"/>
      <c r="C845" s="101" t="s">
        <v>9</v>
      </c>
      <c r="D845" s="247">
        <v>0</v>
      </c>
      <c r="E845" s="247">
        <v>0</v>
      </c>
      <c r="F845" s="247">
        <v>0</v>
      </c>
      <c r="G845" s="247">
        <v>0</v>
      </c>
      <c r="H845" s="247">
        <v>0</v>
      </c>
      <c r="I845" s="248">
        <v>0</v>
      </c>
      <c r="J845" s="248">
        <v>0</v>
      </c>
      <c r="K845" s="248">
        <v>0</v>
      </c>
      <c r="L845" s="248">
        <v>0</v>
      </c>
      <c r="M845" s="199">
        <v>0</v>
      </c>
      <c r="N845" s="239">
        <v>0</v>
      </c>
      <c r="O845" s="239">
        <v>0</v>
      </c>
      <c r="P845" s="219">
        <v>0</v>
      </c>
      <c r="Q845" s="219">
        <v>0</v>
      </c>
      <c r="R845" s="219">
        <v>0</v>
      </c>
      <c r="S845" s="219">
        <v>0</v>
      </c>
      <c r="T845" s="154"/>
    </row>
    <row r="846" spans="2:20" ht="57" customHeight="1" x14ac:dyDescent="0.2">
      <c r="B846" s="89"/>
      <c r="C846" s="101" t="s">
        <v>8</v>
      </c>
      <c r="D846" s="247">
        <v>0</v>
      </c>
      <c r="E846" s="247">
        <v>0</v>
      </c>
      <c r="F846" s="247">
        <v>0</v>
      </c>
      <c r="G846" s="247">
        <v>0</v>
      </c>
      <c r="H846" s="247">
        <v>0</v>
      </c>
      <c r="I846" s="248">
        <v>0</v>
      </c>
      <c r="J846" s="248">
        <v>0</v>
      </c>
      <c r="K846" s="248">
        <v>0</v>
      </c>
      <c r="L846" s="248">
        <v>0</v>
      </c>
      <c r="M846" s="199">
        <v>0</v>
      </c>
      <c r="N846" s="239">
        <v>0</v>
      </c>
      <c r="O846" s="239">
        <v>0</v>
      </c>
      <c r="P846" s="219">
        <v>0</v>
      </c>
      <c r="Q846" s="219">
        <v>0</v>
      </c>
      <c r="R846" s="219">
        <v>0</v>
      </c>
      <c r="S846" s="219">
        <v>0</v>
      </c>
      <c r="T846" s="154"/>
    </row>
    <row r="847" spans="2:20" ht="45.95" customHeight="1" x14ac:dyDescent="0.2">
      <c r="B847" s="89"/>
      <c r="C847" s="101" t="s">
        <v>7</v>
      </c>
      <c r="D847" s="247">
        <v>0</v>
      </c>
      <c r="E847" s="247">
        <v>0</v>
      </c>
      <c r="F847" s="247">
        <v>0</v>
      </c>
      <c r="G847" s="247">
        <v>0</v>
      </c>
      <c r="H847" s="247">
        <v>0</v>
      </c>
      <c r="I847" s="248">
        <v>0</v>
      </c>
      <c r="J847" s="248">
        <v>0</v>
      </c>
      <c r="K847" s="248">
        <v>0</v>
      </c>
      <c r="L847" s="248">
        <v>0</v>
      </c>
      <c r="M847" s="199">
        <v>0</v>
      </c>
      <c r="N847" s="239">
        <v>0</v>
      </c>
      <c r="O847" s="239">
        <v>0</v>
      </c>
      <c r="P847" s="219">
        <v>0</v>
      </c>
      <c r="Q847" s="219">
        <v>0</v>
      </c>
      <c r="R847" s="219">
        <v>0</v>
      </c>
      <c r="S847" s="219">
        <v>0</v>
      </c>
      <c r="T847" s="154"/>
    </row>
    <row r="848" spans="2:20" ht="45.95" customHeight="1" x14ac:dyDescent="0.2">
      <c r="B848" s="89"/>
      <c r="C848" s="101" t="s">
        <v>6</v>
      </c>
      <c r="D848" s="247">
        <v>0</v>
      </c>
      <c r="E848" s="247">
        <v>0</v>
      </c>
      <c r="F848" s="247">
        <v>0</v>
      </c>
      <c r="G848" s="247">
        <v>0</v>
      </c>
      <c r="H848" s="247">
        <v>0</v>
      </c>
      <c r="I848" s="248">
        <v>0</v>
      </c>
      <c r="J848" s="248">
        <v>0</v>
      </c>
      <c r="K848" s="248">
        <v>0</v>
      </c>
      <c r="L848" s="248">
        <v>0</v>
      </c>
      <c r="M848" s="199">
        <v>0</v>
      </c>
      <c r="N848" s="239">
        <v>0</v>
      </c>
      <c r="O848" s="239">
        <v>0</v>
      </c>
      <c r="P848" s="219">
        <v>0</v>
      </c>
      <c r="Q848" s="219">
        <v>0</v>
      </c>
      <c r="R848" s="219">
        <v>0</v>
      </c>
      <c r="S848" s="219">
        <v>0</v>
      </c>
      <c r="T848" s="154"/>
    </row>
    <row r="849" spans="2:21" ht="45.95" customHeight="1" x14ac:dyDescent="0.2">
      <c r="B849" s="89"/>
      <c r="C849" s="101" t="s">
        <v>5</v>
      </c>
      <c r="D849" s="247">
        <v>0</v>
      </c>
      <c r="E849" s="247">
        <v>0</v>
      </c>
      <c r="F849" s="247">
        <v>0</v>
      </c>
      <c r="G849" s="247">
        <v>0</v>
      </c>
      <c r="H849" s="247">
        <v>0</v>
      </c>
      <c r="I849" s="248">
        <v>0</v>
      </c>
      <c r="J849" s="248">
        <v>0</v>
      </c>
      <c r="K849" s="248">
        <v>0</v>
      </c>
      <c r="L849" s="248">
        <v>0</v>
      </c>
      <c r="M849" s="199">
        <v>0</v>
      </c>
      <c r="N849" s="239">
        <v>0</v>
      </c>
      <c r="O849" s="239">
        <v>0</v>
      </c>
      <c r="P849" s="219">
        <v>0</v>
      </c>
      <c r="Q849" s="219">
        <v>0</v>
      </c>
      <c r="R849" s="219">
        <v>0.1</v>
      </c>
      <c r="S849" s="219">
        <v>0</v>
      </c>
      <c r="T849" s="154"/>
    </row>
    <row r="850" spans="2:21" ht="57" customHeight="1" x14ac:dyDescent="0.2">
      <c r="B850" s="89"/>
      <c r="C850" s="101" t="s">
        <v>4</v>
      </c>
      <c r="D850" s="247">
        <v>0</v>
      </c>
      <c r="E850" s="247">
        <v>0</v>
      </c>
      <c r="F850" s="247">
        <v>0</v>
      </c>
      <c r="G850" s="247">
        <v>0</v>
      </c>
      <c r="H850" s="247">
        <v>0</v>
      </c>
      <c r="I850" s="248">
        <v>0</v>
      </c>
      <c r="J850" s="248">
        <v>0</v>
      </c>
      <c r="K850" s="248">
        <v>0</v>
      </c>
      <c r="L850" s="248">
        <v>0</v>
      </c>
      <c r="M850" s="199">
        <v>0</v>
      </c>
      <c r="N850" s="239">
        <v>0</v>
      </c>
      <c r="O850" s="239">
        <v>0</v>
      </c>
      <c r="P850" s="219">
        <v>0</v>
      </c>
      <c r="Q850" s="219">
        <v>0</v>
      </c>
      <c r="R850" s="219">
        <v>0</v>
      </c>
      <c r="S850" s="219">
        <v>0</v>
      </c>
      <c r="T850" s="154"/>
    </row>
    <row r="851" spans="2:21" ht="57" customHeight="1" x14ac:dyDescent="0.2">
      <c r="B851" s="89"/>
      <c r="C851" s="101" t="s">
        <v>3</v>
      </c>
      <c r="D851" s="247">
        <v>0</v>
      </c>
      <c r="E851" s="247">
        <v>0</v>
      </c>
      <c r="F851" s="247">
        <v>0</v>
      </c>
      <c r="G851" s="247">
        <v>0</v>
      </c>
      <c r="H851" s="247">
        <v>0</v>
      </c>
      <c r="I851" s="248">
        <v>0</v>
      </c>
      <c r="J851" s="248">
        <v>0</v>
      </c>
      <c r="K851" s="248">
        <v>0</v>
      </c>
      <c r="L851" s="248">
        <v>0</v>
      </c>
      <c r="M851" s="199">
        <v>0</v>
      </c>
      <c r="N851" s="239">
        <v>0</v>
      </c>
      <c r="O851" s="239">
        <v>0</v>
      </c>
      <c r="P851" s="219">
        <v>0</v>
      </c>
      <c r="Q851" s="219">
        <v>0</v>
      </c>
      <c r="R851" s="219">
        <v>0</v>
      </c>
      <c r="S851" s="219">
        <v>0</v>
      </c>
      <c r="T851" s="154"/>
    </row>
    <row r="852" spans="2:21" ht="45.95" customHeight="1" thickBot="1" x14ac:dyDescent="0.25">
      <c r="B852" s="89"/>
      <c r="C852" s="115" t="s">
        <v>2</v>
      </c>
      <c r="D852" s="249">
        <v>0</v>
      </c>
      <c r="E852" s="249">
        <v>0</v>
      </c>
      <c r="F852" s="249">
        <v>0</v>
      </c>
      <c r="G852" s="249">
        <v>0</v>
      </c>
      <c r="H852" s="249">
        <v>0</v>
      </c>
      <c r="I852" s="250">
        <v>0</v>
      </c>
      <c r="J852" s="250">
        <v>0</v>
      </c>
      <c r="K852" s="250">
        <v>0</v>
      </c>
      <c r="L852" s="250">
        <v>0</v>
      </c>
      <c r="M852" s="204">
        <v>0</v>
      </c>
      <c r="N852" s="251">
        <v>0</v>
      </c>
      <c r="O852" s="251">
        <v>0</v>
      </c>
      <c r="P852" s="219">
        <v>0</v>
      </c>
      <c r="Q852" s="219">
        <v>0</v>
      </c>
      <c r="R852" s="219">
        <v>0</v>
      </c>
      <c r="S852" s="219">
        <v>0</v>
      </c>
      <c r="T852" s="154"/>
    </row>
    <row r="853" spans="2:21" ht="45" customHeight="1" thickBot="1" x14ac:dyDescent="0.3">
      <c r="B853" s="89"/>
      <c r="C853" s="117" t="s">
        <v>123</v>
      </c>
      <c r="D853" s="252">
        <v>0</v>
      </c>
      <c r="E853" s="252">
        <v>8.9917000000000016</v>
      </c>
      <c r="F853" s="252">
        <v>10.609200000000001</v>
      </c>
      <c r="G853" s="252">
        <v>1.2558</v>
      </c>
      <c r="H853" s="252">
        <v>7.0389999999999997</v>
      </c>
      <c r="I853" s="253">
        <f t="shared" ref="I853:N853" si="7">SUM(I749:I852)</f>
        <v>5.8729700000000005</v>
      </c>
      <c r="J853" s="253">
        <f t="shared" si="7"/>
        <v>6.1694400000000007</v>
      </c>
      <c r="K853" s="253">
        <f t="shared" si="7"/>
        <v>6.9695000000000009</v>
      </c>
      <c r="L853" s="253">
        <f t="shared" si="7"/>
        <v>6.3660000000000005</v>
      </c>
      <c r="M853" s="253">
        <f t="shared" si="7"/>
        <v>1.7</v>
      </c>
      <c r="N853" s="253">
        <f t="shared" si="7"/>
        <v>3.7</v>
      </c>
      <c r="O853" s="253">
        <f>SUM(O749:O852)</f>
        <v>0.5</v>
      </c>
      <c r="P853" s="253">
        <f>SUM(P749:P852)</f>
        <v>34.200000000000003</v>
      </c>
      <c r="Q853" s="253">
        <f>SUM(Q749:Q852)</f>
        <v>39.200000000000003</v>
      </c>
      <c r="R853" s="253">
        <f>SUM(R749:R852)</f>
        <v>8.9</v>
      </c>
      <c r="S853" s="253">
        <f>SUM(S749:S852)</f>
        <v>25.599999999999998</v>
      </c>
      <c r="T853" s="160"/>
      <c r="U853" s="23"/>
    </row>
    <row r="854" spans="2:21" ht="45" customHeight="1" thickBot="1" x14ac:dyDescent="0.25">
      <c r="B854" s="89"/>
      <c r="C854" s="112" t="s">
        <v>124</v>
      </c>
      <c r="D854" s="243"/>
      <c r="E854" s="243"/>
      <c r="F854" s="243"/>
      <c r="G854" s="243"/>
      <c r="H854" s="243"/>
      <c r="I854" s="244"/>
      <c r="J854" s="244"/>
      <c r="K854" s="244"/>
      <c r="L854" s="244"/>
      <c r="M854" s="206"/>
      <c r="N854" s="245"/>
      <c r="O854" s="245"/>
      <c r="P854" s="245"/>
      <c r="Q854" s="245"/>
      <c r="R854" s="245"/>
      <c r="S854" s="245"/>
      <c r="T854" s="154"/>
    </row>
    <row r="855" spans="2:21" ht="45.95" customHeight="1" x14ac:dyDescent="0.2">
      <c r="B855" s="89"/>
      <c r="C855" s="109" t="s">
        <v>100</v>
      </c>
      <c r="D855" s="246">
        <v>3.4200000000000001E-2</v>
      </c>
      <c r="E855" s="246">
        <v>5.6699999999999997E-3</v>
      </c>
      <c r="F855" s="246">
        <v>0</v>
      </c>
      <c r="G855" s="246">
        <v>0</v>
      </c>
      <c r="H855" s="246">
        <v>0</v>
      </c>
      <c r="I855" s="211">
        <v>5.6000000000000001E-2</v>
      </c>
      <c r="J855" s="211">
        <v>10.915899999999999</v>
      </c>
      <c r="K855" s="211">
        <v>5.4999999999999997E-3</v>
      </c>
      <c r="L855" s="211">
        <v>0.151</v>
      </c>
      <c r="M855" s="254">
        <v>81</v>
      </c>
      <c r="N855" s="238">
        <v>0</v>
      </c>
      <c r="O855" s="238">
        <v>0</v>
      </c>
      <c r="P855" s="219">
        <v>0</v>
      </c>
      <c r="Q855" s="219">
        <v>0</v>
      </c>
      <c r="R855" s="219">
        <v>0</v>
      </c>
      <c r="S855" s="219">
        <v>0</v>
      </c>
      <c r="T855" s="154"/>
    </row>
    <row r="856" spans="2:21" ht="45.95" customHeight="1" x14ac:dyDescent="0.2">
      <c r="B856" s="89"/>
      <c r="C856" s="101" t="s">
        <v>99</v>
      </c>
      <c r="D856" s="247">
        <v>0</v>
      </c>
      <c r="E856" s="247">
        <v>0</v>
      </c>
      <c r="F856" s="247">
        <v>0</v>
      </c>
      <c r="G856" s="247">
        <v>0</v>
      </c>
      <c r="H856" s="247">
        <v>0</v>
      </c>
      <c r="I856" s="248">
        <v>0</v>
      </c>
      <c r="J856" s="248">
        <v>0</v>
      </c>
      <c r="K856" s="248">
        <v>0</v>
      </c>
      <c r="L856" s="248">
        <v>0</v>
      </c>
      <c r="M856" s="199">
        <v>0</v>
      </c>
      <c r="N856" s="239">
        <v>0</v>
      </c>
      <c r="O856" s="239">
        <v>0</v>
      </c>
      <c r="P856" s="219">
        <v>0</v>
      </c>
      <c r="Q856" s="219">
        <v>0</v>
      </c>
      <c r="R856" s="219">
        <v>0</v>
      </c>
      <c r="S856" s="219">
        <v>0</v>
      </c>
      <c r="T856" s="154"/>
    </row>
    <row r="857" spans="2:21" ht="45.95" customHeight="1" x14ac:dyDescent="0.2">
      <c r="B857" s="89"/>
      <c r="C857" s="101" t="s">
        <v>98</v>
      </c>
      <c r="D857" s="247">
        <v>0</v>
      </c>
      <c r="E857" s="247">
        <v>0</v>
      </c>
      <c r="F857" s="247">
        <v>5.0000000000000001E-3</v>
      </c>
      <c r="G857" s="247">
        <v>0</v>
      </c>
      <c r="H857" s="247">
        <v>0.03</v>
      </c>
      <c r="I857" s="248">
        <v>0</v>
      </c>
      <c r="J857" s="248">
        <v>0</v>
      </c>
      <c r="K857" s="248">
        <v>0</v>
      </c>
      <c r="L857" s="248">
        <v>0</v>
      </c>
      <c r="M857" s="199">
        <v>0</v>
      </c>
      <c r="N857" s="239">
        <v>0</v>
      </c>
      <c r="O857" s="239">
        <v>0</v>
      </c>
      <c r="P857" s="219">
        <v>0</v>
      </c>
      <c r="Q857" s="219">
        <v>0</v>
      </c>
      <c r="R857" s="219">
        <v>0</v>
      </c>
      <c r="S857" s="219">
        <v>0</v>
      </c>
      <c r="T857" s="154"/>
    </row>
    <row r="858" spans="2:21" ht="45.95" customHeight="1" x14ac:dyDescent="0.2">
      <c r="B858" s="89"/>
      <c r="C858" s="101" t="s">
        <v>97</v>
      </c>
      <c r="D858" s="247">
        <v>0</v>
      </c>
      <c r="E858" s="247">
        <v>0</v>
      </c>
      <c r="F858" s="247">
        <v>0</v>
      </c>
      <c r="G858" s="247">
        <v>0</v>
      </c>
      <c r="H858" s="247">
        <v>0</v>
      </c>
      <c r="I858" s="248">
        <v>0.88600000000000001</v>
      </c>
      <c r="J858" s="248">
        <v>0</v>
      </c>
      <c r="K858" s="248">
        <v>0</v>
      </c>
      <c r="L858" s="248">
        <v>0</v>
      </c>
      <c r="M858" s="199">
        <v>0</v>
      </c>
      <c r="N858" s="239">
        <v>0</v>
      </c>
      <c r="O858" s="239">
        <v>0</v>
      </c>
      <c r="P858" s="219">
        <v>0</v>
      </c>
      <c r="Q858" s="219">
        <v>0</v>
      </c>
      <c r="R858" s="219">
        <v>0</v>
      </c>
      <c r="S858" s="219">
        <v>0</v>
      </c>
      <c r="T858" s="154"/>
    </row>
    <row r="859" spans="2:21" ht="45.95" customHeight="1" x14ac:dyDescent="0.2">
      <c r="B859" s="89"/>
      <c r="C859" s="101" t="s">
        <v>96</v>
      </c>
      <c r="D859" s="247">
        <v>0</v>
      </c>
      <c r="E859" s="247">
        <v>0</v>
      </c>
      <c r="F859" s="247">
        <v>0</v>
      </c>
      <c r="G859" s="247">
        <v>0</v>
      </c>
      <c r="H859" s="247">
        <v>0</v>
      </c>
      <c r="I859" s="248">
        <v>0</v>
      </c>
      <c r="J859" s="248">
        <v>0</v>
      </c>
      <c r="K859" s="248">
        <v>0</v>
      </c>
      <c r="L859" s="248">
        <v>0</v>
      </c>
      <c r="M859" s="199">
        <v>0</v>
      </c>
      <c r="N859" s="239">
        <v>0.4</v>
      </c>
      <c r="O859" s="239">
        <v>0</v>
      </c>
      <c r="P859" s="219">
        <v>0</v>
      </c>
      <c r="Q859" s="219">
        <v>0</v>
      </c>
      <c r="R859" s="219">
        <v>0</v>
      </c>
      <c r="S859" s="219">
        <v>0</v>
      </c>
      <c r="T859" s="154"/>
    </row>
    <row r="860" spans="2:21" ht="45.95" customHeight="1" x14ac:dyDescent="0.2">
      <c r="B860" s="89"/>
      <c r="C860" s="101" t="s">
        <v>95</v>
      </c>
      <c r="D860" s="247">
        <v>0</v>
      </c>
      <c r="E860" s="247">
        <v>2.6669999999999998</v>
      </c>
      <c r="F860" s="247">
        <v>1.2638</v>
      </c>
      <c r="G860" s="247">
        <v>0</v>
      </c>
      <c r="H860" s="247">
        <v>0</v>
      </c>
      <c r="I860" s="248">
        <v>0.44800000000000001</v>
      </c>
      <c r="J860" s="248">
        <v>0.255</v>
      </c>
      <c r="K860" s="248">
        <v>7.6378999999999992</v>
      </c>
      <c r="L860" s="248">
        <v>10.16535</v>
      </c>
      <c r="M860" s="240">
        <v>5.2</v>
      </c>
      <c r="N860" s="239">
        <v>2.2999999999999998</v>
      </c>
      <c r="O860" s="239">
        <v>0.2</v>
      </c>
      <c r="P860" s="219">
        <v>0</v>
      </c>
      <c r="Q860" s="219">
        <v>0</v>
      </c>
      <c r="R860" s="219">
        <v>0</v>
      </c>
      <c r="S860" s="219">
        <v>0.1</v>
      </c>
      <c r="T860" s="154"/>
    </row>
    <row r="861" spans="2:21" ht="45.95" customHeight="1" x14ac:dyDescent="0.2">
      <c r="B861" s="89"/>
      <c r="C861" s="101" t="s">
        <v>94</v>
      </c>
      <c r="D861" s="247">
        <v>0</v>
      </c>
      <c r="E861" s="247">
        <v>0</v>
      </c>
      <c r="F861" s="247">
        <v>0</v>
      </c>
      <c r="G861" s="247">
        <v>0</v>
      </c>
      <c r="H861" s="247">
        <v>0</v>
      </c>
      <c r="I861" s="248">
        <v>0</v>
      </c>
      <c r="J861" s="248">
        <v>0</v>
      </c>
      <c r="K861" s="248">
        <v>0</v>
      </c>
      <c r="L861" s="248">
        <v>0</v>
      </c>
      <c r="M861" s="199">
        <v>0</v>
      </c>
      <c r="N861" s="239">
        <v>0</v>
      </c>
      <c r="O861" s="239">
        <v>0</v>
      </c>
      <c r="P861" s="219">
        <v>0</v>
      </c>
      <c r="Q861" s="219">
        <v>0.7</v>
      </c>
      <c r="R861" s="219">
        <v>29.6</v>
      </c>
      <c r="S861" s="219">
        <v>0</v>
      </c>
      <c r="T861" s="154"/>
    </row>
    <row r="862" spans="2:21" ht="45.95" customHeight="1" x14ac:dyDescent="0.2">
      <c r="B862" s="89"/>
      <c r="C862" s="101" t="s">
        <v>93</v>
      </c>
      <c r="D862" s="247">
        <v>1509.8688500000001</v>
      </c>
      <c r="E862" s="247">
        <v>2281.86364</v>
      </c>
      <c r="F862" s="247">
        <v>2816.8949700000003</v>
      </c>
      <c r="G862" s="247">
        <v>3215.8422700000001</v>
      </c>
      <c r="H862" s="247">
        <v>4962.0226199999997</v>
      </c>
      <c r="I862" s="248">
        <v>8033.8798900000002</v>
      </c>
      <c r="J862" s="248">
        <v>6843.0914800000046</v>
      </c>
      <c r="K862" s="248">
        <v>6722.0088299999952</v>
      </c>
      <c r="L862" s="248">
        <v>6377.5280000000002</v>
      </c>
      <c r="M862" s="240">
        <v>7276.2</v>
      </c>
      <c r="N862" s="239">
        <v>9002.2000000000007</v>
      </c>
      <c r="O862" s="239">
        <v>11038.2</v>
      </c>
      <c r="P862" s="219">
        <v>14278.1</v>
      </c>
      <c r="Q862" s="219">
        <v>10077</v>
      </c>
      <c r="R862" s="219">
        <v>10875.5</v>
      </c>
      <c r="S862" s="219">
        <v>10863.3</v>
      </c>
      <c r="T862" s="154"/>
    </row>
    <row r="863" spans="2:21" ht="45.95" customHeight="1" x14ac:dyDescent="0.2">
      <c r="B863" s="89"/>
      <c r="C863" s="101" t="s">
        <v>92</v>
      </c>
      <c r="D863" s="247">
        <v>930.15652999999998</v>
      </c>
      <c r="E863" s="247">
        <v>2283.7552099999998</v>
      </c>
      <c r="F863" s="247">
        <v>735.28616</v>
      </c>
      <c r="G863" s="247">
        <v>2691.9970800000001</v>
      </c>
      <c r="H863" s="247">
        <v>1989.4480000000001</v>
      </c>
      <c r="I863" s="248">
        <v>1837.2958600000002</v>
      </c>
      <c r="J863" s="248">
        <v>5357.8956799999996</v>
      </c>
      <c r="K863" s="248">
        <v>3181.5588999999986</v>
      </c>
      <c r="L863" s="248">
        <v>2444.1109599999991</v>
      </c>
      <c r="M863" s="240">
        <v>2528.8000000000002</v>
      </c>
      <c r="N863" s="239">
        <v>3051.7</v>
      </c>
      <c r="O863" s="239">
        <v>2440.8000000000002</v>
      </c>
      <c r="P863" s="219">
        <v>2145.4</v>
      </c>
      <c r="Q863" s="219">
        <v>2420.1</v>
      </c>
      <c r="R863" s="219">
        <v>1648.1</v>
      </c>
      <c r="S863" s="219">
        <v>782.3</v>
      </c>
      <c r="T863" s="154"/>
    </row>
    <row r="864" spans="2:21" ht="45.95" customHeight="1" x14ac:dyDescent="0.2">
      <c r="B864" s="89"/>
      <c r="C864" s="101" t="s">
        <v>91</v>
      </c>
      <c r="D864" s="247">
        <v>0</v>
      </c>
      <c r="E864" s="247">
        <v>50</v>
      </c>
      <c r="F864" s="247">
        <v>0.43</v>
      </c>
      <c r="G864" s="247">
        <v>0.28899999999999998</v>
      </c>
      <c r="H864" s="247">
        <v>0.2</v>
      </c>
      <c r="I864" s="248">
        <v>0</v>
      </c>
      <c r="J864" s="248">
        <v>0</v>
      </c>
      <c r="K864" s="248">
        <v>0</v>
      </c>
      <c r="L864" s="248">
        <v>0</v>
      </c>
      <c r="M864" s="199">
        <v>0</v>
      </c>
      <c r="N864" s="239">
        <v>0</v>
      </c>
      <c r="O864" s="239">
        <v>0</v>
      </c>
      <c r="P864" s="219">
        <v>0</v>
      </c>
      <c r="Q864" s="219">
        <v>0</v>
      </c>
      <c r="R864" s="219">
        <v>1</v>
      </c>
      <c r="S864" s="219">
        <v>0</v>
      </c>
      <c r="T864" s="154"/>
    </row>
    <row r="865" spans="2:20" ht="45.95" customHeight="1" x14ac:dyDescent="0.2">
      <c r="B865" s="89"/>
      <c r="C865" s="101" t="s">
        <v>90</v>
      </c>
      <c r="D865" s="247">
        <v>0</v>
      </c>
      <c r="E865" s="247">
        <v>0</v>
      </c>
      <c r="F865" s="247">
        <v>0</v>
      </c>
      <c r="G865" s="247">
        <v>0</v>
      </c>
      <c r="H865" s="247">
        <v>0</v>
      </c>
      <c r="I865" s="248">
        <v>0</v>
      </c>
      <c r="J865" s="248">
        <v>0</v>
      </c>
      <c r="K865" s="248">
        <v>0</v>
      </c>
      <c r="L865" s="248">
        <v>0</v>
      </c>
      <c r="M865" s="199">
        <v>0</v>
      </c>
      <c r="N865" s="239">
        <v>0</v>
      </c>
      <c r="O865" s="239">
        <v>0</v>
      </c>
      <c r="P865" s="219">
        <v>0</v>
      </c>
      <c r="Q865" s="219">
        <v>0</v>
      </c>
      <c r="R865" s="219">
        <v>0</v>
      </c>
      <c r="S865" s="219">
        <v>0</v>
      </c>
      <c r="T865" s="154"/>
    </row>
    <row r="866" spans="2:20" ht="45.95" customHeight="1" x14ac:dyDescent="0.2">
      <c r="B866" s="89"/>
      <c r="C866" s="101" t="s">
        <v>89</v>
      </c>
      <c r="D866" s="247">
        <v>0</v>
      </c>
      <c r="E866" s="247">
        <v>2.5590000000000002</v>
      </c>
      <c r="F866" s="247">
        <v>9.1999999999999998E-3</v>
      </c>
      <c r="G866" s="247">
        <v>0.75517999999999996</v>
      </c>
      <c r="H866" s="247">
        <v>2</v>
      </c>
      <c r="I866" s="248">
        <v>47.029000000000003</v>
      </c>
      <c r="J866" s="248">
        <v>53.063000000000002</v>
      </c>
      <c r="K866" s="248">
        <v>0.27400000000000002</v>
      </c>
      <c r="L866" s="248">
        <v>0.63600000000000001</v>
      </c>
      <c r="M866" s="240">
        <v>0.4</v>
      </c>
      <c r="N866" s="239">
        <v>0.5</v>
      </c>
      <c r="O866" s="239">
        <v>0.2</v>
      </c>
      <c r="P866" s="219">
        <v>0.4</v>
      </c>
      <c r="Q866" s="219">
        <v>0</v>
      </c>
      <c r="R866" s="219">
        <v>0</v>
      </c>
      <c r="S866" s="219">
        <v>0.2</v>
      </c>
      <c r="T866" s="154"/>
    </row>
    <row r="867" spans="2:20" ht="45.95" customHeight="1" x14ac:dyDescent="0.2">
      <c r="B867" s="89"/>
      <c r="C867" s="101" t="s">
        <v>88</v>
      </c>
      <c r="D867" s="247">
        <v>0</v>
      </c>
      <c r="E867" s="247">
        <v>0</v>
      </c>
      <c r="F867" s="247">
        <v>0</v>
      </c>
      <c r="G867" s="247">
        <v>0</v>
      </c>
      <c r="H867" s="247">
        <v>0</v>
      </c>
      <c r="I867" s="248">
        <v>0</v>
      </c>
      <c r="J867" s="248">
        <v>0.27020000000000005</v>
      </c>
      <c r="K867" s="248">
        <v>0</v>
      </c>
      <c r="L867" s="248">
        <v>0</v>
      </c>
      <c r="M867" s="199">
        <v>0</v>
      </c>
      <c r="N867" s="239">
        <v>0</v>
      </c>
      <c r="O867" s="239">
        <v>0</v>
      </c>
      <c r="P867" s="219">
        <v>0</v>
      </c>
      <c r="Q867" s="219">
        <v>0.2</v>
      </c>
      <c r="R867" s="219">
        <v>13.7</v>
      </c>
      <c r="S867" s="219">
        <v>0</v>
      </c>
      <c r="T867" s="154"/>
    </row>
    <row r="868" spans="2:20" ht="45.95" customHeight="1" x14ac:dyDescent="0.2">
      <c r="B868" s="89"/>
      <c r="C868" s="101" t="s">
        <v>87</v>
      </c>
      <c r="D868" s="247">
        <v>0</v>
      </c>
      <c r="E868" s="247">
        <v>0</v>
      </c>
      <c r="F868" s="247">
        <v>0</v>
      </c>
      <c r="G868" s="247">
        <v>0</v>
      </c>
      <c r="H868" s="247">
        <v>0</v>
      </c>
      <c r="I868" s="248">
        <v>0</v>
      </c>
      <c r="J868" s="248">
        <v>0</v>
      </c>
      <c r="K868" s="248">
        <v>0</v>
      </c>
      <c r="L868" s="248">
        <v>0</v>
      </c>
      <c r="M868" s="199">
        <v>0</v>
      </c>
      <c r="N868" s="239">
        <v>0</v>
      </c>
      <c r="O868" s="239">
        <v>0</v>
      </c>
      <c r="P868" s="219">
        <v>0</v>
      </c>
      <c r="Q868" s="219">
        <v>0</v>
      </c>
      <c r="R868" s="219">
        <v>0</v>
      </c>
      <c r="S868" s="219">
        <v>0</v>
      </c>
      <c r="T868" s="154"/>
    </row>
    <row r="869" spans="2:20" ht="45.95" customHeight="1" x14ac:dyDescent="0.2">
      <c r="B869" s="89"/>
      <c r="C869" s="101" t="s">
        <v>86</v>
      </c>
      <c r="D869" s="247">
        <v>0</v>
      </c>
      <c r="E869" s="247">
        <v>0</v>
      </c>
      <c r="F869" s="247">
        <v>0</v>
      </c>
      <c r="G869" s="247">
        <v>0</v>
      </c>
      <c r="H869" s="247">
        <v>0</v>
      </c>
      <c r="I869" s="248">
        <v>0</v>
      </c>
      <c r="J869" s="248">
        <v>0</v>
      </c>
      <c r="K869" s="248">
        <v>0</v>
      </c>
      <c r="L869" s="248">
        <v>0</v>
      </c>
      <c r="M869" s="199">
        <v>0</v>
      </c>
      <c r="N869" s="239">
        <v>0</v>
      </c>
      <c r="O869" s="239">
        <v>0.1</v>
      </c>
      <c r="P869" s="219">
        <v>0</v>
      </c>
      <c r="Q869" s="219">
        <v>0</v>
      </c>
      <c r="R869" s="219">
        <v>0</v>
      </c>
      <c r="S869" s="219">
        <v>0</v>
      </c>
      <c r="T869" s="154"/>
    </row>
    <row r="870" spans="2:20" ht="45.95" customHeight="1" x14ac:dyDescent="0.2">
      <c r="B870" s="89"/>
      <c r="C870" s="101" t="s">
        <v>85</v>
      </c>
      <c r="D870" s="247">
        <v>0</v>
      </c>
      <c r="E870" s="247">
        <v>0</v>
      </c>
      <c r="F870" s="247">
        <v>0</v>
      </c>
      <c r="G870" s="247">
        <v>0</v>
      </c>
      <c r="H870" s="247">
        <v>1.4430000000000001</v>
      </c>
      <c r="I870" s="248">
        <v>0</v>
      </c>
      <c r="J870" s="248">
        <v>0</v>
      </c>
      <c r="K870" s="248">
        <v>0.28100000000000003</v>
      </c>
      <c r="L870" s="248">
        <v>0</v>
      </c>
      <c r="M870" s="199">
        <v>0</v>
      </c>
      <c r="N870" s="239">
        <v>0</v>
      </c>
      <c r="O870" s="239">
        <v>0</v>
      </c>
      <c r="P870" s="219">
        <v>0</v>
      </c>
      <c r="Q870" s="219">
        <v>0</v>
      </c>
      <c r="R870" s="219">
        <v>0</v>
      </c>
      <c r="S870" s="219">
        <v>0</v>
      </c>
      <c r="T870" s="154"/>
    </row>
    <row r="871" spans="2:20" ht="45.95" customHeight="1" x14ac:dyDescent="0.2">
      <c r="B871" s="89"/>
      <c r="C871" s="101" t="s">
        <v>84</v>
      </c>
      <c r="D871" s="247">
        <v>0</v>
      </c>
      <c r="E871" s="247">
        <v>0</v>
      </c>
      <c r="F871" s="247">
        <v>0</v>
      </c>
      <c r="G871" s="247">
        <v>0</v>
      </c>
      <c r="H871" s="247">
        <v>0</v>
      </c>
      <c r="I871" s="248">
        <v>0</v>
      </c>
      <c r="J871" s="248">
        <v>0.31</v>
      </c>
      <c r="K871" s="248">
        <v>0</v>
      </c>
      <c r="L871" s="248">
        <v>4.4999999999999998E-2</v>
      </c>
      <c r="M871" s="240">
        <v>0</v>
      </c>
      <c r="N871" s="239">
        <v>0</v>
      </c>
      <c r="O871" s="239">
        <v>0.1</v>
      </c>
      <c r="P871" s="219">
        <v>0.1</v>
      </c>
      <c r="Q871" s="219">
        <v>0</v>
      </c>
      <c r="R871" s="219">
        <v>0</v>
      </c>
      <c r="S871" s="219">
        <v>0</v>
      </c>
      <c r="T871" s="154"/>
    </row>
    <row r="872" spans="2:20" ht="45.95" customHeight="1" x14ac:dyDescent="0.2">
      <c r="B872" s="89"/>
      <c r="C872" s="101" t="s">
        <v>83</v>
      </c>
      <c r="D872" s="247">
        <v>0</v>
      </c>
      <c r="E872" s="247">
        <v>1.44</v>
      </c>
      <c r="F872" s="247">
        <v>3.3370000000000002</v>
      </c>
      <c r="G872" s="247">
        <v>6.9909999999999997</v>
      </c>
      <c r="H872" s="247">
        <v>5.34863</v>
      </c>
      <c r="I872" s="248">
        <v>23.657670000000003</v>
      </c>
      <c r="J872" s="248">
        <v>19.641999999999999</v>
      </c>
      <c r="K872" s="248">
        <v>20.714239999999997</v>
      </c>
      <c r="L872" s="248">
        <v>27.8078</v>
      </c>
      <c r="M872" s="240">
        <v>16.3</v>
      </c>
      <c r="N872" s="239">
        <v>32.6</v>
      </c>
      <c r="O872" s="239">
        <v>21</v>
      </c>
      <c r="P872" s="219">
        <v>38.700000000000003</v>
      </c>
      <c r="Q872" s="219">
        <v>32.4</v>
      </c>
      <c r="R872" s="219">
        <v>7.6</v>
      </c>
      <c r="S872" s="219">
        <v>32.200000000000003</v>
      </c>
      <c r="T872" s="154"/>
    </row>
    <row r="873" spans="2:20" ht="45.95" customHeight="1" x14ac:dyDescent="0.2">
      <c r="B873" s="89"/>
      <c r="C873" s="101" t="s">
        <v>82</v>
      </c>
      <c r="D873" s="247">
        <v>0</v>
      </c>
      <c r="E873" s="247">
        <v>0</v>
      </c>
      <c r="F873" s="247">
        <v>0</v>
      </c>
      <c r="G873" s="247">
        <v>0</v>
      </c>
      <c r="H873" s="247">
        <v>0</v>
      </c>
      <c r="I873" s="248">
        <v>1.175</v>
      </c>
      <c r="J873" s="248">
        <v>0.57140000000000002</v>
      </c>
      <c r="K873" s="248">
        <v>0.185</v>
      </c>
      <c r="L873" s="248">
        <v>0</v>
      </c>
      <c r="M873" s="199">
        <v>0</v>
      </c>
      <c r="N873" s="239">
        <v>0</v>
      </c>
      <c r="O873" s="239">
        <v>0</v>
      </c>
      <c r="P873" s="219">
        <v>0</v>
      </c>
      <c r="Q873" s="219">
        <v>0</v>
      </c>
      <c r="R873" s="219">
        <v>0</v>
      </c>
      <c r="S873" s="219">
        <v>0</v>
      </c>
      <c r="T873" s="154"/>
    </row>
    <row r="874" spans="2:20" ht="45.95" customHeight="1" x14ac:dyDescent="0.2">
      <c r="B874" s="89"/>
      <c r="C874" s="101" t="s">
        <v>81</v>
      </c>
      <c r="D874" s="247">
        <v>0</v>
      </c>
      <c r="E874" s="247">
        <v>0</v>
      </c>
      <c r="F874" s="247">
        <v>0</v>
      </c>
      <c r="G874" s="247">
        <v>0</v>
      </c>
      <c r="H874" s="247">
        <v>0</v>
      </c>
      <c r="I874" s="248">
        <v>0</v>
      </c>
      <c r="J874" s="248">
        <v>0</v>
      </c>
      <c r="K874" s="248">
        <v>0</v>
      </c>
      <c r="L874" s="248">
        <v>0</v>
      </c>
      <c r="M874" s="199">
        <v>0</v>
      </c>
      <c r="N874" s="239">
        <v>0</v>
      </c>
      <c r="O874" s="239">
        <v>0</v>
      </c>
      <c r="P874" s="219">
        <v>0</v>
      </c>
      <c r="Q874" s="219">
        <v>0</v>
      </c>
      <c r="R874" s="219">
        <v>0</v>
      </c>
      <c r="S874" s="219">
        <v>0</v>
      </c>
      <c r="T874" s="154"/>
    </row>
    <row r="875" spans="2:20" ht="45.95" customHeight="1" x14ac:dyDescent="0.2">
      <c r="B875" s="89"/>
      <c r="C875" s="101" t="s">
        <v>80</v>
      </c>
      <c r="D875" s="247">
        <v>0</v>
      </c>
      <c r="E875" s="247">
        <v>0</v>
      </c>
      <c r="F875" s="247">
        <v>0</v>
      </c>
      <c r="G875" s="247">
        <v>0</v>
      </c>
      <c r="H875" s="247">
        <v>0</v>
      </c>
      <c r="I875" s="248">
        <v>0</v>
      </c>
      <c r="J875" s="248">
        <v>0</v>
      </c>
      <c r="K875" s="248">
        <v>0</v>
      </c>
      <c r="L875" s="248">
        <v>0</v>
      </c>
      <c r="M875" s="199">
        <v>0</v>
      </c>
      <c r="N875" s="239">
        <v>0</v>
      </c>
      <c r="O875" s="239">
        <v>0</v>
      </c>
      <c r="P875" s="219">
        <v>0</v>
      </c>
      <c r="Q875" s="219">
        <v>0</v>
      </c>
      <c r="R875" s="219">
        <v>0</v>
      </c>
      <c r="S875" s="219">
        <v>0</v>
      </c>
      <c r="T875" s="154"/>
    </row>
    <row r="876" spans="2:20" ht="45.95" customHeight="1" x14ac:dyDescent="0.2">
      <c r="B876" s="89"/>
      <c r="C876" s="101" t="s">
        <v>79</v>
      </c>
      <c r="D876" s="247">
        <v>0</v>
      </c>
      <c r="E876" s="247">
        <v>0</v>
      </c>
      <c r="F876" s="247">
        <v>0.9</v>
      </c>
      <c r="G876" s="247">
        <v>0</v>
      </c>
      <c r="H876" s="247">
        <v>0</v>
      </c>
      <c r="I876" s="248">
        <v>0</v>
      </c>
      <c r="J876" s="248">
        <v>0</v>
      </c>
      <c r="K876" s="248">
        <v>0</v>
      </c>
      <c r="L876" s="248">
        <v>0</v>
      </c>
      <c r="M876" s="199">
        <v>0</v>
      </c>
      <c r="N876" s="239">
        <v>0</v>
      </c>
      <c r="O876" s="239">
        <v>0</v>
      </c>
      <c r="P876" s="219">
        <v>0</v>
      </c>
      <c r="Q876" s="219">
        <v>0</v>
      </c>
      <c r="R876" s="219">
        <v>0</v>
      </c>
      <c r="S876" s="219">
        <v>0</v>
      </c>
      <c r="T876" s="154"/>
    </row>
    <row r="877" spans="2:20" ht="45.95" customHeight="1" x14ac:dyDescent="0.2">
      <c r="B877" s="89"/>
      <c r="C877" s="101" t="s">
        <v>78</v>
      </c>
      <c r="D877" s="247">
        <v>0</v>
      </c>
      <c r="E877" s="247">
        <v>0</v>
      </c>
      <c r="F877" s="247">
        <v>0</v>
      </c>
      <c r="G877" s="247">
        <v>0</v>
      </c>
      <c r="H877" s="247">
        <v>0</v>
      </c>
      <c r="I877" s="248">
        <v>0</v>
      </c>
      <c r="J877" s="248">
        <v>0</v>
      </c>
      <c r="K877" s="248">
        <v>0</v>
      </c>
      <c r="L877" s="248">
        <v>0</v>
      </c>
      <c r="M877" s="199">
        <v>0</v>
      </c>
      <c r="N877" s="239">
        <v>0</v>
      </c>
      <c r="O877" s="239">
        <v>25.7</v>
      </c>
      <c r="P877" s="219">
        <v>0</v>
      </c>
      <c r="Q877" s="219">
        <v>0</v>
      </c>
      <c r="R877" s="219">
        <v>0</v>
      </c>
      <c r="S877" s="219">
        <v>0</v>
      </c>
      <c r="T877" s="154"/>
    </row>
    <row r="878" spans="2:20" ht="45.95" customHeight="1" x14ac:dyDescent="0.2">
      <c r="B878" s="89"/>
      <c r="C878" s="101" t="s">
        <v>77</v>
      </c>
      <c r="D878" s="247">
        <v>0</v>
      </c>
      <c r="E878" s="247">
        <v>0</v>
      </c>
      <c r="F878" s="247">
        <v>0</v>
      </c>
      <c r="G878" s="247">
        <v>0</v>
      </c>
      <c r="H878" s="247">
        <v>0</v>
      </c>
      <c r="I878" s="248">
        <v>0</v>
      </c>
      <c r="J878" s="248">
        <v>0</v>
      </c>
      <c r="K878" s="248">
        <v>0</v>
      </c>
      <c r="L878" s="248">
        <v>0</v>
      </c>
      <c r="M878" s="199">
        <v>0</v>
      </c>
      <c r="N878" s="239">
        <v>0</v>
      </c>
      <c r="O878" s="239">
        <v>0</v>
      </c>
      <c r="P878" s="219">
        <v>0</v>
      </c>
      <c r="Q878" s="219">
        <v>0</v>
      </c>
      <c r="R878" s="219">
        <v>0</v>
      </c>
      <c r="S878" s="219">
        <v>0</v>
      </c>
      <c r="T878" s="154"/>
    </row>
    <row r="879" spans="2:20" ht="45.95" customHeight="1" x14ac:dyDescent="0.2">
      <c r="B879" s="89"/>
      <c r="C879" s="101" t="s">
        <v>76</v>
      </c>
      <c r="D879" s="247">
        <v>0</v>
      </c>
      <c r="E879" s="247">
        <v>0</v>
      </c>
      <c r="F879" s="247">
        <v>0</v>
      </c>
      <c r="G879" s="247">
        <v>0</v>
      </c>
      <c r="H879" s="247">
        <v>0</v>
      </c>
      <c r="I879" s="248">
        <v>0</v>
      </c>
      <c r="J879" s="248">
        <v>0</v>
      </c>
      <c r="K879" s="248">
        <v>0</v>
      </c>
      <c r="L879" s="248">
        <v>0</v>
      </c>
      <c r="M879" s="199">
        <v>0</v>
      </c>
      <c r="N879" s="239">
        <v>0</v>
      </c>
      <c r="O879" s="239">
        <v>0</v>
      </c>
      <c r="P879" s="219">
        <v>0</v>
      </c>
      <c r="Q879" s="219">
        <v>0</v>
      </c>
      <c r="R879" s="219">
        <v>0</v>
      </c>
      <c r="S879" s="219">
        <v>0</v>
      </c>
      <c r="T879" s="154"/>
    </row>
    <row r="880" spans="2:20" ht="45.95" customHeight="1" x14ac:dyDescent="0.2">
      <c r="B880" s="89"/>
      <c r="C880" s="101" t="s">
        <v>75</v>
      </c>
      <c r="D880" s="247">
        <v>0</v>
      </c>
      <c r="E880" s="247">
        <v>0</v>
      </c>
      <c r="F880" s="247">
        <v>0</v>
      </c>
      <c r="G880" s="247">
        <v>0</v>
      </c>
      <c r="H880" s="247">
        <v>0</v>
      </c>
      <c r="I880" s="248">
        <v>0</v>
      </c>
      <c r="J880" s="248">
        <v>0</v>
      </c>
      <c r="K880" s="248">
        <v>0</v>
      </c>
      <c r="L880" s="248">
        <v>0</v>
      </c>
      <c r="M880" s="199">
        <v>0</v>
      </c>
      <c r="N880" s="239">
        <v>0</v>
      </c>
      <c r="O880" s="239">
        <v>0</v>
      </c>
      <c r="P880" s="219">
        <v>0</v>
      </c>
      <c r="Q880" s="219">
        <v>0</v>
      </c>
      <c r="R880" s="219">
        <v>0</v>
      </c>
      <c r="S880" s="219">
        <v>0</v>
      </c>
      <c r="T880" s="154"/>
    </row>
    <row r="881" spans="2:20" ht="45.95" customHeight="1" x14ac:dyDescent="0.2">
      <c r="B881" s="89"/>
      <c r="C881" s="101" t="s">
        <v>74</v>
      </c>
      <c r="D881" s="247">
        <v>0</v>
      </c>
      <c r="E881" s="247">
        <v>0</v>
      </c>
      <c r="F881" s="247">
        <v>0</v>
      </c>
      <c r="G881" s="247">
        <v>0</v>
      </c>
      <c r="H881" s="247">
        <v>0</v>
      </c>
      <c r="I881" s="248">
        <v>0</v>
      </c>
      <c r="J881" s="248">
        <v>0</v>
      </c>
      <c r="K881" s="248">
        <v>0</v>
      </c>
      <c r="L881" s="248">
        <v>0</v>
      </c>
      <c r="M881" s="199">
        <v>0</v>
      </c>
      <c r="N881" s="239">
        <v>0</v>
      </c>
      <c r="O881" s="239">
        <v>0</v>
      </c>
      <c r="P881" s="219">
        <v>0</v>
      </c>
      <c r="Q881" s="219">
        <v>0</v>
      </c>
      <c r="R881" s="219">
        <v>0</v>
      </c>
      <c r="S881" s="219">
        <v>0</v>
      </c>
      <c r="T881" s="154"/>
    </row>
    <row r="882" spans="2:20" ht="45.95" customHeight="1" x14ac:dyDescent="0.2">
      <c r="B882" s="89"/>
      <c r="C882" s="101" t="s">
        <v>73</v>
      </c>
      <c r="D882" s="247">
        <v>0</v>
      </c>
      <c r="E882" s="247">
        <v>0</v>
      </c>
      <c r="F882" s="247">
        <v>0</v>
      </c>
      <c r="G882" s="247">
        <v>0</v>
      </c>
      <c r="H882" s="247">
        <v>0</v>
      </c>
      <c r="I882" s="248">
        <v>0</v>
      </c>
      <c r="J882" s="248">
        <v>0</v>
      </c>
      <c r="K882" s="248">
        <v>0</v>
      </c>
      <c r="L882" s="248">
        <v>0</v>
      </c>
      <c r="M882" s="199">
        <v>0</v>
      </c>
      <c r="N882" s="239">
        <v>0</v>
      </c>
      <c r="O882" s="239">
        <v>0</v>
      </c>
      <c r="P882" s="219">
        <v>0</v>
      </c>
      <c r="Q882" s="219">
        <v>0</v>
      </c>
      <c r="R882" s="219">
        <v>0</v>
      </c>
      <c r="S882" s="219">
        <v>0</v>
      </c>
      <c r="T882" s="154"/>
    </row>
    <row r="883" spans="2:20" ht="45.95" customHeight="1" x14ac:dyDescent="0.2">
      <c r="B883" s="89"/>
      <c r="C883" s="101" t="s">
        <v>72</v>
      </c>
      <c r="D883" s="247">
        <v>0</v>
      </c>
      <c r="E883" s="247">
        <v>0.24</v>
      </c>
      <c r="F883" s="247">
        <v>0</v>
      </c>
      <c r="G883" s="247">
        <v>0</v>
      </c>
      <c r="H883" s="247">
        <v>0</v>
      </c>
      <c r="I883" s="248">
        <v>0</v>
      </c>
      <c r="J883" s="248">
        <v>0</v>
      </c>
      <c r="K883" s="248">
        <v>0</v>
      </c>
      <c r="L883" s="248">
        <v>0</v>
      </c>
      <c r="M883" s="240">
        <v>0.1</v>
      </c>
      <c r="N883" s="239">
        <v>0.1</v>
      </c>
      <c r="O883" s="239">
        <v>0</v>
      </c>
      <c r="P883" s="219">
        <v>0</v>
      </c>
      <c r="Q883" s="219">
        <v>0</v>
      </c>
      <c r="R883" s="219">
        <v>0.2</v>
      </c>
      <c r="S883" s="219">
        <v>0.1</v>
      </c>
      <c r="T883" s="154"/>
    </row>
    <row r="884" spans="2:20" ht="45.95" customHeight="1" x14ac:dyDescent="0.2">
      <c r="B884" s="89"/>
      <c r="C884" s="101" t="s">
        <v>71</v>
      </c>
      <c r="D884" s="247">
        <v>0</v>
      </c>
      <c r="E884" s="247">
        <v>0</v>
      </c>
      <c r="F884" s="247">
        <v>0</v>
      </c>
      <c r="G884" s="247">
        <v>0</v>
      </c>
      <c r="H884" s="247">
        <v>0</v>
      </c>
      <c r="I884" s="248">
        <v>0</v>
      </c>
      <c r="J884" s="248">
        <v>0</v>
      </c>
      <c r="K884" s="248">
        <v>0</v>
      </c>
      <c r="L884" s="248">
        <v>0</v>
      </c>
      <c r="M884" s="199">
        <v>0</v>
      </c>
      <c r="N884" s="239">
        <v>0</v>
      </c>
      <c r="O884" s="239">
        <v>0</v>
      </c>
      <c r="P884" s="219">
        <v>0</v>
      </c>
      <c r="Q884" s="219">
        <v>0</v>
      </c>
      <c r="R884" s="219">
        <v>0</v>
      </c>
      <c r="S884" s="219">
        <v>0</v>
      </c>
      <c r="T884" s="154"/>
    </row>
    <row r="885" spans="2:20" ht="45.95" customHeight="1" x14ac:dyDescent="0.2">
      <c r="B885" s="89"/>
      <c r="C885" s="101" t="s">
        <v>70</v>
      </c>
      <c r="D885" s="247">
        <v>0</v>
      </c>
      <c r="E885" s="247">
        <v>0</v>
      </c>
      <c r="F885" s="247">
        <v>0.35599999999999998</v>
      </c>
      <c r="G885" s="247">
        <v>0.03</v>
      </c>
      <c r="H885" s="247">
        <v>0</v>
      </c>
      <c r="I885" s="248">
        <v>0</v>
      </c>
      <c r="J885" s="248">
        <v>0</v>
      </c>
      <c r="K885" s="248">
        <v>0.81100000000000005</v>
      </c>
      <c r="L885" s="248">
        <v>0</v>
      </c>
      <c r="M885" s="199">
        <v>0</v>
      </c>
      <c r="N885" s="239">
        <v>0</v>
      </c>
      <c r="O885" s="239">
        <v>0.4</v>
      </c>
      <c r="P885" s="219">
        <v>1.5</v>
      </c>
      <c r="Q885" s="219">
        <v>4.3</v>
      </c>
      <c r="R885" s="219">
        <v>64</v>
      </c>
      <c r="S885" s="219">
        <v>5.3</v>
      </c>
      <c r="T885" s="154"/>
    </row>
    <row r="886" spans="2:20" ht="45.95" customHeight="1" x14ac:dyDescent="0.2">
      <c r="B886" s="89"/>
      <c r="C886" s="101" t="s">
        <v>69</v>
      </c>
      <c r="D886" s="247">
        <v>0</v>
      </c>
      <c r="E886" s="247">
        <v>0</v>
      </c>
      <c r="F886" s="247">
        <v>0</v>
      </c>
      <c r="G886" s="247">
        <v>0</v>
      </c>
      <c r="H886" s="247">
        <v>0</v>
      </c>
      <c r="I886" s="248">
        <v>0</v>
      </c>
      <c r="J886" s="248">
        <v>0</v>
      </c>
      <c r="K886" s="248">
        <v>0</v>
      </c>
      <c r="L886" s="248">
        <v>0</v>
      </c>
      <c r="M886" s="199">
        <v>0</v>
      </c>
      <c r="N886" s="239">
        <v>0</v>
      </c>
      <c r="O886" s="239">
        <v>0</v>
      </c>
      <c r="P886" s="219">
        <v>0</v>
      </c>
      <c r="Q886" s="219">
        <v>0</v>
      </c>
      <c r="R886" s="219">
        <v>0</v>
      </c>
      <c r="S886" s="219">
        <v>0</v>
      </c>
      <c r="T886" s="154"/>
    </row>
    <row r="887" spans="2:20" ht="45.95" customHeight="1" x14ac:dyDescent="0.2">
      <c r="B887" s="89"/>
      <c r="C887" s="101" t="s">
        <v>68</v>
      </c>
      <c r="D887" s="247">
        <v>0</v>
      </c>
      <c r="E887" s="247">
        <v>0</v>
      </c>
      <c r="F887" s="247">
        <v>0</v>
      </c>
      <c r="G887" s="247">
        <v>0</v>
      </c>
      <c r="H887" s="247">
        <v>0</v>
      </c>
      <c r="I887" s="248">
        <v>0</v>
      </c>
      <c r="J887" s="248">
        <v>0</v>
      </c>
      <c r="K887" s="248">
        <v>0</v>
      </c>
      <c r="L887" s="248">
        <v>0</v>
      </c>
      <c r="M887" s="199">
        <v>0</v>
      </c>
      <c r="N887" s="239">
        <v>0</v>
      </c>
      <c r="O887" s="239">
        <v>0</v>
      </c>
      <c r="P887" s="219">
        <v>0</v>
      </c>
      <c r="Q887" s="219">
        <v>0</v>
      </c>
      <c r="R887" s="219">
        <v>0</v>
      </c>
      <c r="S887" s="219">
        <v>0</v>
      </c>
      <c r="T887" s="154"/>
    </row>
    <row r="888" spans="2:20" ht="45.95" customHeight="1" x14ac:dyDescent="0.2">
      <c r="B888" s="89"/>
      <c r="C888" s="101" t="s">
        <v>67</v>
      </c>
      <c r="D888" s="247">
        <v>0</v>
      </c>
      <c r="E888" s="247">
        <v>0</v>
      </c>
      <c r="F888" s="247">
        <v>0.97348000000000001</v>
      </c>
      <c r="G888" s="247">
        <v>0</v>
      </c>
      <c r="H888" s="247">
        <v>0</v>
      </c>
      <c r="I888" s="248">
        <v>0</v>
      </c>
      <c r="J888" s="248">
        <v>0</v>
      </c>
      <c r="K888" s="248">
        <v>0</v>
      </c>
      <c r="L888" s="248">
        <v>0</v>
      </c>
      <c r="M888" s="199">
        <v>0</v>
      </c>
      <c r="N888" s="239">
        <v>0</v>
      </c>
      <c r="O888" s="239">
        <v>0</v>
      </c>
      <c r="P888" s="219">
        <v>0</v>
      </c>
      <c r="Q888" s="219">
        <v>0</v>
      </c>
      <c r="R888" s="219">
        <v>0</v>
      </c>
      <c r="S888" s="219">
        <v>0</v>
      </c>
      <c r="T888" s="154"/>
    </row>
    <row r="889" spans="2:20" ht="45.95" customHeight="1" x14ac:dyDescent="0.2">
      <c r="B889" s="89"/>
      <c r="C889" s="101" t="s">
        <v>66</v>
      </c>
      <c r="D889" s="247">
        <v>0</v>
      </c>
      <c r="E889" s="247">
        <v>0</v>
      </c>
      <c r="F889" s="247">
        <v>0</v>
      </c>
      <c r="G889" s="247">
        <v>0</v>
      </c>
      <c r="H889" s="247">
        <v>0</v>
      </c>
      <c r="I889" s="248">
        <v>0</v>
      </c>
      <c r="J889" s="248">
        <v>0</v>
      </c>
      <c r="K889" s="248">
        <v>0</v>
      </c>
      <c r="L889" s="248">
        <v>0.20810000000000001</v>
      </c>
      <c r="M889" s="199">
        <v>0</v>
      </c>
      <c r="N889" s="239">
        <v>0</v>
      </c>
      <c r="O889" s="239">
        <v>0.2</v>
      </c>
      <c r="P889" s="219">
        <v>0</v>
      </c>
      <c r="Q889" s="219">
        <v>0.3</v>
      </c>
      <c r="R889" s="219">
        <v>0</v>
      </c>
      <c r="S889" s="219">
        <v>0</v>
      </c>
      <c r="T889" s="154"/>
    </row>
    <row r="890" spans="2:20" ht="45.95" customHeight="1" x14ac:dyDescent="0.2">
      <c r="B890" s="89"/>
      <c r="C890" s="101" t="s">
        <v>65</v>
      </c>
      <c r="D890" s="247">
        <v>0</v>
      </c>
      <c r="E890" s="247">
        <v>0</v>
      </c>
      <c r="F890" s="247">
        <v>0</v>
      </c>
      <c r="G890" s="247">
        <v>0</v>
      </c>
      <c r="H890" s="247">
        <v>0</v>
      </c>
      <c r="I890" s="248">
        <v>0</v>
      </c>
      <c r="J890" s="248">
        <v>0</v>
      </c>
      <c r="K890" s="248">
        <v>0</v>
      </c>
      <c r="L890" s="248">
        <v>0</v>
      </c>
      <c r="M890" s="199">
        <v>0</v>
      </c>
      <c r="N890" s="239">
        <v>0</v>
      </c>
      <c r="O890" s="239">
        <v>0</v>
      </c>
      <c r="P890" s="219">
        <v>0</v>
      </c>
      <c r="Q890" s="219">
        <v>0</v>
      </c>
      <c r="R890" s="219">
        <v>0</v>
      </c>
      <c r="S890" s="219">
        <v>0</v>
      </c>
      <c r="T890" s="154"/>
    </row>
    <row r="891" spans="2:20" ht="45.95" customHeight="1" x14ac:dyDescent="0.2">
      <c r="B891" s="89"/>
      <c r="C891" s="101" t="s">
        <v>64</v>
      </c>
      <c r="D891" s="247">
        <v>0</v>
      </c>
      <c r="E891" s="247">
        <v>0</v>
      </c>
      <c r="F891" s="247">
        <v>0</v>
      </c>
      <c r="G891" s="247">
        <v>0</v>
      </c>
      <c r="H891" s="247">
        <v>0</v>
      </c>
      <c r="I891" s="248">
        <v>0</v>
      </c>
      <c r="J891" s="248">
        <v>0</v>
      </c>
      <c r="K891" s="248">
        <v>0</v>
      </c>
      <c r="L891" s="248">
        <v>0</v>
      </c>
      <c r="M891" s="199">
        <v>0</v>
      </c>
      <c r="N891" s="239">
        <v>0</v>
      </c>
      <c r="O891" s="239">
        <v>0</v>
      </c>
      <c r="P891" s="219">
        <v>0</v>
      </c>
      <c r="Q891" s="219">
        <v>0</v>
      </c>
      <c r="R891" s="219">
        <v>0</v>
      </c>
      <c r="S891" s="219">
        <v>0</v>
      </c>
      <c r="T891" s="154"/>
    </row>
    <row r="892" spans="2:20" ht="45.95" customHeight="1" x14ac:dyDescent="0.2">
      <c r="B892" s="89"/>
      <c r="C892" s="101" t="s">
        <v>63</v>
      </c>
      <c r="D892" s="247">
        <v>0</v>
      </c>
      <c r="E892" s="247">
        <v>0</v>
      </c>
      <c r="F892" s="247">
        <v>0</v>
      </c>
      <c r="G892" s="247">
        <v>0</v>
      </c>
      <c r="H892" s="247">
        <v>0</v>
      </c>
      <c r="I892" s="248">
        <v>0</v>
      </c>
      <c r="J892" s="248">
        <v>0</v>
      </c>
      <c r="K892" s="248">
        <v>0</v>
      </c>
      <c r="L892" s="248">
        <v>0</v>
      </c>
      <c r="M892" s="199">
        <v>0</v>
      </c>
      <c r="N892" s="239">
        <v>0</v>
      </c>
      <c r="O892" s="239">
        <v>0</v>
      </c>
      <c r="P892" s="219">
        <v>0</v>
      </c>
      <c r="Q892" s="219">
        <v>0</v>
      </c>
      <c r="R892" s="219">
        <v>0</v>
      </c>
      <c r="S892" s="219">
        <v>0</v>
      </c>
      <c r="T892" s="154"/>
    </row>
    <row r="893" spans="2:20" ht="45.95" customHeight="1" x14ac:dyDescent="0.2">
      <c r="B893" s="89"/>
      <c r="C893" s="101" t="s">
        <v>62</v>
      </c>
      <c r="D893" s="247">
        <v>0</v>
      </c>
      <c r="E893" s="247">
        <v>0</v>
      </c>
      <c r="F893" s="247">
        <v>0</v>
      </c>
      <c r="G893" s="247">
        <v>0</v>
      </c>
      <c r="H893" s="247">
        <v>0</v>
      </c>
      <c r="I893" s="248">
        <v>0</v>
      </c>
      <c r="J893" s="248">
        <v>0</v>
      </c>
      <c r="K893" s="248">
        <v>0</v>
      </c>
      <c r="L893" s="248">
        <v>0</v>
      </c>
      <c r="M893" s="199">
        <v>0</v>
      </c>
      <c r="N893" s="239">
        <v>0</v>
      </c>
      <c r="O893" s="239">
        <v>0</v>
      </c>
      <c r="P893" s="219">
        <v>0</v>
      </c>
      <c r="Q893" s="219">
        <v>0</v>
      </c>
      <c r="R893" s="219">
        <v>0</v>
      </c>
      <c r="S893" s="219">
        <v>0</v>
      </c>
      <c r="T893" s="154"/>
    </row>
    <row r="894" spans="2:20" ht="45.95" customHeight="1" x14ac:dyDescent="0.2">
      <c r="B894" s="89"/>
      <c r="C894" s="101" t="s">
        <v>61</v>
      </c>
      <c r="D894" s="247">
        <v>0</v>
      </c>
      <c r="E894" s="247">
        <v>0</v>
      </c>
      <c r="F894" s="247">
        <v>0</v>
      </c>
      <c r="G894" s="247">
        <v>0</v>
      </c>
      <c r="H894" s="247">
        <v>0</v>
      </c>
      <c r="I894" s="248">
        <v>0</v>
      </c>
      <c r="J894" s="248">
        <v>0</v>
      </c>
      <c r="K894" s="248">
        <v>0</v>
      </c>
      <c r="L894" s="248">
        <v>0</v>
      </c>
      <c r="M894" s="199">
        <v>0</v>
      </c>
      <c r="N894" s="239">
        <v>0</v>
      </c>
      <c r="O894" s="239">
        <v>0</v>
      </c>
      <c r="P894" s="219">
        <v>0</v>
      </c>
      <c r="Q894" s="219">
        <v>0</v>
      </c>
      <c r="R894" s="219">
        <v>0</v>
      </c>
      <c r="S894" s="219">
        <v>0</v>
      </c>
      <c r="T894" s="154"/>
    </row>
    <row r="895" spans="2:20" ht="45.95" customHeight="1" x14ac:dyDescent="0.2">
      <c r="B895" s="89"/>
      <c r="C895" s="101" t="s">
        <v>60</v>
      </c>
      <c r="D895" s="247">
        <v>0</v>
      </c>
      <c r="E895" s="247">
        <v>0</v>
      </c>
      <c r="F895" s="247">
        <v>0</v>
      </c>
      <c r="G895" s="247">
        <v>0</v>
      </c>
      <c r="H895" s="247">
        <v>0</v>
      </c>
      <c r="I895" s="248">
        <v>0</v>
      </c>
      <c r="J895" s="248">
        <v>0</v>
      </c>
      <c r="K895" s="248">
        <v>0</v>
      </c>
      <c r="L895" s="248">
        <v>0</v>
      </c>
      <c r="M895" s="199">
        <v>0</v>
      </c>
      <c r="N895" s="239">
        <v>0</v>
      </c>
      <c r="O895" s="239">
        <v>0</v>
      </c>
      <c r="P895" s="219">
        <v>0</v>
      </c>
      <c r="Q895" s="219">
        <v>0</v>
      </c>
      <c r="R895" s="219">
        <v>0</v>
      </c>
      <c r="S895" s="219">
        <v>0</v>
      </c>
      <c r="T895" s="154"/>
    </row>
    <row r="896" spans="2:20" ht="45.95" customHeight="1" x14ac:dyDescent="0.2">
      <c r="B896" s="89"/>
      <c r="C896" s="101" t="s">
        <v>59</v>
      </c>
      <c r="D896" s="247">
        <v>0</v>
      </c>
      <c r="E896" s="247">
        <v>6.5780000000000003</v>
      </c>
      <c r="F896" s="247">
        <v>0</v>
      </c>
      <c r="G896" s="247">
        <v>1.4999999999999999E-2</v>
      </c>
      <c r="H896" s="247">
        <v>0</v>
      </c>
      <c r="I896" s="248">
        <v>0.93300000000000005</v>
      </c>
      <c r="J896" s="248">
        <v>0.224</v>
      </c>
      <c r="K896" s="248">
        <v>7.0000000000000001E-3</v>
      </c>
      <c r="L896" s="248">
        <v>0</v>
      </c>
      <c r="M896" s="199">
        <v>0</v>
      </c>
      <c r="N896" s="239">
        <v>0</v>
      </c>
      <c r="O896" s="239">
        <v>0</v>
      </c>
      <c r="P896" s="219">
        <v>0</v>
      </c>
      <c r="Q896" s="219">
        <v>0</v>
      </c>
      <c r="R896" s="219">
        <v>0</v>
      </c>
      <c r="S896" s="219">
        <v>2.9</v>
      </c>
      <c r="T896" s="154"/>
    </row>
    <row r="897" spans="2:20" ht="45.95" customHeight="1" x14ac:dyDescent="0.2">
      <c r="B897" s="89"/>
      <c r="C897" s="101" t="s">
        <v>58</v>
      </c>
      <c r="D897" s="247">
        <v>0</v>
      </c>
      <c r="E897" s="247">
        <v>0</v>
      </c>
      <c r="F897" s="247">
        <v>0</v>
      </c>
      <c r="G897" s="247">
        <v>0</v>
      </c>
      <c r="H897" s="247">
        <v>1.57</v>
      </c>
      <c r="I897" s="248">
        <v>0</v>
      </c>
      <c r="J897" s="248">
        <v>0</v>
      </c>
      <c r="K897" s="248">
        <v>0</v>
      </c>
      <c r="L897" s="248">
        <v>0</v>
      </c>
      <c r="M897" s="199">
        <v>0</v>
      </c>
      <c r="N897" s="239">
        <v>0</v>
      </c>
      <c r="O897" s="239">
        <v>0</v>
      </c>
      <c r="P897" s="219">
        <v>0</v>
      </c>
      <c r="Q897" s="219">
        <v>0</v>
      </c>
      <c r="R897" s="219">
        <v>0</v>
      </c>
      <c r="S897" s="219">
        <v>0</v>
      </c>
      <c r="T897" s="154"/>
    </row>
    <row r="898" spans="2:20" ht="45.95" customHeight="1" x14ac:dyDescent="0.2">
      <c r="B898" s="89"/>
      <c r="C898" s="101" t="s">
        <v>57</v>
      </c>
      <c r="D898" s="247">
        <v>0</v>
      </c>
      <c r="E898" s="247">
        <v>0</v>
      </c>
      <c r="F898" s="247">
        <v>0</v>
      </c>
      <c r="G898" s="247">
        <v>0</v>
      </c>
      <c r="H898" s="247">
        <v>0</v>
      </c>
      <c r="I898" s="248">
        <v>0</v>
      </c>
      <c r="J898" s="248">
        <v>0</v>
      </c>
      <c r="K898" s="248">
        <v>0</v>
      </c>
      <c r="L898" s="248">
        <v>0</v>
      </c>
      <c r="M898" s="199">
        <v>0</v>
      </c>
      <c r="N898" s="239">
        <v>0</v>
      </c>
      <c r="O898" s="239">
        <v>0</v>
      </c>
      <c r="P898" s="219">
        <v>0</v>
      </c>
      <c r="Q898" s="219">
        <v>0</v>
      </c>
      <c r="R898" s="219">
        <v>0</v>
      </c>
      <c r="S898" s="219">
        <v>0</v>
      </c>
      <c r="T898" s="154"/>
    </row>
    <row r="899" spans="2:20" ht="45.95" customHeight="1" x14ac:dyDescent="0.2">
      <c r="B899" s="89"/>
      <c r="C899" s="101" t="s">
        <v>56</v>
      </c>
      <c r="D899" s="247">
        <v>0</v>
      </c>
      <c r="E899" s="247">
        <v>0</v>
      </c>
      <c r="F899" s="247">
        <v>0</v>
      </c>
      <c r="G899" s="247">
        <v>0</v>
      </c>
      <c r="H899" s="247">
        <v>0</v>
      </c>
      <c r="I899" s="248">
        <v>0</v>
      </c>
      <c r="J899" s="248">
        <v>0</v>
      </c>
      <c r="K899" s="248">
        <v>0</v>
      </c>
      <c r="L899" s="248">
        <v>0</v>
      </c>
      <c r="M899" s="199">
        <v>0</v>
      </c>
      <c r="N899" s="239">
        <v>0</v>
      </c>
      <c r="O899" s="239">
        <v>0</v>
      </c>
      <c r="P899" s="219">
        <v>0</v>
      </c>
      <c r="Q899" s="219">
        <v>0</v>
      </c>
      <c r="R899" s="219">
        <v>0</v>
      </c>
      <c r="S899" s="219">
        <v>0</v>
      </c>
      <c r="T899" s="154"/>
    </row>
    <row r="900" spans="2:20" ht="57" customHeight="1" x14ac:dyDescent="0.2">
      <c r="B900" s="89"/>
      <c r="C900" s="101" t="s">
        <v>103</v>
      </c>
      <c r="D900" s="247">
        <v>0</v>
      </c>
      <c r="E900" s="247">
        <v>0</v>
      </c>
      <c r="F900" s="247">
        <v>0</v>
      </c>
      <c r="G900" s="247">
        <v>0.317</v>
      </c>
      <c r="H900" s="247">
        <v>0.65</v>
      </c>
      <c r="I900" s="248">
        <v>1.2879</v>
      </c>
      <c r="J900" s="248">
        <f>0.1/1000</f>
        <v>1E-4</v>
      </c>
      <c r="K900" s="248">
        <v>0.2</v>
      </c>
      <c r="L900" s="248">
        <v>4.6799999999999994E-2</v>
      </c>
      <c r="M900" s="240">
        <v>0.1</v>
      </c>
      <c r="N900" s="239">
        <v>27.5</v>
      </c>
      <c r="O900" s="239">
        <v>16.7</v>
      </c>
      <c r="P900" s="219">
        <v>11.8</v>
      </c>
      <c r="Q900" s="219">
        <v>4.2</v>
      </c>
      <c r="R900" s="219">
        <v>0</v>
      </c>
      <c r="S900" s="219">
        <v>0</v>
      </c>
      <c r="T900" s="154"/>
    </row>
    <row r="901" spans="2:20" ht="45.95" customHeight="1" x14ac:dyDescent="0.2">
      <c r="B901" s="89"/>
      <c r="C901" s="101" t="s">
        <v>55</v>
      </c>
      <c r="D901" s="247">
        <v>0</v>
      </c>
      <c r="E901" s="247">
        <v>0</v>
      </c>
      <c r="F901" s="247">
        <v>0</v>
      </c>
      <c r="G901" s="247">
        <v>0</v>
      </c>
      <c r="H901" s="247">
        <v>0</v>
      </c>
      <c r="I901" s="248">
        <v>0</v>
      </c>
      <c r="J901" s="248">
        <v>0</v>
      </c>
      <c r="K901" s="248">
        <v>0</v>
      </c>
      <c r="L901" s="248">
        <v>0</v>
      </c>
      <c r="M901" s="199">
        <v>0</v>
      </c>
      <c r="N901" s="239">
        <v>0</v>
      </c>
      <c r="O901" s="239">
        <v>0</v>
      </c>
      <c r="P901" s="219">
        <v>0</v>
      </c>
      <c r="Q901" s="219">
        <v>0</v>
      </c>
      <c r="R901" s="219">
        <v>0</v>
      </c>
      <c r="S901" s="219">
        <v>0</v>
      </c>
      <c r="T901" s="154"/>
    </row>
    <row r="902" spans="2:20" ht="45.95" customHeight="1" x14ac:dyDescent="0.2">
      <c r="B902" s="89"/>
      <c r="C902" s="101" t="s">
        <v>54</v>
      </c>
      <c r="D902" s="247">
        <v>0</v>
      </c>
      <c r="E902" s="247">
        <v>0</v>
      </c>
      <c r="F902" s="247">
        <v>0</v>
      </c>
      <c r="G902" s="247">
        <v>0</v>
      </c>
      <c r="H902" s="247">
        <v>0</v>
      </c>
      <c r="I902" s="248">
        <v>0</v>
      </c>
      <c r="J902" s="248">
        <v>0</v>
      </c>
      <c r="K902" s="248">
        <v>0</v>
      </c>
      <c r="L902" s="248">
        <v>0</v>
      </c>
      <c r="M902" s="199">
        <v>0</v>
      </c>
      <c r="N902" s="239">
        <v>0</v>
      </c>
      <c r="O902" s="239">
        <v>0</v>
      </c>
      <c r="P902" s="219">
        <v>0</v>
      </c>
      <c r="Q902" s="219">
        <v>0</v>
      </c>
      <c r="R902" s="219">
        <v>0</v>
      </c>
      <c r="S902" s="219">
        <v>0</v>
      </c>
      <c r="T902" s="154"/>
    </row>
    <row r="903" spans="2:20" ht="45.95" customHeight="1" x14ac:dyDescent="0.2">
      <c r="B903" s="89"/>
      <c r="C903" s="101" t="s">
        <v>53</v>
      </c>
      <c r="D903" s="247">
        <v>0</v>
      </c>
      <c r="E903" s="247">
        <v>0</v>
      </c>
      <c r="F903" s="247">
        <v>0</v>
      </c>
      <c r="G903" s="247">
        <v>0</v>
      </c>
      <c r="H903" s="247">
        <v>0</v>
      </c>
      <c r="I903" s="248">
        <v>0</v>
      </c>
      <c r="J903" s="248">
        <v>0</v>
      </c>
      <c r="K903" s="248">
        <v>0</v>
      </c>
      <c r="L903" s="248">
        <v>0</v>
      </c>
      <c r="M903" s="199">
        <v>0</v>
      </c>
      <c r="N903" s="239">
        <v>0</v>
      </c>
      <c r="O903" s="239">
        <v>0</v>
      </c>
      <c r="P903" s="219">
        <v>0</v>
      </c>
      <c r="Q903" s="219">
        <v>0</v>
      </c>
      <c r="R903" s="219">
        <v>0</v>
      </c>
      <c r="S903" s="219">
        <v>0</v>
      </c>
      <c r="T903" s="154"/>
    </row>
    <row r="904" spans="2:20" ht="45.95" customHeight="1" x14ac:dyDescent="0.2">
      <c r="B904" s="89"/>
      <c r="C904" s="101" t="s">
        <v>52</v>
      </c>
      <c r="D904" s="247">
        <v>0</v>
      </c>
      <c r="E904" s="247">
        <v>0</v>
      </c>
      <c r="F904" s="247">
        <v>0</v>
      </c>
      <c r="G904" s="247">
        <v>0</v>
      </c>
      <c r="H904" s="247">
        <v>0</v>
      </c>
      <c r="I904" s="248">
        <v>0</v>
      </c>
      <c r="J904" s="248">
        <v>0</v>
      </c>
      <c r="K904" s="248">
        <v>0</v>
      </c>
      <c r="L904" s="248">
        <v>0</v>
      </c>
      <c r="M904" s="199">
        <v>0</v>
      </c>
      <c r="N904" s="239">
        <v>0</v>
      </c>
      <c r="O904" s="239">
        <v>0</v>
      </c>
      <c r="P904" s="219">
        <v>0</v>
      </c>
      <c r="Q904" s="219">
        <v>0</v>
      </c>
      <c r="R904" s="219">
        <v>0</v>
      </c>
      <c r="S904" s="219">
        <v>0</v>
      </c>
      <c r="T904" s="154"/>
    </row>
    <row r="905" spans="2:20" ht="45.95" customHeight="1" x14ac:dyDescent="0.2">
      <c r="B905" s="89"/>
      <c r="C905" s="101" t="s">
        <v>51</v>
      </c>
      <c r="D905" s="247">
        <v>0</v>
      </c>
      <c r="E905" s="247">
        <v>0</v>
      </c>
      <c r="F905" s="247">
        <v>0</v>
      </c>
      <c r="G905" s="247">
        <v>0</v>
      </c>
      <c r="H905" s="247">
        <v>0</v>
      </c>
      <c r="I905" s="248">
        <v>0</v>
      </c>
      <c r="J905" s="248">
        <v>0</v>
      </c>
      <c r="K905" s="248">
        <v>0</v>
      </c>
      <c r="L905" s="248">
        <v>0</v>
      </c>
      <c r="M905" s="199">
        <v>0</v>
      </c>
      <c r="N905" s="239">
        <v>1</v>
      </c>
      <c r="O905" s="239">
        <v>0</v>
      </c>
      <c r="P905" s="219">
        <v>0</v>
      </c>
      <c r="Q905" s="219">
        <v>0</v>
      </c>
      <c r="R905" s="219">
        <v>0</v>
      </c>
      <c r="S905" s="219">
        <v>0</v>
      </c>
      <c r="T905" s="154"/>
    </row>
    <row r="906" spans="2:20" ht="45.95" customHeight="1" x14ac:dyDescent="0.2">
      <c r="B906" s="89"/>
      <c r="C906" s="101" t="s">
        <v>50</v>
      </c>
      <c r="D906" s="247">
        <v>0</v>
      </c>
      <c r="E906" s="247">
        <v>0</v>
      </c>
      <c r="F906" s="247">
        <v>0</v>
      </c>
      <c r="G906" s="247">
        <v>0</v>
      </c>
      <c r="H906" s="247">
        <v>0</v>
      </c>
      <c r="I906" s="248">
        <v>0</v>
      </c>
      <c r="J906" s="248">
        <v>0</v>
      </c>
      <c r="K906" s="248">
        <v>0</v>
      </c>
      <c r="L906" s="248">
        <v>0</v>
      </c>
      <c r="M906" s="199">
        <v>0</v>
      </c>
      <c r="N906" s="239">
        <v>0</v>
      </c>
      <c r="O906" s="239">
        <v>0</v>
      </c>
      <c r="P906" s="219">
        <v>0</v>
      </c>
      <c r="Q906" s="219">
        <v>0</v>
      </c>
      <c r="R906" s="219">
        <v>0</v>
      </c>
      <c r="S906" s="219">
        <v>0</v>
      </c>
      <c r="T906" s="154"/>
    </row>
    <row r="907" spans="2:20" ht="45.95" customHeight="1" x14ac:dyDescent="0.2">
      <c r="B907" s="89"/>
      <c r="C907" s="101" t="s">
        <v>49</v>
      </c>
      <c r="D907" s="247">
        <v>0</v>
      </c>
      <c r="E907" s="247">
        <v>0</v>
      </c>
      <c r="F907" s="247">
        <v>0</v>
      </c>
      <c r="G907" s="247">
        <v>0</v>
      </c>
      <c r="H907" s="247">
        <v>0</v>
      </c>
      <c r="I907" s="248">
        <v>0</v>
      </c>
      <c r="J907" s="248">
        <v>0</v>
      </c>
      <c r="K907" s="248">
        <v>0</v>
      </c>
      <c r="L907" s="248">
        <v>0</v>
      </c>
      <c r="M907" s="199">
        <v>0</v>
      </c>
      <c r="N907" s="239">
        <v>0</v>
      </c>
      <c r="O907" s="239">
        <v>0</v>
      </c>
      <c r="P907" s="219">
        <v>0</v>
      </c>
      <c r="Q907" s="219">
        <v>0</v>
      </c>
      <c r="R907" s="219">
        <v>0</v>
      </c>
      <c r="S907" s="219">
        <v>0</v>
      </c>
      <c r="T907" s="154"/>
    </row>
    <row r="908" spans="2:20" ht="45" customHeight="1" x14ac:dyDescent="0.2">
      <c r="B908" s="89"/>
      <c r="C908" s="132" t="s">
        <v>1</v>
      </c>
      <c r="D908" s="247">
        <v>0</v>
      </c>
      <c r="E908" s="247">
        <v>0</v>
      </c>
      <c r="F908" s="247">
        <v>0</v>
      </c>
      <c r="G908" s="247">
        <v>0</v>
      </c>
      <c r="H908" s="247">
        <v>0</v>
      </c>
      <c r="I908" s="248">
        <v>0</v>
      </c>
      <c r="J908" s="248">
        <v>0</v>
      </c>
      <c r="K908" s="248">
        <v>0</v>
      </c>
      <c r="L908" s="248">
        <v>0</v>
      </c>
      <c r="M908" s="199">
        <v>0</v>
      </c>
      <c r="N908" s="239">
        <v>0</v>
      </c>
      <c r="O908" s="239">
        <v>0</v>
      </c>
      <c r="P908" s="219">
        <v>0</v>
      </c>
      <c r="Q908" s="219">
        <v>0</v>
      </c>
      <c r="R908" s="219">
        <v>0</v>
      </c>
      <c r="S908" s="219">
        <v>0</v>
      </c>
      <c r="T908" s="154"/>
    </row>
    <row r="909" spans="2:20" ht="45.95" customHeight="1" x14ac:dyDescent="0.2">
      <c r="B909" s="89"/>
      <c r="C909" s="101" t="s">
        <v>48</v>
      </c>
      <c r="D909" s="247">
        <v>0</v>
      </c>
      <c r="E909" s="247">
        <v>0</v>
      </c>
      <c r="F909" s="247">
        <v>0</v>
      </c>
      <c r="G909" s="247">
        <v>0</v>
      </c>
      <c r="H909" s="247">
        <v>0</v>
      </c>
      <c r="I909" s="248">
        <v>0</v>
      </c>
      <c r="J909" s="248">
        <v>0</v>
      </c>
      <c r="K909" s="248">
        <v>0</v>
      </c>
      <c r="L909" s="248">
        <v>0</v>
      </c>
      <c r="M909" s="199">
        <v>0</v>
      </c>
      <c r="N909" s="239">
        <v>0</v>
      </c>
      <c r="O909" s="239">
        <v>0</v>
      </c>
      <c r="P909" s="219">
        <v>0</v>
      </c>
      <c r="Q909" s="219">
        <v>0</v>
      </c>
      <c r="R909" s="219">
        <v>0</v>
      </c>
      <c r="S909" s="219">
        <v>0</v>
      </c>
      <c r="T909" s="154"/>
    </row>
    <row r="910" spans="2:20" ht="45.95" customHeight="1" x14ac:dyDescent="0.2">
      <c r="B910" s="89"/>
      <c r="C910" s="101" t="s">
        <v>47</v>
      </c>
      <c r="D910" s="247">
        <v>0</v>
      </c>
      <c r="E910" s="247">
        <v>0</v>
      </c>
      <c r="F910" s="247">
        <v>0</v>
      </c>
      <c r="G910" s="247">
        <v>0</v>
      </c>
      <c r="H910" s="247">
        <v>0</v>
      </c>
      <c r="I910" s="248">
        <v>0</v>
      </c>
      <c r="J910" s="248">
        <v>0</v>
      </c>
      <c r="K910" s="248">
        <v>0</v>
      </c>
      <c r="L910" s="248">
        <v>0</v>
      </c>
      <c r="M910" s="199">
        <v>0</v>
      </c>
      <c r="N910" s="239">
        <v>0</v>
      </c>
      <c r="O910" s="239">
        <v>0</v>
      </c>
      <c r="P910" s="219">
        <v>0</v>
      </c>
      <c r="Q910" s="219">
        <v>0</v>
      </c>
      <c r="R910" s="219">
        <v>0</v>
      </c>
      <c r="S910" s="219">
        <v>0</v>
      </c>
      <c r="T910" s="154"/>
    </row>
    <row r="911" spans="2:20" ht="45.95" customHeight="1" x14ac:dyDescent="0.2">
      <c r="B911" s="89"/>
      <c r="C911" s="101" t="s">
        <v>46</v>
      </c>
      <c r="D911" s="247">
        <v>0</v>
      </c>
      <c r="E911" s="247">
        <v>0</v>
      </c>
      <c r="F911" s="247">
        <v>0</v>
      </c>
      <c r="G911" s="247">
        <v>0</v>
      </c>
      <c r="H911" s="247">
        <v>0</v>
      </c>
      <c r="I911" s="248">
        <v>0</v>
      </c>
      <c r="J911" s="248">
        <v>0</v>
      </c>
      <c r="K911" s="248">
        <v>0</v>
      </c>
      <c r="L911" s="248">
        <v>0</v>
      </c>
      <c r="M911" s="199">
        <v>0</v>
      </c>
      <c r="N911" s="239">
        <v>0</v>
      </c>
      <c r="O911" s="239">
        <v>0</v>
      </c>
      <c r="P911" s="219">
        <v>0</v>
      </c>
      <c r="Q911" s="219">
        <v>0</v>
      </c>
      <c r="R911" s="219">
        <v>0</v>
      </c>
      <c r="S911" s="219">
        <v>0</v>
      </c>
      <c r="T911" s="154"/>
    </row>
    <row r="912" spans="2:20" ht="45.95" customHeight="1" x14ac:dyDescent="0.2">
      <c r="B912" s="89"/>
      <c r="C912" s="101" t="s">
        <v>45</v>
      </c>
      <c r="D912" s="247">
        <v>0</v>
      </c>
      <c r="E912" s="247">
        <v>0</v>
      </c>
      <c r="F912" s="247">
        <v>0</v>
      </c>
      <c r="G912" s="247">
        <v>0</v>
      </c>
      <c r="H912" s="247">
        <v>0</v>
      </c>
      <c r="I912" s="248">
        <v>0</v>
      </c>
      <c r="J912" s="248">
        <v>0</v>
      </c>
      <c r="K912" s="248">
        <v>0</v>
      </c>
      <c r="L912" s="248">
        <v>0</v>
      </c>
      <c r="M912" s="199">
        <v>0</v>
      </c>
      <c r="N912" s="239">
        <v>0</v>
      </c>
      <c r="O912" s="239">
        <v>0</v>
      </c>
      <c r="P912" s="219">
        <v>0</v>
      </c>
      <c r="Q912" s="219">
        <v>0</v>
      </c>
      <c r="R912" s="219">
        <v>0</v>
      </c>
      <c r="S912" s="219">
        <v>0</v>
      </c>
      <c r="T912" s="154"/>
    </row>
    <row r="913" spans="2:20" ht="45.95" customHeight="1" x14ac:dyDescent="0.2">
      <c r="B913" s="89"/>
      <c r="C913" s="101" t="s">
        <v>44</v>
      </c>
      <c r="D913" s="247">
        <v>0</v>
      </c>
      <c r="E913" s="247">
        <v>0</v>
      </c>
      <c r="F913" s="247">
        <v>0</v>
      </c>
      <c r="G913" s="247">
        <v>0</v>
      </c>
      <c r="H913" s="247">
        <v>0</v>
      </c>
      <c r="I913" s="248">
        <v>0</v>
      </c>
      <c r="J913" s="248">
        <v>0</v>
      </c>
      <c r="K913" s="248">
        <v>0</v>
      </c>
      <c r="L913" s="248">
        <v>0</v>
      </c>
      <c r="M913" s="199">
        <v>0</v>
      </c>
      <c r="N913" s="239">
        <v>0</v>
      </c>
      <c r="O913" s="239">
        <v>0</v>
      </c>
      <c r="P913" s="219">
        <v>0</v>
      </c>
      <c r="Q913" s="219">
        <v>0</v>
      </c>
      <c r="R913" s="219">
        <v>0</v>
      </c>
      <c r="S913" s="219">
        <v>0</v>
      </c>
      <c r="T913" s="154"/>
    </row>
    <row r="914" spans="2:20" ht="45.95" customHeight="1" x14ac:dyDescent="0.2">
      <c r="B914" s="89"/>
      <c r="C914" s="101" t="s">
        <v>43</v>
      </c>
      <c r="D914" s="247">
        <v>0</v>
      </c>
      <c r="E914" s="247">
        <v>0</v>
      </c>
      <c r="F914" s="247">
        <v>0</v>
      </c>
      <c r="G914" s="247">
        <v>0</v>
      </c>
      <c r="H914" s="247">
        <v>0</v>
      </c>
      <c r="I914" s="248">
        <v>0</v>
      </c>
      <c r="J914" s="248">
        <v>0</v>
      </c>
      <c r="K914" s="248">
        <v>0</v>
      </c>
      <c r="L914" s="248">
        <v>0</v>
      </c>
      <c r="M914" s="199">
        <v>0</v>
      </c>
      <c r="N914" s="239">
        <v>0</v>
      </c>
      <c r="O914" s="239">
        <v>0</v>
      </c>
      <c r="P914" s="219">
        <v>0</v>
      </c>
      <c r="Q914" s="219">
        <v>0</v>
      </c>
      <c r="R914" s="219">
        <v>0</v>
      </c>
      <c r="S914" s="219">
        <v>0</v>
      </c>
      <c r="T914" s="154"/>
    </row>
    <row r="915" spans="2:20" ht="45.95" customHeight="1" x14ac:dyDescent="0.2">
      <c r="B915" s="89"/>
      <c r="C915" s="101" t="s">
        <v>42</v>
      </c>
      <c r="D915" s="247">
        <v>0</v>
      </c>
      <c r="E915" s="247">
        <v>0</v>
      </c>
      <c r="F915" s="247">
        <v>0.73799999999999999</v>
      </c>
      <c r="G915" s="247">
        <v>0.124</v>
      </c>
      <c r="H915" s="247">
        <v>0.23499999999999999</v>
      </c>
      <c r="I915" s="248">
        <v>0</v>
      </c>
      <c r="J915" s="248">
        <v>0</v>
      </c>
      <c r="K915" s="248">
        <v>1.0129999999999999</v>
      </c>
      <c r="L915" s="248">
        <v>5.4264999999999999</v>
      </c>
      <c r="M915" s="240">
        <v>1.9</v>
      </c>
      <c r="N915" s="239">
        <v>1.2</v>
      </c>
      <c r="O915" s="239">
        <v>1.4</v>
      </c>
      <c r="P915" s="219">
        <v>13.1</v>
      </c>
      <c r="Q915" s="219">
        <v>4.3</v>
      </c>
      <c r="R915" s="219">
        <v>0.2</v>
      </c>
      <c r="S915" s="219">
        <v>8.3000000000000007</v>
      </c>
      <c r="T915" s="154"/>
    </row>
    <row r="916" spans="2:20" ht="57" customHeight="1" x14ac:dyDescent="0.2">
      <c r="B916" s="89"/>
      <c r="C916" s="101" t="s">
        <v>41</v>
      </c>
      <c r="D916" s="247">
        <v>0</v>
      </c>
      <c r="E916" s="247">
        <v>0</v>
      </c>
      <c r="F916" s="247">
        <v>0</v>
      </c>
      <c r="G916" s="247">
        <v>0</v>
      </c>
      <c r="H916" s="247">
        <v>0</v>
      </c>
      <c r="I916" s="248">
        <v>0</v>
      </c>
      <c r="J916" s="248">
        <v>0</v>
      </c>
      <c r="K916" s="248">
        <v>0.2</v>
      </c>
      <c r="L916" s="248">
        <v>0.57599999999999996</v>
      </c>
      <c r="M916" s="240">
        <v>3.7</v>
      </c>
      <c r="N916" s="239">
        <v>0</v>
      </c>
      <c r="O916" s="239">
        <v>0</v>
      </c>
      <c r="P916" s="219">
        <v>0</v>
      </c>
      <c r="Q916" s="219">
        <v>0</v>
      </c>
      <c r="R916" s="219">
        <v>0</v>
      </c>
      <c r="S916" s="219">
        <v>0</v>
      </c>
      <c r="T916" s="154"/>
    </row>
    <row r="917" spans="2:20" ht="92.25" customHeight="1" x14ac:dyDescent="0.2">
      <c r="B917" s="89"/>
      <c r="C917" s="101" t="s">
        <v>104</v>
      </c>
      <c r="D917" s="247">
        <v>0</v>
      </c>
      <c r="E917" s="247">
        <v>0</v>
      </c>
      <c r="F917" s="247">
        <v>0</v>
      </c>
      <c r="G917" s="247">
        <v>0</v>
      </c>
      <c r="H917" s="247">
        <v>0</v>
      </c>
      <c r="I917" s="248">
        <v>0.59899999999999998</v>
      </c>
      <c r="J917" s="248">
        <f>0/1000</f>
        <v>0</v>
      </c>
      <c r="K917" s="248">
        <v>0</v>
      </c>
      <c r="L917" s="248">
        <v>0</v>
      </c>
      <c r="M917" s="240">
        <v>0</v>
      </c>
      <c r="N917" s="239">
        <v>0</v>
      </c>
      <c r="O917" s="239">
        <v>0.3</v>
      </c>
      <c r="P917" s="219">
        <v>0</v>
      </c>
      <c r="Q917" s="219">
        <v>0.2</v>
      </c>
      <c r="R917" s="219">
        <v>0</v>
      </c>
      <c r="S917" s="219">
        <v>0.5</v>
      </c>
      <c r="T917" s="154"/>
    </row>
    <row r="918" spans="2:20" ht="45.95" customHeight="1" x14ac:dyDescent="0.2">
      <c r="B918" s="89"/>
      <c r="C918" s="101" t="s">
        <v>40</v>
      </c>
      <c r="D918" s="247">
        <v>0</v>
      </c>
      <c r="E918" s="247">
        <v>0</v>
      </c>
      <c r="F918" s="247">
        <v>0</v>
      </c>
      <c r="G918" s="247">
        <v>0</v>
      </c>
      <c r="H918" s="247">
        <v>0</v>
      </c>
      <c r="I918" s="248">
        <v>0</v>
      </c>
      <c r="J918" s="248">
        <v>0</v>
      </c>
      <c r="K918" s="248">
        <v>0</v>
      </c>
      <c r="L918" s="248">
        <v>0</v>
      </c>
      <c r="M918" s="199">
        <v>0</v>
      </c>
      <c r="N918" s="239">
        <v>0</v>
      </c>
      <c r="O918" s="239">
        <v>0.1</v>
      </c>
      <c r="P918" s="219">
        <v>0</v>
      </c>
      <c r="Q918" s="219">
        <v>0</v>
      </c>
      <c r="R918" s="219">
        <v>0</v>
      </c>
      <c r="S918" s="219">
        <v>0</v>
      </c>
      <c r="T918" s="154"/>
    </row>
    <row r="919" spans="2:20" ht="45.95" customHeight="1" x14ac:dyDescent="0.2">
      <c r="B919" s="89"/>
      <c r="C919" s="101" t="s">
        <v>39</v>
      </c>
      <c r="D919" s="247">
        <v>0</v>
      </c>
      <c r="E919" s="247">
        <v>0</v>
      </c>
      <c r="F919" s="247">
        <v>0</v>
      </c>
      <c r="G919" s="247">
        <v>0</v>
      </c>
      <c r="H919" s="247">
        <v>0</v>
      </c>
      <c r="I919" s="248">
        <v>0</v>
      </c>
      <c r="J919" s="248">
        <v>0</v>
      </c>
      <c r="K919" s="248">
        <v>0</v>
      </c>
      <c r="L919" s="248">
        <v>0</v>
      </c>
      <c r="M919" s="199">
        <v>0</v>
      </c>
      <c r="N919" s="239">
        <v>0</v>
      </c>
      <c r="O919" s="239">
        <v>0</v>
      </c>
      <c r="P919" s="219">
        <v>0</v>
      </c>
      <c r="Q919" s="219">
        <v>0</v>
      </c>
      <c r="R919" s="219">
        <v>0</v>
      </c>
      <c r="S919" s="219">
        <v>0</v>
      </c>
      <c r="T919" s="154"/>
    </row>
    <row r="920" spans="2:20" ht="45.95" customHeight="1" x14ac:dyDescent="0.2">
      <c r="B920" s="89"/>
      <c r="C920" s="101" t="s">
        <v>38</v>
      </c>
      <c r="D920" s="247">
        <v>0</v>
      </c>
      <c r="E920" s="247">
        <v>0</v>
      </c>
      <c r="F920" s="247">
        <v>0</v>
      </c>
      <c r="G920" s="247">
        <v>0</v>
      </c>
      <c r="H920" s="247">
        <v>0</v>
      </c>
      <c r="I920" s="248">
        <v>0</v>
      </c>
      <c r="J920" s="248">
        <v>0</v>
      </c>
      <c r="K920" s="248">
        <v>0</v>
      </c>
      <c r="L920" s="248">
        <v>0</v>
      </c>
      <c r="M920" s="199">
        <v>0</v>
      </c>
      <c r="N920" s="239">
        <v>0</v>
      </c>
      <c r="O920" s="239">
        <v>0</v>
      </c>
      <c r="P920" s="219">
        <v>2.2999999999999998</v>
      </c>
      <c r="Q920" s="219">
        <v>0</v>
      </c>
      <c r="R920" s="219">
        <v>0</v>
      </c>
      <c r="S920" s="219">
        <v>0</v>
      </c>
      <c r="T920" s="154"/>
    </row>
    <row r="921" spans="2:20" ht="57" customHeight="1" x14ac:dyDescent="0.2">
      <c r="B921" s="89"/>
      <c r="C921" s="101" t="s">
        <v>37</v>
      </c>
      <c r="D921" s="247">
        <v>0</v>
      </c>
      <c r="E921" s="247">
        <v>0</v>
      </c>
      <c r="F921" s="247">
        <v>0</v>
      </c>
      <c r="G921" s="247">
        <v>0</v>
      </c>
      <c r="H921" s="247">
        <v>0</v>
      </c>
      <c r="I921" s="248">
        <v>0</v>
      </c>
      <c r="J921" s="248">
        <v>0</v>
      </c>
      <c r="K921" s="248">
        <v>0</v>
      </c>
      <c r="L921" s="248">
        <v>0</v>
      </c>
      <c r="M921" s="199">
        <v>0</v>
      </c>
      <c r="N921" s="239">
        <v>0</v>
      </c>
      <c r="O921" s="239">
        <v>0</v>
      </c>
      <c r="P921" s="219">
        <v>0</v>
      </c>
      <c r="Q921" s="219">
        <v>0</v>
      </c>
      <c r="R921" s="219">
        <v>0</v>
      </c>
      <c r="S921" s="219">
        <v>0</v>
      </c>
      <c r="T921" s="154"/>
    </row>
    <row r="922" spans="2:20" ht="45.95" customHeight="1" x14ac:dyDescent="0.2">
      <c r="B922" s="89"/>
      <c r="C922" s="101" t="s">
        <v>36</v>
      </c>
      <c r="D922" s="247">
        <v>0</v>
      </c>
      <c r="E922" s="247">
        <v>0</v>
      </c>
      <c r="F922" s="247">
        <v>0</v>
      </c>
      <c r="G922" s="247">
        <v>0</v>
      </c>
      <c r="H922" s="247">
        <v>0</v>
      </c>
      <c r="I922" s="248">
        <v>0</v>
      </c>
      <c r="J922" s="248">
        <v>0</v>
      </c>
      <c r="K922" s="248">
        <v>0</v>
      </c>
      <c r="L922" s="248">
        <v>0</v>
      </c>
      <c r="M922" s="199">
        <v>0</v>
      </c>
      <c r="N922" s="239">
        <v>0</v>
      </c>
      <c r="O922" s="239">
        <v>0</v>
      </c>
      <c r="P922" s="219">
        <v>0</v>
      </c>
      <c r="Q922" s="219">
        <v>0</v>
      </c>
      <c r="R922" s="219">
        <v>0</v>
      </c>
      <c r="S922" s="219">
        <v>0</v>
      </c>
      <c r="T922" s="154"/>
    </row>
    <row r="923" spans="2:20" ht="57" customHeight="1" x14ac:dyDescent="0.2">
      <c r="B923" s="89"/>
      <c r="C923" s="101" t="s">
        <v>35</v>
      </c>
      <c r="D923" s="247">
        <v>0</v>
      </c>
      <c r="E923" s="247">
        <v>0</v>
      </c>
      <c r="F923" s="247">
        <v>0</v>
      </c>
      <c r="G923" s="247">
        <v>0</v>
      </c>
      <c r="H923" s="247">
        <v>0</v>
      </c>
      <c r="I923" s="248">
        <v>0</v>
      </c>
      <c r="J923" s="248">
        <v>0</v>
      </c>
      <c r="K923" s="248">
        <v>0</v>
      </c>
      <c r="L923" s="248">
        <v>0</v>
      </c>
      <c r="M923" s="199">
        <v>0</v>
      </c>
      <c r="N923" s="239">
        <v>0</v>
      </c>
      <c r="O923" s="239">
        <v>0</v>
      </c>
      <c r="P923" s="219">
        <v>0</v>
      </c>
      <c r="Q923" s="219">
        <v>0</v>
      </c>
      <c r="R923" s="219">
        <v>0</v>
      </c>
      <c r="S923" s="219">
        <v>0</v>
      </c>
      <c r="T923" s="154"/>
    </row>
    <row r="924" spans="2:20" ht="45.95" customHeight="1" x14ac:dyDescent="0.2">
      <c r="B924" s="89"/>
      <c r="C924" s="101" t="s">
        <v>34</v>
      </c>
      <c r="D924" s="247">
        <v>0</v>
      </c>
      <c r="E924" s="247">
        <v>0</v>
      </c>
      <c r="F924" s="247">
        <v>0</v>
      </c>
      <c r="G924" s="247">
        <v>0</v>
      </c>
      <c r="H924" s="247">
        <v>0</v>
      </c>
      <c r="I924" s="248">
        <v>0</v>
      </c>
      <c r="J924" s="248">
        <v>0</v>
      </c>
      <c r="K924" s="248">
        <v>0</v>
      </c>
      <c r="L924" s="248">
        <v>0</v>
      </c>
      <c r="M924" s="199">
        <v>0</v>
      </c>
      <c r="N924" s="239">
        <v>0</v>
      </c>
      <c r="O924" s="239">
        <v>13.3</v>
      </c>
      <c r="P924" s="219">
        <v>0</v>
      </c>
      <c r="Q924" s="219">
        <v>0</v>
      </c>
      <c r="R924" s="219">
        <v>0</v>
      </c>
      <c r="S924" s="219">
        <v>0</v>
      </c>
      <c r="T924" s="154"/>
    </row>
    <row r="925" spans="2:20" ht="45.95" customHeight="1" x14ac:dyDescent="0.2">
      <c r="B925" s="89"/>
      <c r="C925" s="101" t="s">
        <v>33</v>
      </c>
      <c r="D925" s="247">
        <v>257.85194999999999</v>
      </c>
      <c r="E925" s="247">
        <v>871.63250000000005</v>
      </c>
      <c r="F925" s="247">
        <v>470.52634</v>
      </c>
      <c r="G925" s="247">
        <v>1839.48026</v>
      </c>
      <c r="H925" s="247">
        <v>2063.5558999999998</v>
      </c>
      <c r="I925" s="248">
        <v>2294.6572100000012</v>
      </c>
      <c r="J925" s="248">
        <f>4541920.2/1000</f>
        <v>4541.9202000000005</v>
      </c>
      <c r="K925" s="248">
        <v>1486.2336400000002</v>
      </c>
      <c r="L925" s="248">
        <v>2943.9815000000021</v>
      </c>
      <c r="M925" s="240">
        <v>2661</v>
      </c>
      <c r="N925" s="239">
        <v>2652.5</v>
      </c>
      <c r="O925" s="239">
        <v>1356.8</v>
      </c>
      <c r="P925" s="219">
        <v>3125.4</v>
      </c>
      <c r="Q925" s="219">
        <v>1483.5</v>
      </c>
      <c r="R925" s="219">
        <v>2569.8000000000002</v>
      </c>
      <c r="S925" s="219">
        <v>614.79999999999995</v>
      </c>
      <c r="T925" s="154"/>
    </row>
    <row r="926" spans="2:20" ht="45.95" customHeight="1" x14ac:dyDescent="0.2">
      <c r="B926" s="89"/>
      <c r="C926" s="101" t="s">
        <v>32</v>
      </c>
      <c r="D926" s="247">
        <v>0</v>
      </c>
      <c r="E926" s="247">
        <v>0</v>
      </c>
      <c r="F926" s="247">
        <v>0</v>
      </c>
      <c r="G926" s="247">
        <v>0.24580000000000002</v>
      </c>
      <c r="H926" s="247">
        <v>0.20599999999999999</v>
      </c>
      <c r="I926" s="248">
        <v>0.16350000000000001</v>
      </c>
      <c r="J926" s="248">
        <f>175.1/1000</f>
        <v>0.17510000000000001</v>
      </c>
      <c r="K926" s="248">
        <v>4.2270000000000003</v>
      </c>
      <c r="L926" s="248">
        <v>0</v>
      </c>
      <c r="M926" s="240">
        <v>3.2</v>
      </c>
      <c r="N926" s="239">
        <v>9</v>
      </c>
      <c r="O926" s="239">
        <v>0</v>
      </c>
      <c r="P926" s="219">
        <v>1.3</v>
      </c>
      <c r="Q926" s="219">
        <v>0</v>
      </c>
      <c r="R926" s="219">
        <v>0</v>
      </c>
      <c r="S926" s="219">
        <v>0</v>
      </c>
      <c r="T926" s="154"/>
    </row>
    <row r="927" spans="2:20" ht="45.95" customHeight="1" x14ac:dyDescent="0.2">
      <c r="B927" s="89"/>
      <c r="C927" s="101" t="s">
        <v>31</v>
      </c>
      <c r="D927" s="247">
        <v>10.423999999999999</v>
      </c>
      <c r="E927" s="247">
        <v>4.468</v>
      </c>
      <c r="F927" s="247">
        <v>0.44700000000000001</v>
      </c>
      <c r="G927" s="247">
        <v>0</v>
      </c>
      <c r="H927" s="247">
        <v>0</v>
      </c>
      <c r="I927" s="248">
        <v>0</v>
      </c>
      <c r="J927" s="248">
        <v>0</v>
      </c>
      <c r="K927" s="248">
        <v>0</v>
      </c>
      <c r="L927" s="248">
        <v>0</v>
      </c>
      <c r="M927" s="199">
        <v>0</v>
      </c>
      <c r="N927" s="239">
        <v>0.4</v>
      </c>
      <c r="O927" s="239">
        <v>0</v>
      </c>
      <c r="P927" s="219">
        <v>0</v>
      </c>
      <c r="Q927" s="219">
        <v>0</v>
      </c>
      <c r="R927" s="219">
        <v>0</v>
      </c>
      <c r="S927" s="219">
        <v>0</v>
      </c>
      <c r="T927" s="154"/>
    </row>
    <row r="928" spans="2:20" ht="57" customHeight="1" x14ac:dyDescent="0.2">
      <c r="B928" s="89"/>
      <c r="C928" s="101" t="s">
        <v>30</v>
      </c>
      <c r="D928" s="247">
        <v>0</v>
      </c>
      <c r="E928" s="247">
        <v>0</v>
      </c>
      <c r="F928" s="247">
        <v>0</v>
      </c>
      <c r="G928" s="247">
        <v>0</v>
      </c>
      <c r="H928" s="247">
        <v>0</v>
      </c>
      <c r="I928" s="248">
        <v>0</v>
      </c>
      <c r="J928" s="248">
        <v>0</v>
      </c>
      <c r="K928" s="248">
        <v>0</v>
      </c>
      <c r="L928" s="248">
        <v>0</v>
      </c>
      <c r="M928" s="199">
        <v>0</v>
      </c>
      <c r="N928" s="239">
        <v>0</v>
      </c>
      <c r="O928" s="239">
        <v>0</v>
      </c>
      <c r="P928" s="219">
        <v>0</v>
      </c>
      <c r="Q928" s="219">
        <v>0</v>
      </c>
      <c r="R928" s="219">
        <v>0</v>
      </c>
      <c r="S928" s="219">
        <v>0</v>
      </c>
      <c r="T928" s="154"/>
    </row>
    <row r="929" spans="2:20" ht="45.95" customHeight="1" x14ac:dyDescent="0.2">
      <c r="B929" s="89"/>
      <c r="C929" s="101" t="s">
        <v>29</v>
      </c>
      <c r="D929" s="247">
        <v>0</v>
      </c>
      <c r="E929" s="247">
        <v>0</v>
      </c>
      <c r="F929" s="247">
        <v>0</v>
      </c>
      <c r="G929" s="247">
        <v>0</v>
      </c>
      <c r="H929" s="247">
        <v>0</v>
      </c>
      <c r="I929" s="248">
        <v>0</v>
      </c>
      <c r="J929" s="248">
        <v>0</v>
      </c>
      <c r="K929" s="248">
        <v>0</v>
      </c>
      <c r="L929" s="248">
        <v>0</v>
      </c>
      <c r="M929" s="199">
        <v>0</v>
      </c>
      <c r="N929" s="239">
        <v>0</v>
      </c>
      <c r="O929" s="239">
        <v>0</v>
      </c>
      <c r="P929" s="219">
        <v>0</v>
      </c>
      <c r="Q929" s="219">
        <v>0</v>
      </c>
      <c r="R929" s="219">
        <v>0</v>
      </c>
      <c r="S929" s="219">
        <v>0</v>
      </c>
      <c r="T929" s="154"/>
    </row>
    <row r="930" spans="2:20" ht="45.95" customHeight="1" x14ac:dyDescent="0.2">
      <c r="B930" s="89"/>
      <c r="C930" s="101" t="s">
        <v>28</v>
      </c>
      <c r="D930" s="247">
        <v>0</v>
      </c>
      <c r="E930" s="247">
        <v>0</v>
      </c>
      <c r="F930" s="247">
        <v>0</v>
      </c>
      <c r="G930" s="247">
        <v>0</v>
      </c>
      <c r="H930" s="247">
        <v>0</v>
      </c>
      <c r="I930" s="248">
        <v>0.62</v>
      </c>
      <c r="J930" s="248">
        <v>0</v>
      </c>
      <c r="K930" s="248">
        <v>0</v>
      </c>
      <c r="L930" s="248">
        <v>0</v>
      </c>
      <c r="M930" s="199">
        <v>0</v>
      </c>
      <c r="N930" s="239">
        <v>0</v>
      </c>
      <c r="O930" s="239">
        <v>0</v>
      </c>
      <c r="P930" s="219">
        <v>0</v>
      </c>
      <c r="Q930" s="219">
        <v>0</v>
      </c>
      <c r="R930" s="219">
        <v>0</v>
      </c>
      <c r="S930" s="219">
        <v>0</v>
      </c>
      <c r="T930" s="154"/>
    </row>
    <row r="931" spans="2:20" ht="57" customHeight="1" x14ac:dyDescent="0.2">
      <c r="B931" s="89"/>
      <c r="C931" s="101" t="s">
        <v>27</v>
      </c>
      <c r="D931" s="247">
        <v>0</v>
      </c>
      <c r="E931" s="247">
        <v>0</v>
      </c>
      <c r="F931" s="247">
        <v>0</v>
      </c>
      <c r="G931" s="247">
        <v>0</v>
      </c>
      <c r="H931" s="247">
        <v>0</v>
      </c>
      <c r="I931" s="248">
        <v>0</v>
      </c>
      <c r="J931" s="248">
        <v>0</v>
      </c>
      <c r="K931" s="248">
        <v>0</v>
      </c>
      <c r="L931" s="248">
        <v>0</v>
      </c>
      <c r="M931" s="199">
        <v>0</v>
      </c>
      <c r="N931" s="239">
        <v>0</v>
      </c>
      <c r="O931" s="239">
        <v>0</v>
      </c>
      <c r="P931" s="219">
        <v>0</v>
      </c>
      <c r="Q931" s="219">
        <v>0</v>
      </c>
      <c r="R931" s="219">
        <v>0</v>
      </c>
      <c r="S931" s="219">
        <v>0</v>
      </c>
      <c r="T931" s="154"/>
    </row>
    <row r="932" spans="2:20" ht="57" customHeight="1" x14ac:dyDescent="0.2">
      <c r="B932" s="89"/>
      <c r="C932" s="101" t="s">
        <v>26</v>
      </c>
      <c r="D932" s="247">
        <v>0</v>
      </c>
      <c r="E932" s="247">
        <v>0</v>
      </c>
      <c r="F932" s="247">
        <v>0</v>
      </c>
      <c r="G932" s="247">
        <v>0</v>
      </c>
      <c r="H932" s="247">
        <v>0</v>
      </c>
      <c r="I932" s="248">
        <v>0</v>
      </c>
      <c r="J932" s="248">
        <v>0</v>
      </c>
      <c r="K932" s="248">
        <v>0</v>
      </c>
      <c r="L932" s="248">
        <v>0</v>
      </c>
      <c r="M932" s="199">
        <v>0</v>
      </c>
      <c r="N932" s="239">
        <v>0</v>
      </c>
      <c r="O932" s="239">
        <v>0</v>
      </c>
      <c r="P932" s="219">
        <v>0</v>
      </c>
      <c r="Q932" s="219">
        <v>0</v>
      </c>
      <c r="R932" s="219">
        <v>0</v>
      </c>
      <c r="S932" s="219">
        <v>0</v>
      </c>
      <c r="T932" s="154"/>
    </row>
    <row r="933" spans="2:20" ht="45.95" customHeight="1" x14ac:dyDescent="0.2">
      <c r="B933" s="89"/>
      <c r="C933" s="101" t="s">
        <v>25</v>
      </c>
      <c r="D933" s="247">
        <v>0</v>
      </c>
      <c r="E933" s="247">
        <v>0</v>
      </c>
      <c r="F933" s="247">
        <v>0</v>
      </c>
      <c r="G933" s="247">
        <v>0</v>
      </c>
      <c r="H933" s="247">
        <v>0</v>
      </c>
      <c r="I933" s="248">
        <v>0</v>
      </c>
      <c r="J933" s="248">
        <v>0</v>
      </c>
      <c r="K933" s="248">
        <v>0</v>
      </c>
      <c r="L933" s="248">
        <v>0</v>
      </c>
      <c r="M933" s="199">
        <v>0</v>
      </c>
      <c r="N933" s="239">
        <v>0</v>
      </c>
      <c r="O933" s="239">
        <v>0</v>
      </c>
      <c r="P933" s="219">
        <v>0</v>
      </c>
      <c r="Q933" s="219">
        <v>0</v>
      </c>
      <c r="R933" s="219">
        <v>0</v>
      </c>
      <c r="S933" s="219">
        <v>0</v>
      </c>
      <c r="T933" s="154"/>
    </row>
    <row r="934" spans="2:20" ht="45.95" customHeight="1" x14ac:dyDescent="0.2">
      <c r="B934" s="89"/>
      <c r="C934" s="101" t="s">
        <v>24</v>
      </c>
      <c r="D934" s="247">
        <v>0</v>
      </c>
      <c r="E934" s="247">
        <v>0</v>
      </c>
      <c r="F934" s="247">
        <v>0</v>
      </c>
      <c r="G934" s="247">
        <v>0</v>
      </c>
      <c r="H934" s="247">
        <v>0</v>
      </c>
      <c r="I934" s="248">
        <v>0</v>
      </c>
      <c r="J934" s="248">
        <v>0</v>
      </c>
      <c r="K934" s="248">
        <v>0</v>
      </c>
      <c r="L934" s="248">
        <v>0</v>
      </c>
      <c r="M934" s="199">
        <v>0</v>
      </c>
      <c r="N934" s="239">
        <v>0</v>
      </c>
      <c r="O934" s="239">
        <v>0</v>
      </c>
      <c r="P934" s="219">
        <v>0</v>
      </c>
      <c r="Q934" s="219">
        <v>0</v>
      </c>
      <c r="R934" s="219">
        <v>0</v>
      </c>
      <c r="S934" s="219">
        <v>0</v>
      </c>
      <c r="T934" s="154"/>
    </row>
    <row r="935" spans="2:20" ht="45.95" customHeight="1" x14ac:dyDescent="0.2">
      <c r="B935" s="89"/>
      <c r="C935" s="101" t="s">
        <v>23</v>
      </c>
      <c r="D935" s="247">
        <v>0</v>
      </c>
      <c r="E935" s="247">
        <v>0</v>
      </c>
      <c r="F935" s="247">
        <v>0</v>
      </c>
      <c r="G935" s="247">
        <v>0</v>
      </c>
      <c r="H935" s="247">
        <v>0</v>
      </c>
      <c r="I935" s="248">
        <v>0</v>
      </c>
      <c r="J935" s="248">
        <v>0</v>
      </c>
      <c r="K935" s="248">
        <v>0</v>
      </c>
      <c r="L935" s="248">
        <v>0</v>
      </c>
      <c r="M935" s="199">
        <v>0</v>
      </c>
      <c r="N935" s="239">
        <v>0</v>
      </c>
      <c r="O935" s="239">
        <v>0</v>
      </c>
      <c r="P935" s="219">
        <v>0</v>
      </c>
      <c r="Q935" s="219">
        <v>0</v>
      </c>
      <c r="R935" s="219">
        <v>0</v>
      </c>
      <c r="S935" s="219">
        <v>0</v>
      </c>
      <c r="T935" s="154"/>
    </row>
    <row r="936" spans="2:20" ht="45.95" customHeight="1" x14ac:dyDescent="0.2">
      <c r="B936" s="89"/>
      <c r="C936" s="101" t="s">
        <v>22</v>
      </c>
      <c r="D936" s="247">
        <v>0</v>
      </c>
      <c r="E936" s="247">
        <v>0</v>
      </c>
      <c r="F936" s="247">
        <v>0</v>
      </c>
      <c r="G936" s="247">
        <v>0</v>
      </c>
      <c r="H936" s="247">
        <v>0</v>
      </c>
      <c r="I936" s="248">
        <v>0</v>
      </c>
      <c r="J936" s="248">
        <v>0</v>
      </c>
      <c r="K936" s="248">
        <v>8.4599999999999995E-2</v>
      </c>
      <c r="L936" s="248">
        <v>0</v>
      </c>
      <c r="M936" s="199">
        <v>0</v>
      </c>
      <c r="N936" s="239">
        <v>0</v>
      </c>
      <c r="O936" s="239">
        <v>0</v>
      </c>
      <c r="P936" s="219">
        <v>0</v>
      </c>
      <c r="Q936" s="219">
        <v>0</v>
      </c>
      <c r="R936" s="219">
        <v>0</v>
      </c>
      <c r="S936" s="219">
        <v>0</v>
      </c>
      <c r="T936" s="154"/>
    </row>
    <row r="937" spans="2:20" ht="45.95" customHeight="1" x14ac:dyDescent="0.2">
      <c r="B937" s="89"/>
      <c r="C937" s="101" t="s">
        <v>21</v>
      </c>
      <c r="D937" s="247">
        <v>0</v>
      </c>
      <c r="E937" s="247">
        <v>0</v>
      </c>
      <c r="F937" s="247">
        <v>0</v>
      </c>
      <c r="G937" s="247">
        <v>0</v>
      </c>
      <c r="H937" s="247">
        <v>0</v>
      </c>
      <c r="I937" s="248">
        <v>0</v>
      </c>
      <c r="J937" s="248">
        <v>0</v>
      </c>
      <c r="K937" s="248">
        <v>0</v>
      </c>
      <c r="L937" s="248">
        <v>0</v>
      </c>
      <c r="M937" s="199">
        <v>0</v>
      </c>
      <c r="N937" s="239">
        <v>0</v>
      </c>
      <c r="O937" s="239">
        <v>0</v>
      </c>
      <c r="P937" s="219">
        <v>0</v>
      </c>
      <c r="Q937" s="219">
        <v>0</v>
      </c>
      <c r="R937" s="219">
        <v>0</v>
      </c>
      <c r="S937" s="219">
        <v>0</v>
      </c>
      <c r="T937" s="154"/>
    </row>
    <row r="938" spans="2:20" ht="45.95" customHeight="1" x14ac:dyDescent="0.2">
      <c r="B938" s="89"/>
      <c r="C938" s="101" t="s">
        <v>20</v>
      </c>
      <c r="D938" s="247">
        <v>0</v>
      </c>
      <c r="E938" s="247">
        <v>0</v>
      </c>
      <c r="F938" s="247">
        <v>0</v>
      </c>
      <c r="G938" s="247">
        <v>0</v>
      </c>
      <c r="H938" s="247">
        <v>0</v>
      </c>
      <c r="I938" s="248">
        <v>0</v>
      </c>
      <c r="J938" s="248">
        <v>0</v>
      </c>
      <c r="K938" s="248">
        <v>0</v>
      </c>
      <c r="L938" s="248">
        <v>0</v>
      </c>
      <c r="M938" s="199">
        <v>0</v>
      </c>
      <c r="N938" s="239">
        <v>0</v>
      </c>
      <c r="O938" s="239">
        <v>0</v>
      </c>
      <c r="P938" s="219">
        <v>0</v>
      </c>
      <c r="Q938" s="219">
        <v>0</v>
      </c>
      <c r="R938" s="219">
        <v>0</v>
      </c>
      <c r="S938" s="219">
        <v>0</v>
      </c>
      <c r="T938" s="154"/>
    </row>
    <row r="939" spans="2:20" ht="45.95" customHeight="1" x14ac:dyDescent="0.2">
      <c r="B939" s="89"/>
      <c r="C939" s="101" t="s">
        <v>19</v>
      </c>
      <c r="D939" s="247">
        <v>0</v>
      </c>
      <c r="E939" s="247">
        <v>0</v>
      </c>
      <c r="F939" s="247">
        <v>0</v>
      </c>
      <c r="G939" s="247">
        <v>0</v>
      </c>
      <c r="H939" s="247">
        <v>0</v>
      </c>
      <c r="I939" s="248">
        <v>0</v>
      </c>
      <c r="J939" s="248">
        <v>0</v>
      </c>
      <c r="K939" s="248">
        <v>0</v>
      </c>
      <c r="L939" s="248">
        <v>0.06</v>
      </c>
      <c r="M939" s="199">
        <v>0</v>
      </c>
      <c r="N939" s="239">
        <v>0</v>
      </c>
      <c r="O939" s="239">
        <v>1.4</v>
      </c>
      <c r="P939" s="219">
        <v>0</v>
      </c>
      <c r="Q939" s="219">
        <v>0</v>
      </c>
      <c r="R939" s="219">
        <v>0</v>
      </c>
      <c r="S939" s="219">
        <v>0</v>
      </c>
      <c r="T939" s="154"/>
    </row>
    <row r="940" spans="2:20" ht="57" customHeight="1" x14ac:dyDescent="0.2">
      <c r="B940" s="89"/>
      <c r="C940" s="101" t="s">
        <v>105</v>
      </c>
      <c r="D940" s="247">
        <v>0</v>
      </c>
      <c r="E940" s="247">
        <v>0</v>
      </c>
      <c r="F940" s="247">
        <v>0</v>
      </c>
      <c r="G940" s="247">
        <v>0</v>
      </c>
      <c r="H940" s="247">
        <v>0</v>
      </c>
      <c r="I940" s="248">
        <v>0</v>
      </c>
      <c r="J940" s="248">
        <v>1.232</v>
      </c>
      <c r="K940" s="248">
        <v>0</v>
      </c>
      <c r="L940" s="248">
        <v>0</v>
      </c>
      <c r="M940" s="199">
        <v>0</v>
      </c>
      <c r="N940" s="239">
        <v>0</v>
      </c>
      <c r="O940" s="239">
        <v>0</v>
      </c>
      <c r="P940" s="219">
        <v>0</v>
      </c>
      <c r="Q940" s="219">
        <v>0</v>
      </c>
      <c r="R940" s="219">
        <v>0</v>
      </c>
      <c r="S940" s="219">
        <v>0</v>
      </c>
      <c r="T940" s="154"/>
    </row>
    <row r="941" spans="2:20" ht="57" customHeight="1" x14ac:dyDescent="0.2">
      <c r="B941" s="89"/>
      <c r="C941" s="101" t="s">
        <v>18</v>
      </c>
      <c r="D941" s="247">
        <v>0</v>
      </c>
      <c r="E941" s="247">
        <v>0</v>
      </c>
      <c r="F941" s="247">
        <v>0</v>
      </c>
      <c r="G941" s="247">
        <v>0</v>
      </c>
      <c r="H941" s="247">
        <v>0</v>
      </c>
      <c r="I941" s="248">
        <v>0</v>
      </c>
      <c r="J941" s="248">
        <v>0</v>
      </c>
      <c r="K941" s="248">
        <v>0</v>
      </c>
      <c r="L941" s="248">
        <v>0</v>
      </c>
      <c r="M941" s="199">
        <v>0</v>
      </c>
      <c r="N941" s="239">
        <v>0</v>
      </c>
      <c r="O941" s="239">
        <v>0</v>
      </c>
      <c r="P941" s="219">
        <v>0</v>
      </c>
      <c r="Q941" s="219">
        <v>0</v>
      </c>
      <c r="R941" s="219">
        <v>0</v>
      </c>
      <c r="S941" s="219">
        <v>0</v>
      </c>
      <c r="T941" s="154"/>
    </row>
    <row r="942" spans="2:20" ht="57" customHeight="1" x14ac:dyDescent="0.2">
      <c r="B942" s="89"/>
      <c r="C942" s="101" t="s">
        <v>17</v>
      </c>
      <c r="D942" s="247">
        <v>0</v>
      </c>
      <c r="E942" s="247">
        <v>0</v>
      </c>
      <c r="F942" s="247">
        <v>0</v>
      </c>
      <c r="G942" s="247">
        <v>0</v>
      </c>
      <c r="H942" s="247">
        <v>0</v>
      </c>
      <c r="I942" s="248">
        <v>0</v>
      </c>
      <c r="J942" s="248">
        <v>0.34</v>
      </c>
      <c r="K942" s="248">
        <v>0</v>
      </c>
      <c r="L942" s="248">
        <v>0</v>
      </c>
      <c r="M942" s="199">
        <v>0</v>
      </c>
      <c r="N942" s="239">
        <v>0</v>
      </c>
      <c r="O942" s="239">
        <v>0</v>
      </c>
      <c r="P942" s="219">
        <v>0</v>
      </c>
      <c r="Q942" s="219">
        <v>0.1</v>
      </c>
      <c r="R942" s="219">
        <v>0.1</v>
      </c>
      <c r="S942" s="219">
        <v>0.3</v>
      </c>
      <c r="T942" s="154"/>
    </row>
    <row r="943" spans="2:20" ht="45.95" customHeight="1" x14ac:dyDescent="0.2">
      <c r="B943" s="89"/>
      <c r="C943" s="101" t="s">
        <v>16</v>
      </c>
      <c r="D943" s="247">
        <v>0</v>
      </c>
      <c r="E943" s="247">
        <v>0</v>
      </c>
      <c r="F943" s="247">
        <v>0</v>
      </c>
      <c r="G943" s="247">
        <v>0</v>
      </c>
      <c r="H943" s="247">
        <v>0</v>
      </c>
      <c r="I943" s="248">
        <v>0</v>
      </c>
      <c r="J943" s="248">
        <v>0</v>
      </c>
      <c r="K943" s="248">
        <v>0</v>
      </c>
      <c r="L943" s="248">
        <v>0</v>
      </c>
      <c r="M943" s="199">
        <v>0</v>
      </c>
      <c r="N943" s="239">
        <v>0</v>
      </c>
      <c r="O943" s="239">
        <v>0</v>
      </c>
      <c r="P943" s="219">
        <v>0</v>
      </c>
      <c r="Q943" s="219">
        <v>0</v>
      </c>
      <c r="R943" s="219">
        <v>0</v>
      </c>
      <c r="S943" s="219">
        <v>0</v>
      </c>
      <c r="T943" s="154"/>
    </row>
    <row r="944" spans="2:20" ht="45.95" customHeight="1" x14ac:dyDescent="0.2">
      <c r="B944" s="89"/>
      <c r="C944" s="101" t="s">
        <v>15</v>
      </c>
      <c r="D944" s="247">
        <v>0</v>
      </c>
      <c r="E944" s="247">
        <v>0</v>
      </c>
      <c r="F944" s="247">
        <v>0</v>
      </c>
      <c r="G944" s="247">
        <v>0</v>
      </c>
      <c r="H944" s="247">
        <v>0</v>
      </c>
      <c r="I944" s="248">
        <v>0</v>
      </c>
      <c r="J944" s="248">
        <v>0</v>
      </c>
      <c r="K944" s="248">
        <v>0</v>
      </c>
      <c r="L944" s="248">
        <v>1E-4</v>
      </c>
      <c r="M944" s="240">
        <v>0</v>
      </c>
      <c r="N944" s="239">
        <v>0</v>
      </c>
      <c r="O944" s="239">
        <v>0</v>
      </c>
      <c r="P944" s="219">
        <v>0</v>
      </c>
      <c r="Q944" s="219">
        <v>0</v>
      </c>
      <c r="R944" s="219">
        <v>0</v>
      </c>
      <c r="S944" s="219">
        <v>0</v>
      </c>
      <c r="T944" s="154"/>
    </row>
    <row r="945" spans="2:21" ht="57" customHeight="1" x14ac:dyDescent="0.2">
      <c r="B945" s="89"/>
      <c r="C945" s="101" t="s">
        <v>106</v>
      </c>
      <c r="D945" s="247">
        <v>0</v>
      </c>
      <c r="E945" s="247">
        <v>0</v>
      </c>
      <c r="F945" s="247">
        <v>0</v>
      </c>
      <c r="G945" s="247">
        <v>0</v>
      </c>
      <c r="H945" s="247">
        <v>0</v>
      </c>
      <c r="I945" s="248">
        <v>0</v>
      </c>
      <c r="J945" s="248">
        <v>0</v>
      </c>
      <c r="K945" s="248">
        <v>0.24</v>
      </c>
      <c r="L945" s="248">
        <v>1E-3</v>
      </c>
      <c r="M945" s="240">
        <v>1.2</v>
      </c>
      <c r="N945" s="239">
        <v>1.2</v>
      </c>
      <c r="O945" s="239">
        <v>0</v>
      </c>
      <c r="P945" s="219">
        <v>0</v>
      </c>
      <c r="Q945" s="219">
        <v>0</v>
      </c>
      <c r="R945" s="219">
        <v>0</v>
      </c>
      <c r="S945" s="219">
        <v>0</v>
      </c>
      <c r="T945" s="154"/>
    </row>
    <row r="946" spans="2:21" ht="45.95" customHeight="1" x14ac:dyDescent="0.2">
      <c r="B946" s="89"/>
      <c r="C946" s="101" t="s">
        <v>14</v>
      </c>
      <c r="D946" s="247">
        <v>0</v>
      </c>
      <c r="E946" s="247">
        <v>0</v>
      </c>
      <c r="F946" s="247">
        <v>0</v>
      </c>
      <c r="G946" s="247">
        <v>0</v>
      </c>
      <c r="H946" s="247">
        <v>0</v>
      </c>
      <c r="I946" s="248">
        <v>0</v>
      </c>
      <c r="J946" s="248">
        <v>0.6</v>
      </c>
      <c r="K946" s="248">
        <v>0</v>
      </c>
      <c r="L946" s="248">
        <v>0</v>
      </c>
      <c r="M946" s="199">
        <v>0</v>
      </c>
      <c r="N946" s="239">
        <v>0</v>
      </c>
      <c r="O946" s="239">
        <v>0</v>
      </c>
      <c r="P946" s="219">
        <v>0</v>
      </c>
      <c r="Q946" s="219">
        <v>0</v>
      </c>
      <c r="R946" s="219">
        <v>0</v>
      </c>
      <c r="S946" s="219">
        <v>0</v>
      </c>
      <c r="T946" s="154"/>
    </row>
    <row r="947" spans="2:21" ht="57" customHeight="1" x14ac:dyDescent="0.2">
      <c r="B947" s="89"/>
      <c r="C947" s="101" t="s">
        <v>13</v>
      </c>
      <c r="D947" s="247">
        <v>0</v>
      </c>
      <c r="E947" s="247">
        <v>0</v>
      </c>
      <c r="F947" s="247">
        <v>0</v>
      </c>
      <c r="G947" s="247">
        <v>0</v>
      </c>
      <c r="H947" s="247">
        <v>0</v>
      </c>
      <c r="I947" s="248">
        <v>0</v>
      </c>
      <c r="J947" s="248">
        <v>0</v>
      </c>
      <c r="K947" s="248">
        <v>0</v>
      </c>
      <c r="L947" s="248">
        <v>0</v>
      </c>
      <c r="M947" s="199">
        <v>0</v>
      </c>
      <c r="N947" s="239">
        <v>0</v>
      </c>
      <c r="O947" s="239">
        <v>0</v>
      </c>
      <c r="P947" s="219">
        <v>0</v>
      </c>
      <c r="Q947" s="219">
        <v>0</v>
      </c>
      <c r="R947" s="219">
        <v>0</v>
      </c>
      <c r="S947" s="219">
        <v>0</v>
      </c>
      <c r="T947" s="154"/>
    </row>
    <row r="948" spans="2:21" ht="45.95" customHeight="1" x14ac:dyDescent="0.2">
      <c r="B948" s="89"/>
      <c r="C948" s="101" t="s">
        <v>12</v>
      </c>
      <c r="D948" s="247">
        <v>14.87561</v>
      </c>
      <c r="E948" s="247">
        <v>61.733319999999999</v>
      </c>
      <c r="F948" s="247">
        <v>40.924500000000002</v>
      </c>
      <c r="G948" s="247">
        <v>32.648600000000002</v>
      </c>
      <c r="H948" s="247">
        <v>79.395259999999993</v>
      </c>
      <c r="I948" s="248">
        <v>115.38403</v>
      </c>
      <c r="J948" s="248">
        <v>178.98690999999999</v>
      </c>
      <c r="K948" s="248">
        <v>214.94552000000004</v>
      </c>
      <c r="L948" s="248">
        <v>137.3794</v>
      </c>
      <c r="M948" s="240">
        <v>234.9</v>
      </c>
      <c r="N948" s="239">
        <v>17632.7</v>
      </c>
      <c r="O948" s="239">
        <v>184.5</v>
      </c>
      <c r="P948" s="219">
        <v>748.3</v>
      </c>
      <c r="Q948" s="219">
        <v>733.7</v>
      </c>
      <c r="R948" s="219">
        <v>150.4</v>
      </c>
      <c r="S948" s="219">
        <v>28.9</v>
      </c>
      <c r="T948" s="154"/>
    </row>
    <row r="949" spans="2:21" ht="57" customHeight="1" x14ac:dyDescent="0.2">
      <c r="B949" s="89"/>
      <c r="C949" s="101" t="s">
        <v>11</v>
      </c>
      <c r="D949" s="247">
        <v>0</v>
      </c>
      <c r="E949" s="247">
        <v>0</v>
      </c>
      <c r="F949" s="247">
        <v>0</v>
      </c>
      <c r="G949" s="247">
        <v>0</v>
      </c>
      <c r="H949" s="247">
        <v>0</v>
      </c>
      <c r="I949" s="248">
        <v>0</v>
      </c>
      <c r="J949" s="248">
        <v>2.25949</v>
      </c>
      <c r="K949" s="248">
        <v>0.03</v>
      </c>
      <c r="L949" s="248">
        <v>0</v>
      </c>
      <c r="M949" s="240">
        <v>0</v>
      </c>
      <c r="N949" s="239">
        <v>0</v>
      </c>
      <c r="O949" s="239">
        <v>0</v>
      </c>
      <c r="P949" s="219">
        <v>0</v>
      </c>
      <c r="Q949" s="219">
        <v>0.1</v>
      </c>
      <c r="R949" s="219">
        <v>0</v>
      </c>
      <c r="S949" s="219">
        <v>0</v>
      </c>
      <c r="T949" s="154"/>
    </row>
    <row r="950" spans="2:21" ht="45.95" customHeight="1" x14ac:dyDescent="0.2">
      <c r="B950" s="89"/>
      <c r="C950" s="101" t="s">
        <v>10</v>
      </c>
      <c r="D950" s="247">
        <v>0</v>
      </c>
      <c r="E950" s="247">
        <v>0</v>
      </c>
      <c r="F950" s="247">
        <v>0</v>
      </c>
      <c r="G950" s="247">
        <v>0.192</v>
      </c>
      <c r="H950" s="247">
        <v>0.18</v>
      </c>
      <c r="I950" s="248">
        <v>0</v>
      </c>
      <c r="J950" s="248">
        <v>0.29399999999999998</v>
      </c>
      <c r="K950" s="248">
        <v>0</v>
      </c>
      <c r="L950" s="248">
        <v>0</v>
      </c>
      <c r="M950" s="199">
        <v>0</v>
      </c>
      <c r="N950" s="239">
        <v>0</v>
      </c>
      <c r="O950" s="239">
        <v>0</v>
      </c>
      <c r="P950" s="219">
        <v>0</v>
      </c>
      <c r="Q950" s="219">
        <v>0</v>
      </c>
      <c r="R950" s="219">
        <v>0</v>
      </c>
      <c r="S950" s="219">
        <v>0</v>
      </c>
      <c r="T950" s="154"/>
    </row>
    <row r="951" spans="2:21" ht="57" customHeight="1" x14ac:dyDescent="0.2">
      <c r="B951" s="89"/>
      <c r="C951" s="101" t="s">
        <v>9</v>
      </c>
      <c r="D951" s="247">
        <v>0</v>
      </c>
      <c r="E951" s="247">
        <v>0</v>
      </c>
      <c r="F951" s="247">
        <v>0</v>
      </c>
      <c r="G951" s="247">
        <v>0</v>
      </c>
      <c r="H951" s="247">
        <v>0</v>
      </c>
      <c r="I951" s="248">
        <v>0</v>
      </c>
      <c r="J951" s="248">
        <v>0</v>
      </c>
      <c r="K951" s="248">
        <v>0</v>
      </c>
      <c r="L951" s="248">
        <v>0</v>
      </c>
      <c r="M951" s="199">
        <v>0</v>
      </c>
      <c r="N951" s="239">
        <v>0</v>
      </c>
      <c r="O951" s="239">
        <v>0</v>
      </c>
      <c r="P951" s="219">
        <v>0</v>
      </c>
      <c r="Q951" s="219">
        <v>0</v>
      </c>
      <c r="R951" s="219">
        <v>0</v>
      </c>
      <c r="S951" s="219">
        <v>0</v>
      </c>
      <c r="T951" s="154"/>
    </row>
    <row r="952" spans="2:21" ht="57" customHeight="1" x14ac:dyDescent="0.2">
      <c r="B952" s="89"/>
      <c r="C952" s="101" t="s">
        <v>8</v>
      </c>
      <c r="D952" s="247">
        <v>0</v>
      </c>
      <c r="E952" s="247">
        <v>0</v>
      </c>
      <c r="F952" s="247">
        <v>0</v>
      </c>
      <c r="G952" s="247">
        <v>0</v>
      </c>
      <c r="H952" s="247">
        <v>0</v>
      </c>
      <c r="I952" s="248">
        <v>0</v>
      </c>
      <c r="J952" s="248">
        <v>0</v>
      </c>
      <c r="K952" s="248">
        <v>0</v>
      </c>
      <c r="L952" s="248">
        <v>0</v>
      </c>
      <c r="M952" s="199">
        <v>0</v>
      </c>
      <c r="N952" s="239">
        <v>0</v>
      </c>
      <c r="O952" s="239">
        <v>0</v>
      </c>
      <c r="P952" s="219">
        <v>0</v>
      </c>
      <c r="Q952" s="219">
        <v>0</v>
      </c>
      <c r="R952" s="219">
        <v>0</v>
      </c>
      <c r="S952" s="219">
        <v>0</v>
      </c>
      <c r="T952" s="154"/>
    </row>
    <row r="953" spans="2:21" ht="45.95" customHeight="1" x14ac:dyDescent="0.2">
      <c r="B953" s="89"/>
      <c r="C953" s="101" t="s">
        <v>7</v>
      </c>
      <c r="D953" s="247">
        <v>0</v>
      </c>
      <c r="E953" s="247">
        <v>0</v>
      </c>
      <c r="F953" s="247">
        <v>0</v>
      </c>
      <c r="G953" s="247">
        <v>0</v>
      </c>
      <c r="H953" s="247">
        <v>0</v>
      </c>
      <c r="I953" s="248">
        <v>0</v>
      </c>
      <c r="J953" s="248">
        <v>0</v>
      </c>
      <c r="K953" s="248">
        <v>0</v>
      </c>
      <c r="L953" s="248">
        <v>0</v>
      </c>
      <c r="M953" s="199">
        <v>0</v>
      </c>
      <c r="N953" s="239">
        <v>0</v>
      </c>
      <c r="O953" s="239">
        <v>0</v>
      </c>
      <c r="P953" s="219">
        <v>0</v>
      </c>
      <c r="Q953" s="219">
        <v>0.6</v>
      </c>
      <c r="R953" s="219">
        <v>0</v>
      </c>
      <c r="S953" s="219">
        <v>0</v>
      </c>
      <c r="T953" s="154"/>
    </row>
    <row r="954" spans="2:21" ht="45.95" customHeight="1" x14ac:dyDescent="0.2">
      <c r="B954" s="89"/>
      <c r="C954" s="101" t="s">
        <v>6</v>
      </c>
      <c r="D954" s="247">
        <v>0</v>
      </c>
      <c r="E954" s="247">
        <v>0</v>
      </c>
      <c r="F954" s="247">
        <v>0</v>
      </c>
      <c r="G954" s="247">
        <v>0</v>
      </c>
      <c r="H954" s="247">
        <v>0</v>
      </c>
      <c r="I954" s="248">
        <v>0</v>
      </c>
      <c r="J954" s="248">
        <v>0</v>
      </c>
      <c r="K954" s="248">
        <v>0</v>
      </c>
      <c r="L954" s="248">
        <v>0</v>
      </c>
      <c r="M954" s="199">
        <v>0</v>
      </c>
      <c r="N954" s="239">
        <v>0</v>
      </c>
      <c r="O954" s="239">
        <v>0</v>
      </c>
      <c r="P954" s="219">
        <v>0</v>
      </c>
      <c r="Q954" s="219">
        <v>0</v>
      </c>
      <c r="R954" s="219">
        <v>0</v>
      </c>
      <c r="S954" s="219">
        <v>0</v>
      </c>
      <c r="T954" s="154"/>
    </row>
    <row r="955" spans="2:21" ht="45.95" customHeight="1" x14ac:dyDescent="0.2">
      <c r="B955" s="89"/>
      <c r="C955" s="101" t="s">
        <v>5</v>
      </c>
      <c r="D955" s="247">
        <v>0</v>
      </c>
      <c r="E955" s="247">
        <v>0.36816000000000004</v>
      </c>
      <c r="F955" s="247">
        <v>2.0001700000000002</v>
      </c>
      <c r="G955" s="247">
        <v>0.70399999999999996</v>
      </c>
      <c r="H955" s="247">
        <v>7.6959999999999997</v>
      </c>
      <c r="I955" s="248">
        <v>21.244049999999998</v>
      </c>
      <c r="J955" s="248">
        <v>23.65455</v>
      </c>
      <c r="K955" s="248">
        <v>22.147509999999997</v>
      </c>
      <c r="L955" s="248">
        <v>16.46827</v>
      </c>
      <c r="M955" s="240">
        <v>43</v>
      </c>
      <c r="N955" s="239">
        <v>30.6</v>
      </c>
      <c r="O955" s="239">
        <v>12.6</v>
      </c>
      <c r="P955" s="219">
        <v>0.1</v>
      </c>
      <c r="Q955" s="219">
        <v>10.7</v>
      </c>
      <c r="R955" s="219">
        <v>3.1</v>
      </c>
      <c r="S955" s="219">
        <v>1.5</v>
      </c>
      <c r="T955" s="154"/>
    </row>
    <row r="956" spans="2:21" ht="57" customHeight="1" x14ac:dyDescent="0.2">
      <c r="B956" s="89"/>
      <c r="C956" s="101" t="s">
        <v>4</v>
      </c>
      <c r="D956" s="247">
        <v>0</v>
      </c>
      <c r="E956" s="247">
        <v>0.42299999999999999</v>
      </c>
      <c r="F956" s="247">
        <v>2.4135599999999999</v>
      </c>
      <c r="G956" s="247">
        <v>0</v>
      </c>
      <c r="H956" s="247">
        <v>0</v>
      </c>
      <c r="I956" s="248">
        <v>0</v>
      </c>
      <c r="J956" s="248">
        <v>1.7866999999999997</v>
      </c>
      <c r="K956" s="248">
        <v>0.62749999999999995</v>
      </c>
      <c r="L956" s="248">
        <v>1.319</v>
      </c>
      <c r="M956" s="240">
        <v>0.6</v>
      </c>
      <c r="N956" s="239">
        <v>1.2</v>
      </c>
      <c r="O956" s="239">
        <v>0</v>
      </c>
      <c r="P956" s="219">
        <v>0</v>
      </c>
      <c r="Q956" s="219">
        <v>0</v>
      </c>
      <c r="R956" s="219">
        <v>0</v>
      </c>
      <c r="S956" s="219">
        <v>1.9</v>
      </c>
      <c r="T956" s="154"/>
    </row>
    <row r="957" spans="2:21" ht="57" customHeight="1" x14ac:dyDescent="0.2">
      <c r="B957" s="89"/>
      <c r="C957" s="101" t="s">
        <v>3</v>
      </c>
      <c r="D957" s="247">
        <v>0</v>
      </c>
      <c r="E957" s="247">
        <v>0</v>
      </c>
      <c r="F957" s="247">
        <v>0</v>
      </c>
      <c r="G957" s="247">
        <v>0</v>
      </c>
      <c r="H957" s="247">
        <v>0</v>
      </c>
      <c r="I957" s="248">
        <v>0</v>
      </c>
      <c r="J957" s="248">
        <v>0</v>
      </c>
      <c r="K957" s="248">
        <v>0</v>
      </c>
      <c r="L957" s="248">
        <v>0</v>
      </c>
      <c r="M957" s="199">
        <v>0</v>
      </c>
      <c r="N957" s="239">
        <v>0</v>
      </c>
      <c r="O957" s="239">
        <v>0</v>
      </c>
      <c r="P957" s="219">
        <v>0</v>
      </c>
      <c r="Q957" s="219">
        <v>0</v>
      </c>
      <c r="R957" s="219">
        <v>0</v>
      </c>
      <c r="S957" s="219">
        <v>0</v>
      </c>
      <c r="T957" s="154"/>
    </row>
    <row r="958" spans="2:21" ht="45.95" customHeight="1" thickBot="1" x14ac:dyDescent="0.25">
      <c r="B958" s="89"/>
      <c r="C958" s="115" t="s">
        <v>2</v>
      </c>
      <c r="D958" s="249">
        <v>0</v>
      </c>
      <c r="E958" s="249">
        <v>0</v>
      </c>
      <c r="F958" s="249">
        <v>0</v>
      </c>
      <c r="G958" s="249">
        <v>0</v>
      </c>
      <c r="H958" s="249">
        <v>0</v>
      </c>
      <c r="I958" s="250">
        <v>0</v>
      </c>
      <c r="J958" s="250">
        <v>0</v>
      </c>
      <c r="K958" s="250">
        <v>0</v>
      </c>
      <c r="L958" s="250">
        <v>0</v>
      </c>
      <c r="M958" s="204">
        <v>0</v>
      </c>
      <c r="N958" s="251">
        <v>0</v>
      </c>
      <c r="O958" s="251">
        <v>0</v>
      </c>
      <c r="P958" s="219">
        <v>0</v>
      </c>
      <c r="Q958" s="219">
        <v>0</v>
      </c>
      <c r="R958" s="219">
        <v>0</v>
      </c>
      <c r="S958" s="219">
        <v>0</v>
      </c>
      <c r="T958" s="154"/>
    </row>
    <row r="959" spans="2:21" ht="45" customHeight="1" thickBot="1" x14ac:dyDescent="0.3">
      <c r="B959" s="89"/>
      <c r="C959" s="117" t="s">
        <v>125</v>
      </c>
      <c r="D959" s="252">
        <v>2723.2111400000003</v>
      </c>
      <c r="E959" s="252">
        <v>5567.7335000000003</v>
      </c>
      <c r="F959" s="252">
        <v>4076.5051800000001</v>
      </c>
      <c r="G959" s="252">
        <v>7789.6311900000001</v>
      </c>
      <c r="H959" s="252">
        <v>9113.9804100000001</v>
      </c>
      <c r="I959" s="253">
        <f t="shared" ref="I959:N959" si="8">SUM(I855:I958)</f>
        <v>12379.316110000003</v>
      </c>
      <c r="J959" s="253">
        <f t="shared" si="8"/>
        <v>17037.487710000009</v>
      </c>
      <c r="K959" s="253">
        <f t="shared" si="8"/>
        <v>11663.432139999997</v>
      </c>
      <c r="L959" s="253">
        <f t="shared" si="8"/>
        <v>11965.910779999998</v>
      </c>
      <c r="M959" s="253">
        <f t="shared" si="8"/>
        <v>12857.600000000002</v>
      </c>
      <c r="N959" s="253">
        <f t="shared" si="8"/>
        <v>32447.100000000002</v>
      </c>
      <c r="O959" s="253">
        <f>SUM(O855:O958)</f>
        <v>15114.000000000002</v>
      </c>
      <c r="P959" s="253">
        <f>SUM(P855:P958)</f>
        <v>20366.499999999996</v>
      </c>
      <c r="Q959" s="253">
        <f>SUM(Q855:Q958)</f>
        <v>14772.400000000003</v>
      </c>
      <c r="R959" s="253">
        <f>SUM(R855:R958)</f>
        <v>15363.300000000005</v>
      </c>
      <c r="S959" s="253">
        <f>SUM(S855:S958)</f>
        <v>12342.599999999997</v>
      </c>
      <c r="T959" s="160"/>
      <c r="U959" s="23"/>
    </row>
    <row r="960" spans="2:21" ht="45" customHeight="1" thickBot="1" x14ac:dyDescent="0.25">
      <c r="B960" s="89"/>
      <c r="C960" s="112" t="s">
        <v>126</v>
      </c>
      <c r="D960" s="243"/>
      <c r="E960" s="243"/>
      <c r="F960" s="243"/>
      <c r="G960" s="243"/>
      <c r="H960" s="243"/>
      <c r="I960" s="244"/>
      <c r="J960" s="244"/>
      <c r="K960" s="244"/>
      <c r="L960" s="244"/>
      <c r="M960" s="206"/>
      <c r="N960" s="245"/>
      <c r="O960" s="245"/>
      <c r="P960" s="245"/>
      <c r="Q960" s="245"/>
      <c r="R960" s="245"/>
      <c r="S960" s="245"/>
      <c r="T960" s="156"/>
      <c r="U960" s="23"/>
    </row>
    <row r="961" spans="2:20" ht="45.95" customHeight="1" x14ac:dyDescent="0.2">
      <c r="B961" s="89"/>
      <c r="C961" s="109" t="s">
        <v>100</v>
      </c>
      <c r="D961" s="246">
        <v>0</v>
      </c>
      <c r="E961" s="246">
        <v>0</v>
      </c>
      <c r="F961" s="246">
        <v>0</v>
      </c>
      <c r="G961" s="246">
        <v>0</v>
      </c>
      <c r="H961" s="246">
        <v>5.3728999999999996</v>
      </c>
      <c r="I961" s="211">
        <v>0</v>
      </c>
      <c r="J961" s="211">
        <v>8.5199999999999998E-2</v>
      </c>
      <c r="K961" s="211">
        <v>1E-4</v>
      </c>
      <c r="L961" s="211">
        <v>0.1135</v>
      </c>
      <c r="M961" s="254">
        <v>0</v>
      </c>
      <c r="N961" s="238">
        <v>0</v>
      </c>
      <c r="O961" s="238">
        <v>0</v>
      </c>
      <c r="P961" s="219">
        <v>0</v>
      </c>
      <c r="Q961" s="219">
        <v>0</v>
      </c>
      <c r="R961" s="219">
        <v>0</v>
      </c>
      <c r="S961" s="219">
        <v>0.3</v>
      </c>
      <c r="T961" s="154"/>
    </row>
    <row r="962" spans="2:20" ht="45.95" customHeight="1" x14ac:dyDescent="0.2">
      <c r="B962" s="89"/>
      <c r="C962" s="101" t="s">
        <v>99</v>
      </c>
      <c r="D962" s="247">
        <v>0</v>
      </c>
      <c r="E962" s="247">
        <v>0</v>
      </c>
      <c r="F962" s="247">
        <v>0</v>
      </c>
      <c r="G962" s="247">
        <v>0</v>
      </c>
      <c r="H962" s="247">
        <v>0</v>
      </c>
      <c r="I962" s="248">
        <v>0</v>
      </c>
      <c r="J962" s="248">
        <v>0</v>
      </c>
      <c r="K962" s="248">
        <v>0</v>
      </c>
      <c r="L962" s="248">
        <v>0</v>
      </c>
      <c r="M962" s="240">
        <v>0</v>
      </c>
      <c r="N962" s="239">
        <v>0.1</v>
      </c>
      <c r="O962" s="239">
        <v>0</v>
      </c>
      <c r="P962" s="219">
        <v>0</v>
      </c>
      <c r="Q962" s="219">
        <v>0</v>
      </c>
      <c r="R962" s="219">
        <v>0</v>
      </c>
      <c r="S962" s="219">
        <v>0</v>
      </c>
      <c r="T962" s="154"/>
    </row>
    <row r="963" spans="2:20" ht="45.95" customHeight="1" x14ac:dyDescent="0.2">
      <c r="B963" s="89"/>
      <c r="C963" s="101" t="s">
        <v>98</v>
      </c>
      <c r="D963" s="247">
        <v>0</v>
      </c>
      <c r="E963" s="247">
        <v>0</v>
      </c>
      <c r="F963" s="247">
        <v>0</v>
      </c>
      <c r="G963" s="247">
        <v>0.443</v>
      </c>
      <c r="H963" s="247">
        <v>2.1999999999999999E-2</v>
      </c>
      <c r="I963" s="248">
        <v>1.0858800000000002</v>
      </c>
      <c r="J963" s="248">
        <v>2.9233600000000002</v>
      </c>
      <c r="K963" s="248">
        <v>2.1109</v>
      </c>
      <c r="L963" s="248">
        <v>2.7934999999999999</v>
      </c>
      <c r="M963" s="240">
        <v>1.4</v>
      </c>
      <c r="N963" s="239">
        <v>0</v>
      </c>
      <c r="O963" s="239">
        <v>0</v>
      </c>
      <c r="P963" s="219">
        <v>0</v>
      </c>
      <c r="Q963" s="219">
        <v>0.9</v>
      </c>
      <c r="R963" s="219">
        <v>0</v>
      </c>
      <c r="S963" s="219">
        <v>0</v>
      </c>
      <c r="T963" s="154"/>
    </row>
    <row r="964" spans="2:20" ht="45.95" customHeight="1" x14ac:dyDescent="0.2">
      <c r="B964" s="89"/>
      <c r="C964" s="101" t="s">
        <v>97</v>
      </c>
      <c r="D964" s="247">
        <v>0</v>
      </c>
      <c r="E964" s="247">
        <v>0</v>
      </c>
      <c r="F964" s="247">
        <v>0</v>
      </c>
      <c r="G964" s="247">
        <v>0</v>
      </c>
      <c r="H964" s="247">
        <v>0</v>
      </c>
      <c r="I964" s="248">
        <v>0</v>
      </c>
      <c r="J964" s="248">
        <v>0</v>
      </c>
      <c r="K964" s="248">
        <v>0</v>
      </c>
      <c r="L964" s="248">
        <v>0</v>
      </c>
      <c r="M964" s="199">
        <v>0</v>
      </c>
      <c r="N964" s="239">
        <v>0</v>
      </c>
      <c r="O964" s="239">
        <v>0</v>
      </c>
      <c r="P964" s="219">
        <v>0</v>
      </c>
      <c r="Q964" s="219">
        <v>0</v>
      </c>
      <c r="R964" s="219">
        <v>0</v>
      </c>
      <c r="S964" s="219">
        <v>4.3</v>
      </c>
      <c r="T964" s="154"/>
    </row>
    <row r="965" spans="2:20" ht="45.95" customHeight="1" x14ac:dyDescent="0.2">
      <c r="B965" s="89"/>
      <c r="C965" s="101" t="s">
        <v>96</v>
      </c>
      <c r="D965" s="247">
        <v>0</v>
      </c>
      <c r="E965" s="247">
        <v>0</v>
      </c>
      <c r="F965" s="247">
        <v>0</v>
      </c>
      <c r="G965" s="247">
        <v>0</v>
      </c>
      <c r="H965" s="247">
        <v>0</v>
      </c>
      <c r="I965" s="248">
        <v>0</v>
      </c>
      <c r="J965" s="248">
        <v>0</v>
      </c>
      <c r="K965" s="248">
        <v>0</v>
      </c>
      <c r="L965" s="248">
        <v>0</v>
      </c>
      <c r="M965" s="199">
        <v>0</v>
      </c>
      <c r="N965" s="239">
        <v>0</v>
      </c>
      <c r="O965" s="239">
        <v>0</v>
      </c>
      <c r="P965" s="219">
        <v>0</v>
      </c>
      <c r="Q965" s="219">
        <v>0</v>
      </c>
      <c r="R965" s="219">
        <v>0</v>
      </c>
      <c r="S965" s="219">
        <v>0</v>
      </c>
      <c r="T965" s="154"/>
    </row>
    <row r="966" spans="2:20" ht="45.95" customHeight="1" x14ac:dyDescent="0.2">
      <c r="B966" s="89"/>
      <c r="C966" s="101" t="s">
        <v>95</v>
      </c>
      <c r="D966" s="247">
        <v>0</v>
      </c>
      <c r="E966" s="247">
        <v>0</v>
      </c>
      <c r="F966" s="247">
        <v>0</v>
      </c>
      <c r="G966" s="247">
        <v>0</v>
      </c>
      <c r="H966" s="247">
        <v>0</v>
      </c>
      <c r="I966" s="248">
        <v>0</v>
      </c>
      <c r="J966" s="248">
        <v>5.4180000000000001</v>
      </c>
      <c r="K966" s="248">
        <v>4.6619999999999999</v>
      </c>
      <c r="L966" s="248">
        <v>3.3340000000000001</v>
      </c>
      <c r="M966" s="199">
        <v>0</v>
      </c>
      <c r="N966" s="239">
        <v>0</v>
      </c>
      <c r="O966" s="239">
        <v>0</v>
      </c>
      <c r="P966" s="219">
        <v>0</v>
      </c>
      <c r="Q966" s="219">
        <v>0</v>
      </c>
      <c r="R966" s="219">
        <v>371.5</v>
      </c>
      <c r="S966" s="219">
        <v>0</v>
      </c>
      <c r="T966" s="154"/>
    </row>
    <row r="967" spans="2:20" ht="45.95" customHeight="1" x14ac:dyDescent="0.2">
      <c r="B967" s="89"/>
      <c r="C967" s="101" t="s">
        <v>94</v>
      </c>
      <c r="D967" s="247">
        <v>0</v>
      </c>
      <c r="E967" s="247">
        <v>0</v>
      </c>
      <c r="F967" s="247">
        <v>0</v>
      </c>
      <c r="G967" s="247">
        <v>0</v>
      </c>
      <c r="H967" s="247">
        <v>0</v>
      </c>
      <c r="I967" s="248">
        <v>0</v>
      </c>
      <c r="J967" s="248">
        <v>0</v>
      </c>
      <c r="K967" s="248">
        <v>0</v>
      </c>
      <c r="L967" s="248">
        <v>0</v>
      </c>
      <c r="M967" s="199">
        <v>0</v>
      </c>
      <c r="N967" s="239">
        <v>0</v>
      </c>
      <c r="O967" s="239">
        <v>0</v>
      </c>
      <c r="P967" s="219">
        <v>0</v>
      </c>
      <c r="Q967" s="219">
        <v>0</v>
      </c>
      <c r="R967" s="219">
        <v>0</v>
      </c>
      <c r="S967" s="219">
        <v>0</v>
      </c>
      <c r="T967" s="154"/>
    </row>
    <row r="968" spans="2:20" ht="45.95" customHeight="1" x14ac:dyDescent="0.2">
      <c r="B968" s="89"/>
      <c r="C968" s="101" t="s">
        <v>93</v>
      </c>
      <c r="D968" s="247">
        <v>0</v>
      </c>
      <c r="E968" s="247">
        <v>0</v>
      </c>
      <c r="F968" s="247">
        <v>0.378</v>
      </c>
      <c r="G968" s="247">
        <v>0</v>
      </c>
      <c r="H968" s="247">
        <v>0</v>
      </c>
      <c r="I968" s="248">
        <v>0</v>
      </c>
      <c r="J968" s="248">
        <v>12.766</v>
      </c>
      <c r="K968" s="248">
        <v>20</v>
      </c>
      <c r="L968" s="248">
        <v>0</v>
      </c>
      <c r="M968" s="199">
        <v>0</v>
      </c>
      <c r="N968" s="239">
        <v>0</v>
      </c>
      <c r="O968" s="239">
        <v>22.3</v>
      </c>
      <c r="P968" s="219">
        <v>3.3</v>
      </c>
      <c r="Q968" s="219">
        <v>13.2</v>
      </c>
      <c r="R968" s="219">
        <v>1.1000000000000001</v>
      </c>
      <c r="S968" s="219">
        <v>4.5999999999999996</v>
      </c>
      <c r="T968" s="154"/>
    </row>
    <row r="969" spans="2:20" ht="45.95" customHeight="1" x14ac:dyDescent="0.2">
      <c r="B969" s="89"/>
      <c r="C969" s="101" t="s">
        <v>92</v>
      </c>
      <c r="D969" s="247">
        <v>0</v>
      </c>
      <c r="E969" s="247">
        <v>0</v>
      </c>
      <c r="F969" s="247">
        <v>1.4999999999999999E-2</v>
      </c>
      <c r="G969" s="247">
        <v>1E-3</v>
      </c>
      <c r="H969" s="247">
        <v>4598.1239999999998</v>
      </c>
      <c r="I969" s="248">
        <v>12492.98</v>
      </c>
      <c r="J969" s="248">
        <v>32.270000000000003</v>
      </c>
      <c r="K969" s="248">
        <v>5.8070000000000004</v>
      </c>
      <c r="L969" s="248">
        <v>12.916</v>
      </c>
      <c r="M969" s="240">
        <v>15.4</v>
      </c>
      <c r="N969" s="239">
        <v>335.5</v>
      </c>
      <c r="O969" s="239">
        <v>441.2</v>
      </c>
      <c r="P969" s="219">
        <v>324.2</v>
      </c>
      <c r="Q969" s="219">
        <v>3.8</v>
      </c>
      <c r="R969" s="219">
        <v>43.4</v>
      </c>
      <c r="S969" s="219">
        <v>561.4</v>
      </c>
      <c r="T969" s="154"/>
    </row>
    <row r="970" spans="2:20" ht="45.95" customHeight="1" x14ac:dyDescent="0.2">
      <c r="B970" s="89"/>
      <c r="C970" s="101" t="s">
        <v>91</v>
      </c>
      <c r="D970" s="247">
        <v>0</v>
      </c>
      <c r="E970" s="247">
        <v>0</v>
      </c>
      <c r="F970" s="247">
        <v>0</v>
      </c>
      <c r="G970" s="247">
        <v>0</v>
      </c>
      <c r="H970" s="247">
        <v>0</v>
      </c>
      <c r="I970" s="248">
        <v>0</v>
      </c>
      <c r="J970" s="248">
        <v>0</v>
      </c>
      <c r="K970" s="248">
        <v>0</v>
      </c>
      <c r="L970" s="248">
        <v>0</v>
      </c>
      <c r="M970" s="199">
        <v>0</v>
      </c>
      <c r="N970" s="239">
        <v>0</v>
      </c>
      <c r="O970" s="239">
        <v>0</v>
      </c>
      <c r="P970" s="219">
        <v>0</v>
      </c>
      <c r="Q970" s="219">
        <v>0</v>
      </c>
      <c r="R970" s="219">
        <v>0</v>
      </c>
      <c r="S970" s="219">
        <v>0</v>
      </c>
      <c r="T970" s="154"/>
    </row>
    <row r="971" spans="2:20" ht="45.95" customHeight="1" x14ac:dyDescent="0.2">
      <c r="B971" s="89"/>
      <c r="C971" s="101" t="s">
        <v>90</v>
      </c>
      <c r="D971" s="247">
        <v>0</v>
      </c>
      <c r="E971" s="247">
        <v>0</v>
      </c>
      <c r="F971" s="247">
        <v>0</v>
      </c>
      <c r="G971" s="247">
        <v>0</v>
      </c>
      <c r="H971" s="247">
        <v>0</v>
      </c>
      <c r="I971" s="248">
        <v>0</v>
      </c>
      <c r="J971" s="248">
        <v>0</v>
      </c>
      <c r="K971" s="248">
        <v>0</v>
      </c>
      <c r="L971" s="248">
        <v>0</v>
      </c>
      <c r="M971" s="199">
        <v>0</v>
      </c>
      <c r="N971" s="239">
        <v>0</v>
      </c>
      <c r="O971" s="239">
        <v>0</v>
      </c>
      <c r="P971" s="219">
        <v>0</v>
      </c>
      <c r="Q971" s="219">
        <v>0</v>
      </c>
      <c r="R971" s="219">
        <v>0</v>
      </c>
      <c r="S971" s="219">
        <v>0</v>
      </c>
      <c r="T971" s="154"/>
    </row>
    <row r="972" spans="2:20" ht="45.95" customHeight="1" x14ac:dyDescent="0.2">
      <c r="B972" s="89"/>
      <c r="C972" s="101" t="s">
        <v>89</v>
      </c>
      <c r="D972" s="247">
        <v>0</v>
      </c>
      <c r="E972" s="247">
        <v>0</v>
      </c>
      <c r="F972" s="247">
        <v>0</v>
      </c>
      <c r="G972" s="247">
        <v>0</v>
      </c>
      <c r="H972" s="247">
        <v>0</v>
      </c>
      <c r="I972" s="248">
        <v>0.2</v>
      </c>
      <c r="J972" s="248">
        <v>1.7999999999999999E-2</v>
      </c>
      <c r="K972" s="248">
        <v>3.9E-2</v>
      </c>
      <c r="L972" s="248">
        <v>0</v>
      </c>
      <c r="M972" s="199">
        <v>0</v>
      </c>
      <c r="N972" s="239">
        <v>0</v>
      </c>
      <c r="O972" s="239">
        <v>0</v>
      </c>
      <c r="P972" s="219">
        <v>0</v>
      </c>
      <c r="Q972" s="219">
        <v>0</v>
      </c>
      <c r="R972" s="219">
        <v>0</v>
      </c>
      <c r="S972" s="219">
        <v>1</v>
      </c>
      <c r="T972" s="154"/>
    </row>
    <row r="973" spans="2:20" ht="45.95" customHeight="1" x14ac:dyDescent="0.2">
      <c r="B973" s="89"/>
      <c r="C973" s="101" t="s">
        <v>88</v>
      </c>
      <c r="D973" s="247">
        <v>0</v>
      </c>
      <c r="E973" s="247">
        <v>0</v>
      </c>
      <c r="F973" s="247">
        <v>0</v>
      </c>
      <c r="G973" s="247">
        <v>0</v>
      </c>
      <c r="H973" s="247">
        <v>0</v>
      </c>
      <c r="I973" s="248">
        <v>0</v>
      </c>
      <c r="J973" s="248">
        <v>0</v>
      </c>
      <c r="K973" s="248">
        <v>0</v>
      </c>
      <c r="L973" s="248">
        <v>0</v>
      </c>
      <c r="M973" s="240">
        <v>0</v>
      </c>
      <c r="N973" s="239">
        <v>0</v>
      </c>
      <c r="O973" s="239">
        <v>0</v>
      </c>
      <c r="P973" s="219">
        <v>0</v>
      </c>
      <c r="Q973" s="219">
        <v>0</v>
      </c>
      <c r="R973" s="219">
        <v>0</v>
      </c>
      <c r="S973" s="219">
        <v>0</v>
      </c>
      <c r="T973" s="154"/>
    </row>
    <row r="974" spans="2:20" ht="45.95" customHeight="1" x14ac:dyDescent="0.2">
      <c r="B974" s="89"/>
      <c r="C974" s="101" t="s">
        <v>87</v>
      </c>
      <c r="D974" s="247">
        <v>0</v>
      </c>
      <c r="E974" s="247">
        <v>0</v>
      </c>
      <c r="F974" s="247">
        <v>0</v>
      </c>
      <c r="G974" s="247">
        <v>0</v>
      </c>
      <c r="H974" s="247">
        <v>0</v>
      </c>
      <c r="I974" s="248">
        <v>0</v>
      </c>
      <c r="J974" s="248">
        <v>0</v>
      </c>
      <c r="K974" s="248">
        <v>0</v>
      </c>
      <c r="L974" s="248">
        <v>0</v>
      </c>
      <c r="M974" s="199">
        <v>0</v>
      </c>
      <c r="N974" s="239">
        <v>0</v>
      </c>
      <c r="O974" s="239">
        <v>0</v>
      </c>
      <c r="P974" s="219">
        <v>0</v>
      </c>
      <c r="Q974" s="219">
        <v>0</v>
      </c>
      <c r="R974" s="219">
        <v>0</v>
      </c>
      <c r="S974" s="219">
        <v>0</v>
      </c>
      <c r="T974" s="154"/>
    </row>
    <row r="975" spans="2:20" ht="45.95" customHeight="1" x14ac:dyDescent="0.2">
      <c r="B975" s="89"/>
      <c r="C975" s="101" t="s">
        <v>86</v>
      </c>
      <c r="D975" s="247">
        <v>0</v>
      </c>
      <c r="E975" s="247">
        <v>0</v>
      </c>
      <c r="F975" s="247">
        <v>0</v>
      </c>
      <c r="G975" s="247">
        <v>0</v>
      </c>
      <c r="H975" s="247">
        <v>0</v>
      </c>
      <c r="I975" s="248">
        <v>0</v>
      </c>
      <c r="J975" s="248">
        <v>0</v>
      </c>
      <c r="K975" s="248">
        <v>0</v>
      </c>
      <c r="L975" s="248">
        <v>0</v>
      </c>
      <c r="M975" s="199">
        <v>0</v>
      </c>
      <c r="N975" s="239">
        <v>0</v>
      </c>
      <c r="O975" s="239">
        <v>0</v>
      </c>
      <c r="P975" s="219">
        <v>0</v>
      </c>
      <c r="Q975" s="219">
        <v>0</v>
      </c>
      <c r="R975" s="219">
        <v>0</v>
      </c>
      <c r="S975" s="219">
        <v>0</v>
      </c>
      <c r="T975" s="154"/>
    </row>
    <row r="976" spans="2:20" ht="45.95" customHeight="1" x14ac:dyDescent="0.2">
      <c r="B976" s="89"/>
      <c r="C976" s="101" t="s">
        <v>85</v>
      </c>
      <c r="D976" s="247">
        <v>0</v>
      </c>
      <c r="E976" s="247">
        <v>0</v>
      </c>
      <c r="F976" s="247">
        <v>0</v>
      </c>
      <c r="G976" s="247">
        <v>0</v>
      </c>
      <c r="H976" s="247">
        <v>0</v>
      </c>
      <c r="I976" s="248">
        <v>0</v>
      </c>
      <c r="J976" s="248">
        <v>0</v>
      </c>
      <c r="K976" s="248">
        <v>0</v>
      </c>
      <c r="L976" s="248">
        <v>0</v>
      </c>
      <c r="M976" s="199">
        <v>0</v>
      </c>
      <c r="N976" s="239">
        <v>0</v>
      </c>
      <c r="O976" s="239">
        <v>0</v>
      </c>
      <c r="P976" s="219">
        <v>0</v>
      </c>
      <c r="Q976" s="219">
        <v>0</v>
      </c>
      <c r="R976" s="219">
        <v>0</v>
      </c>
      <c r="S976" s="219">
        <v>0</v>
      </c>
      <c r="T976" s="154"/>
    </row>
    <row r="977" spans="2:20" ht="45.95" customHeight="1" x14ac:dyDescent="0.2">
      <c r="B977" s="89"/>
      <c r="C977" s="101" t="s">
        <v>84</v>
      </c>
      <c r="D977" s="247">
        <v>0</v>
      </c>
      <c r="E977" s="247">
        <v>0</v>
      </c>
      <c r="F977" s="247">
        <v>0</v>
      </c>
      <c r="G977" s="247">
        <v>0</v>
      </c>
      <c r="H977" s="247">
        <v>0</v>
      </c>
      <c r="I977" s="248">
        <v>0</v>
      </c>
      <c r="J977" s="248">
        <v>0</v>
      </c>
      <c r="K977" s="248">
        <v>0</v>
      </c>
      <c r="L977" s="248">
        <v>0</v>
      </c>
      <c r="M977" s="199">
        <v>0</v>
      </c>
      <c r="N977" s="239">
        <v>0</v>
      </c>
      <c r="O977" s="239">
        <v>0</v>
      </c>
      <c r="P977" s="219">
        <v>0</v>
      </c>
      <c r="Q977" s="219">
        <v>0</v>
      </c>
      <c r="R977" s="219">
        <v>0</v>
      </c>
      <c r="S977" s="219">
        <v>0</v>
      </c>
      <c r="T977" s="154"/>
    </row>
    <row r="978" spans="2:20" ht="45.95" customHeight="1" x14ac:dyDescent="0.2">
      <c r="B978" s="89"/>
      <c r="C978" s="101" t="s">
        <v>83</v>
      </c>
      <c r="D978" s="247">
        <v>0</v>
      </c>
      <c r="E978" s="247">
        <v>4.4080000000000004</v>
      </c>
      <c r="F978" s="247">
        <v>822.76900000000001</v>
      </c>
      <c r="G978" s="247">
        <v>0</v>
      </c>
      <c r="H978" s="247">
        <v>6.72</v>
      </c>
      <c r="I978" s="248">
        <v>0</v>
      </c>
      <c r="J978" s="248">
        <v>3.0781000000000001</v>
      </c>
      <c r="K978" s="248">
        <v>0.95</v>
      </c>
      <c r="L978" s="248">
        <v>1.159</v>
      </c>
      <c r="M978" s="199">
        <v>0</v>
      </c>
      <c r="N978" s="239">
        <v>0</v>
      </c>
      <c r="O978" s="239">
        <v>0</v>
      </c>
      <c r="P978" s="219">
        <v>0</v>
      </c>
      <c r="Q978" s="219">
        <v>5.9</v>
      </c>
      <c r="R978" s="219">
        <v>3.6</v>
      </c>
      <c r="S978" s="219">
        <v>0</v>
      </c>
      <c r="T978" s="154"/>
    </row>
    <row r="979" spans="2:20" ht="45.95" customHeight="1" x14ac:dyDescent="0.2">
      <c r="B979" s="89"/>
      <c r="C979" s="101" t="s">
        <v>82</v>
      </c>
      <c r="D979" s="247">
        <v>0</v>
      </c>
      <c r="E979" s="247">
        <v>0</v>
      </c>
      <c r="F979" s="247">
        <v>0</v>
      </c>
      <c r="G979" s="247">
        <v>0</v>
      </c>
      <c r="H979" s="247">
        <v>0</v>
      </c>
      <c r="I979" s="248">
        <v>0</v>
      </c>
      <c r="J979" s="248">
        <v>0</v>
      </c>
      <c r="K979" s="248">
        <v>0</v>
      </c>
      <c r="L979" s="248">
        <v>0</v>
      </c>
      <c r="M979" s="199">
        <v>0</v>
      </c>
      <c r="N979" s="239">
        <v>0</v>
      </c>
      <c r="O979" s="239">
        <v>0</v>
      </c>
      <c r="P979" s="219">
        <v>0</v>
      </c>
      <c r="Q979" s="219">
        <v>0</v>
      </c>
      <c r="R979" s="219">
        <v>0</v>
      </c>
      <c r="S979" s="219">
        <v>0</v>
      </c>
      <c r="T979" s="154"/>
    </row>
    <row r="980" spans="2:20" ht="45.95" customHeight="1" x14ac:dyDescent="0.2">
      <c r="B980" s="89"/>
      <c r="C980" s="101" t="s">
        <v>81</v>
      </c>
      <c r="D980" s="247">
        <v>0</v>
      </c>
      <c r="E980" s="247">
        <v>0</v>
      </c>
      <c r="F980" s="247">
        <v>0</v>
      </c>
      <c r="G980" s="247">
        <v>0</v>
      </c>
      <c r="H980" s="247">
        <v>0</v>
      </c>
      <c r="I980" s="248">
        <v>0</v>
      </c>
      <c r="J980" s="248">
        <v>0</v>
      </c>
      <c r="K980" s="248">
        <v>0</v>
      </c>
      <c r="L980" s="248">
        <v>0</v>
      </c>
      <c r="M980" s="199">
        <v>0</v>
      </c>
      <c r="N980" s="239">
        <v>0</v>
      </c>
      <c r="O980" s="239">
        <v>0</v>
      </c>
      <c r="P980" s="219">
        <v>0</v>
      </c>
      <c r="Q980" s="219">
        <v>0</v>
      </c>
      <c r="R980" s="219">
        <v>0</v>
      </c>
      <c r="S980" s="219">
        <v>0</v>
      </c>
      <c r="T980" s="154"/>
    </row>
    <row r="981" spans="2:20" ht="45.95" customHeight="1" x14ac:dyDescent="0.2">
      <c r="B981" s="89"/>
      <c r="C981" s="101" t="s">
        <v>80</v>
      </c>
      <c r="D981" s="247">
        <v>0</v>
      </c>
      <c r="E981" s="247">
        <v>0</v>
      </c>
      <c r="F981" s="247">
        <v>0</v>
      </c>
      <c r="G981" s="247">
        <v>0</v>
      </c>
      <c r="H981" s="247">
        <v>0</v>
      </c>
      <c r="I981" s="248">
        <v>0</v>
      </c>
      <c r="J981" s="248">
        <v>0</v>
      </c>
      <c r="K981" s="248">
        <v>0</v>
      </c>
      <c r="L981" s="248">
        <v>0</v>
      </c>
      <c r="M981" s="199">
        <v>0</v>
      </c>
      <c r="N981" s="239">
        <v>0</v>
      </c>
      <c r="O981" s="239">
        <v>0</v>
      </c>
      <c r="P981" s="219">
        <v>0</v>
      </c>
      <c r="Q981" s="219">
        <v>0</v>
      </c>
      <c r="R981" s="219">
        <v>0</v>
      </c>
      <c r="S981" s="219">
        <v>0.1</v>
      </c>
      <c r="T981" s="154"/>
    </row>
    <row r="982" spans="2:20" ht="45.95" customHeight="1" x14ac:dyDescent="0.2">
      <c r="B982" s="89"/>
      <c r="C982" s="101" t="s">
        <v>79</v>
      </c>
      <c r="D982" s="247">
        <v>1.4039999999999999</v>
      </c>
      <c r="E982" s="247">
        <v>8.0220000000000002</v>
      </c>
      <c r="F982" s="247">
        <v>0</v>
      </c>
      <c r="G982" s="247">
        <v>0</v>
      </c>
      <c r="H982" s="247">
        <v>0</v>
      </c>
      <c r="I982" s="248">
        <v>5.5E-2</v>
      </c>
      <c r="J982" s="248">
        <v>0</v>
      </c>
      <c r="K982" s="248">
        <v>0</v>
      </c>
      <c r="L982" s="248">
        <v>0</v>
      </c>
      <c r="M982" s="199">
        <v>0</v>
      </c>
      <c r="N982" s="239">
        <v>0</v>
      </c>
      <c r="O982" s="239">
        <v>0</v>
      </c>
      <c r="P982" s="219">
        <v>0</v>
      </c>
      <c r="Q982" s="219">
        <v>0</v>
      </c>
      <c r="R982" s="219">
        <v>0</v>
      </c>
      <c r="S982" s="219">
        <v>38.700000000000003</v>
      </c>
      <c r="T982" s="154"/>
    </row>
    <row r="983" spans="2:20" ht="45.95" customHeight="1" x14ac:dyDescent="0.2">
      <c r="B983" s="89"/>
      <c r="C983" s="101" t="s">
        <v>78</v>
      </c>
      <c r="D983" s="247">
        <v>0</v>
      </c>
      <c r="E983" s="247">
        <v>0</v>
      </c>
      <c r="F983" s="247">
        <v>0</v>
      </c>
      <c r="G983" s="247">
        <v>33.807000000000002</v>
      </c>
      <c r="H983" s="247">
        <v>0</v>
      </c>
      <c r="I983" s="248">
        <v>0</v>
      </c>
      <c r="J983" s="248">
        <v>0</v>
      </c>
      <c r="K983" s="248">
        <v>0</v>
      </c>
      <c r="L983" s="248">
        <v>0</v>
      </c>
      <c r="M983" s="199">
        <v>0</v>
      </c>
      <c r="N983" s="239">
        <v>0</v>
      </c>
      <c r="O983" s="239">
        <v>0</v>
      </c>
      <c r="P983" s="219">
        <v>0</v>
      </c>
      <c r="Q983" s="219">
        <v>0</v>
      </c>
      <c r="R983" s="219">
        <v>43.6</v>
      </c>
      <c r="S983" s="219">
        <v>0</v>
      </c>
      <c r="T983" s="154"/>
    </row>
    <row r="984" spans="2:20" ht="45.95" customHeight="1" x14ac:dyDescent="0.2">
      <c r="B984" s="89"/>
      <c r="C984" s="101" t="s">
        <v>77</v>
      </c>
      <c r="D984" s="247">
        <v>0</v>
      </c>
      <c r="E984" s="247">
        <v>0</v>
      </c>
      <c r="F984" s="247">
        <v>0</v>
      </c>
      <c r="G984" s="247">
        <v>0</v>
      </c>
      <c r="H984" s="247">
        <v>0</v>
      </c>
      <c r="I984" s="248">
        <v>0</v>
      </c>
      <c r="J984" s="248">
        <v>0</v>
      </c>
      <c r="K984" s="248">
        <v>0</v>
      </c>
      <c r="L984" s="248">
        <v>0</v>
      </c>
      <c r="M984" s="199">
        <v>0</v>
      </c>
      <c r="N984" s="239">
        <v>0</v>
      </c>
      <c r="O984" s="239">
        <v>0</v>
      </c>
      <c r="P984" s="219">
        <v>0</v>
      </c>
      <c r="Q984" s="219">
        <v>0</v>
      </c>
      <c r="R984" s="219">
        <v>0</v>
      </c>
      <c r="S984" s="219">
        <v>0</v>
      </c>
      <c r="T984" s="154"/>
    </row>
    <row r="985" spans="2:20" ht="45.95" customHeight="1" x14ac:dyDescent="0.2">
      <c r="B985" s="89"/>
      <c r="C985" s="101" t="s">
        <v>76</v>
      </c>
      <c r="D985" s="247">
        <v>0</v>
      </c>
      <c r="E985" s="247">
        <v>0</v>
      </c>
      <c r="F985" s="247">
        <v>0</v>
      </c>
      <c r="G985" s="247">
        <v>0</v>
      </c>
      <c r="H985" s="247">
        <v>0</v>
      </c>
      <c r="I985" s="248">
        <v>0</v>
      </c>
      <c r="J985" s="248">
        <v>0</v>
      </c>
      <c r="K985" s="248">
        <v>0</v>
      </c>
      <c r="L985" s="248">
        <v>0</v>
      </c>
      <c r="M985" s="199">
        <v>0</v>
      </c>
      <c r="N985" s="239">
        <v>0</v>
      </c>
      <c r="O985" s="239">
        <v>0</v>
      </c>
      <c r="P985" s="219">
        <v>0</v>
      </c>
      <c r="Q985" s="219">
        <v>0</v>
      </c>
      <c r="R985" s="219">
        <v>0</v>
      </c>
      <c r="S985" s="219">
        <v>0</v>
      </c>
      <c r="T985" s="154"/>
    </row>
    <row r="986" spans="2:20" ht="45.95" customHeight="1" x14ac:dyDescent="0.2">
      <c r="B986" s="89"/>
      <c r="C986" s="101" t="s">
        <v>75</v>
      </c>
      <c r="D986" s="247">
        <v>0</v>
      </c>
      <c r="E986" s="247">
        <v>0</v>
      </c>
      <c r="F986" s="247">
        <v>0</v>
      </c>
      <c r="G986" s="247">
        <v>0</v>
      </c>
      <c r="H986" s="247">
        <v>0</v>
      </c>
      <c r="I986" s="248">
        <v>0</v>
      </c>
      <c r="J986" s="248">
        <v>0</v>
      </c>
      <c r="K986" s="248">
        <v>0</v>
      </c>
      <c r="L986" s="248">
        <v>0</v>
      </c>
      <c r="M986" s="199">
        <v>0</v>
      </c>
      <c r="N986" s="239">
        <v>0</v>
      </c>
      <c r="O986" s="239">
        <v>0</v>
      </c>
      <c r="P986" s="219">
        <v>0</v>
      </c>
      <c r="Q986" s="219">
        <v>0</v>
      </c>
      <c r="R986" s="219">
        <v>0</v>
      </c>
      <c r="S986" s="219">
        <v>0</v>
      </c>
      <c r="T986" s="154"/>
    </row>
    <row r="987" spans="2:20" ht="45.95" customHeight="1" x14ac:dyDescent="0.2">
      <c r="B987" s="89"/>
      <c r="C987" s="101" t="s">
        <v>74</v>
      </c>
      <c r="D987" s="247">
        <v>0</v>
      </c>
      <c r="E987" s="247">
        <v>0</v>
      </c>
      <c r="F987" s="247">
        <v>0</v>
      </c>
      <c r="G987" s="247">
        <v>0</v>
      </c>
      <c r="H987" s="247">
        <v>0</v>
      </c>
      <c r="I987" s="248">
        <v>0</v>
      </c>
      <c r="J987" s="248">
        <v>0</v>
      </c>
      <c r="K987" s="248">
        <v>0</v>
      </c>
      <c r="L987" s="248">
        <v>0</v>
      </c>
      <c r="M987" s="199">
        <v>0</v>
      </c>
      <c r="N987" s="239">
        <v>0</v>
      </c>
      <c r="O987" s="239">
        <v>0</v>
      </c>
      <c r="P987" s="219">
        <v>0</v>
      </c>
      <c r="Q987" s="219">
        <v>0</v>
      </c>
      <c r="R987" s="219">
        <v>0</v>
      </c>
      <c r="S987" s="219">
        <v>0</v>
      </c>
      <c r="T987" s="154"/>
    </row>
    <row r="988" spans="2:20" ht="45.95" customHeight="1" x14ac:dyDescent="0.2">
      <c r="B988" s="89"/>
      <c r="C988" s="101" t="s">
        <v>73</v>
      </c>
      <c r="D988" s="247">
        <v>0</v>
      </c>
      <c r="E988" s="247">
        <v>0</v>
      </c>
      <c r="F988" s="247">
        <v>0</v>
      </c>
      <c r="G988" s="247">
        <v>0</v>
      </c>
      <c r="H988" s="247">
        <v>0</v>
      </c>
      <c r="I988" s="248">
        <v>0</v>
      </c>
      <c r="J988" s="248">
        <v>0</v>
      </c>
      <c r="K988" s="248">
        <v>0</v>
      </c>
      <c r="L988" s="248">
        <v>0</v>
      </c>
      <c r="M988" s="199">
        <v>0</v>
      </c>
      <c r="N988" s="239">
        <v>0</v>
      </c>
      <c r="O988" s="239">
        <v>0</v>
      </c>
      <c r="P988" s="219">
        <v>0</v>
      </c>
      <c r="Q988" s="219">
        <v>0</v>
      </c>
      <c r="R988" s="219">
        <v>0</v>
      </c>
      <c r="S988" s="219">
        <v>0</v>
      </c>
      <c r="T988" s="154"/>
    </row>
    <row r="989" spans="2:20" ht="45.95" customHeight="1" x14ac:dyDescent="0.2">
      <c r="B989" s="89"/>
      <c r="C989" s="101" t="s">
        <v>72</v>
      </c>
      <c r="D989" s="247">
        <v>0</v>
      </c>
      <c r="E989" s="247">
        <v>0</v>
      </c>
      <c r="F989" s="247">
        <v>0</v>
      </c>
      <c r="G989" s="247">
        <v>0</v>
      </c>
      <c r="H989" s="247">
        <v>0</v>
      </c>
      <c r="I989" s="248">
        <v>0</v>
      </c>
      <c r="J989" s="248">
        <v>0</v>
      </c>
      <c r="K989" s="248">
        <v>0</v>
      </c>
      <c r="L989" s="248">
        <v>0</v>
      </c>
      <c r="M989" s="199">
        <v>0</v>
      </c>
      <c r="N989" s="239">
        <v>0</v>
      </c>
      <c r="O989" s="239">
        <v>0.1</v>
      </c>
      <c r="P989" s="219">
        <v>0</v>
      </c>
      <c r="Q989" s="219">
        <v>0</v>
      </c>
      <c r="R989" s="219">
        <v>0.2</v>
      </c>
      <c r="S989" s="219">
        <v>0.4</v>
      </c>
      <c r="T989" s="154"/>
    </row>
    <row r="990" spans="2:20" ht="45.95" customHeight="1" x14ac:dyDescent="0.2">
      <c r="B990" s="89"/>
      <c r="C990" s="101" t="s">
        <v>71</v>
      </c>
      <c r="D990" s="247">
        <v>0</v>
      </c>
      <c r="E990" s="247">
        <v>0</v>
      </c>
      <c r="F990" s="247">
        <v>0</v>
      </c>
      <c r="G990" s="247">
        <v>0</v>
      </c>
      <c r="H990" s="247">
        <v>0</v>
      </c>
      <c r="I990" s="248">
        <v>0</v>
      </c>
      <c r="J990" s="248">
        <v>0</v>
      </c>
      <c r="K990" s="248">
        <v>0</v>
      </c>
      <c r="L990" s="248">
        <v>0</v>
      </c>
      <c r="M990" s="199">
        <v>0</v>
      </c>
      <c r="N990" s="239">
        <v>0</v>
      </c>
      <c r="O990" s="239">
        <v>0</v>
      </c>
      <c r="P990" s="219">
        <v>0</v>
      </c>
      <c r="Q990" s="219">
        <v>0</v>
      </c>
      <c r="R990" s="219">
        <v>0</v>
      </c>
      <c r="S990" s="219">
        <v>0</v>
      </c>
      <c r="T990" s="154"/>
    </row>
    <row r="991" spans="2:20" ht="45.95" customHeight="1" x14ac:dyDescent="0.2">
      <c r="B991" s="89"/>
      <c r="C991" s="101" t="s">
        <v>70</v>
      </c>
      <c r="D991" s="247">
        <v>0</v>
      </c>
      <c r="E991" s="247">
        <v>0</v>
      </c>
      <c r="F991" s="247">
        <v>0</v>
      </c>
      <c r="G991" s="247">
        <v>0</v>
      </c>
      <c r="H991" s="247">
        <v>0</v>
      </c>
      <c r="I991" s="248">
        <v>0</v>
      </c>
      <c r="J991" s="248">
        <v>0</v>
      </c>
      <c r="K991" s="248">
        <v>0</v>
      </c>
      <c r="L991" s="248">
        <v>0</v>
      </c>
      <c r="M991" s="240">
        <v>0</v>
      </c>
      <c r="N991" s="239">
        <v>15.8</v>
      </c>
      <c r="O991" s="239">
        <v>0</v>
      </c>
      <c r="P991" s="219">
        <v>0</v>
      </c>
      <c r="Q991" s="219">
        <v>0</v>
      </c>
      <c r="R991" s="219">
        <v>0</v>
      </c>
      <c r="S991" s="219">
        <v>0.3</v>
      </c>
      <c r="T991" s="154"/>
    </row>
    <row r="992" spans="2:20" ht="45.95" customHeight="1" x14ac:dyDescent="0.2">
      <c r="B992" s="89"/>
      <c r="C992" s="101" t="s">
        <v>69</v>
      </c>
      <c r="D992" s="247">
        <v>0</v>
      </c>
      <c r="E992" s="247">
        <v>0</v>
      </c>
      <c r="F992" s="247">
        <v>0</v>
      </c>
      <c r="G992" s="247">
        <v>0</v>
      </c>
      <c r="H992" s="247">
        <v>0</v>
      </c>
      <c r="I992" s="248">
        <v>0</v>
      </c>
      <c r="J992" s="248">
        <v>0</v>
      </c>
      <c r="K992" s="248">
        <v>0</v>
      </c>
      <c r="L992" s="248">
        <v>0</v>
      </c>
      <c r="M992" s="199">
        <v>0</v>
      </c>
      <c r="N992" s="239">
        <v>0</v>
      </c>
      <c r="O992" s="239">
        <v>0</v>
      </c>
      <c r="P992" s="219">
        <v>0</v>
      </c>
      <c r="Q992" s="219">
        <v>0</v>
      </c>
      <c r="R992" s="219">
        <v>0</v>
      </c>
      <c r="S992" s="219">
        <v>0</v>
      </c>
      <c r="T992" s="154"/>
    </row>
    <row r="993" spans="2:20" ht="45.95" customHeight="1" x14ac:dyDescent="0.2">
      <c r="B993" s="89"/>
      <c r="C993" s="101" t="s">
        <v>68</v>
      </c>
      <c r="D993" s="247">
        <v>0</v>
      </c>
      <c r="E993" s="247">
        <v>0</v>
      </c>
      <c r="F993" s="247">
        <v>0</v>
      </c>
      <c r="G993" s="247">
        <v>0</v>
      </c>
      <c r="H993" s="247">
        <v>0</v>
      </c>
      <c r="I993" s="248">
        <v>0</v>
      </c>
      <c r="J993" s="248">
        <v>0</v>
      </c>
      <c r="K993" s="248">
        <v>0</v>
      </c>
      <c r="L993" s="248">
        <v>0</v>
      </c>
      <c r="M993" s="199">
        <v>0</v>
      </c>
      <c r="N993" s="239">
        <v>0</v>
      </c>
      <c r="O993" s="239">
        <v>0</v>
      </c>
      <c r="P993" s="219">
        <v>0</v>
      </c>
      <c r="Q993" s="219">
        <v>0</v>
      </c>
      <c r="R993" s="219">
        <v>0</v>
      </c>
      <c r="S993" s="219">
        <v>0</v>
      </c>
      <c r="T993" s="154"/>
    </row>
    <row r="994" spans="2:20" ht="45.95" customHeight="1" x14ac:dyDescent="0.2">
      <c r="B994" s="89"/>
      <c r="C994" s="101" t="s">
        <v>67</v>
      </c>
      <c r="D994" s="247">
        <v>0</v>
      </c>
      <c r="E994" s="247">
        <v>55.63</v>
      </c>
      <c r="F994" s="247">
        <v>108.55</v>
      </c>
      <c r="G994" s="247">
        <v>0</v>
      </c>
      <c r="H994" s="247">
        <v>49.585000000000001</v>
      </c>
      <c r="I994" s="248">
        <v>0</v>
      </c>
      <c r="J994" s="248">
        <v>0</v>
      </c>
      <c r="K994" s="248">
        <v>0</v>
      </c>
      <c r="L994" s="248">
        <v>0</v>
      </c>
      <c r="M994" s="240">
        <v>31.2</v>
      </c>
      <c r="N994" s="239">
        <v>0</v>
      </c>
      <c r="O994" s="239">
        <v>0</v>
      </c>
      <c r="P994" s="219">
        <v>5.7</v>
      </c>
      <c r="Q994" s="219">
        <v>0</v>
      </c>
      <c r="R994" s="219">
        <v>0</v>
      </c>
      <c r="S994" s="219">
        <v>0</v>
      </c>
      <c r="T994" s="154"/>
    </row>
    <row r="995" spans="2:20" ht="45.95" customHeight="1" x14ac:dyDescent="0.2">
      <c r="B995" s="89"/>
      <c r="C995" s="101" t="s">
        <v>66</v>
      </c>
      <c r="D995" s="247">
        <v>0</v>
      </c>
      <c r="E995" s="247">
        <v>0</v>
      </c>
      <c r="F995" s="247">
        <v>0</v>
      </c>
      <c r="G995" s="247">
        <v>0</v>
      </c>
      <c r="H995" s="247">
        <v>0</v>
      </c>
      <c r="I995" s="248">
        <v>0</v>
      </c>
      <c r="J995" s="248">
        <v>0</v>
      </c>
      <c r="K995" s="248">
        <v>0</v>
      </c>
      <c r="L995" s="248">
        <v>0</v>
      </c>
      <c r="M995" s="240">
        <v>0.8</v>
      </c>
      <c r="N995" s="239">
        <v>2.9</v>
      </c>
      <c r="O995" s="239">
        <v>0.9</v>
      </c>
      <c r="P995" s="219">
        <v>0.7</v>
      </c>
      <c r="Q995" s="219">
        <v>0</v>
      </c>
      <c r="R995" s="219">
        <v>0</v>
      </c>
      <c r="S995" s="219">
        <v>0</v>
      </c>
      <c r="T995" s="154"/>
    </row>
    <row r="996" spans="2:20" ht="45.95" customHeight="1" x14ac:dyDescent="0.2">
      <c r="B996" s="89"/>
      <c r="C996" s="101" t="s">
        <v>65</v>
      </c>
      <c r="D996" s="247">
        <v>0</v>
      </c>
      <c r="E996" s="247">
        <v>0</v>
      </c>
      <c r="F996" s="247">
        <v>0</v>
      </c>
      <c r="G996" s="247">
        <v>0</v>
      </c>
      <c r="H996" s="247">
        <v>0</v>
      </c>
      <c r="I996" s="248">
        <v>0</v>
      </c>
      <c r="J996" s="248">
        <v>0</v>
      </c>
      <c r="K996" s="248">
        <v>0</v>
      </c>
      <c r="L996" s="248">
        <v>0</v>
      </c>
      <c r="M996" s="199">
        <v>0</v>
      </c>
      <c r="N996" s="239">
        <v>0</v>
      </c>
      <c r="O996" s="239">
        <v>0</v>
      </c>
      <c r="P996" s="219">
        <v>0</v>
      </c>
      <c r="Q996" s="219">
        <v>0</v>
      </c>
      <c r="R996" s="219">
        <v>0</v>
      </c>
      <c r="S996" s="219">
        <v>0</v>
      </c>
      <c r="T996" s="154"/>
    </row>
    <row r="997" spans="2:20" ht="45.95" customHeight="1" x14ac:dyDescent="0.2">
      <c r="B997" s="89"/>
      <c r="C997" s="101" t="s">
        <v>64</v>
      </c>
      <c r="D997" s="247">
        <v>0</v>
      </c>
      <c r="E997" s="247">
        <v>0</v>
      </c>
      <c r="F997" s="247">
        <v>0</v>
      </c>
      <c r="G997" s="247">
        <v>0</v>
      </c>
      <c r="H997" s="247">
        <v>0</v>
      </c>
      <c r="I997" s="248">
        <v>0</v>
      </c>
      <c r="J997" s="248">
        <v>0</v>
      </c>
      <c r="K997" s="248">
        <v>0</v>
      </c>
      <c r="L997" s="248">
        <v>0</v>
      </c>
      <c r="M997" s="199">
        <v>0</v>
      </c>
      <c r="N997" s="239">
        <v>0</v>
      </c>
      <c r="O997" s="239">
        <v>0</v>
      </c>
      <c r="P997" s="219">
        <v>0</v>
      </c>
      <c r="Q997" s="219">
        <v>4.5999999999999996</v>
      </c>
      <c r="R997" s="219">
        <v>0</v>
      </c>
      <c r="S997" s="219">
        <v>0</v>
      </c>
      <c r="T997" s="154"/>
    </row>
    <row r="998" spans="2:20" ht="45.95" customHeight="1" x14ac:dyDescent="0.2">
      <c r="B998" s="89"/>
      <c r="C998" s="101" t="s">
        <v>63</v>
      </c>
      <c r="D998" s="247">
        <v>0</v>
      </c>
      <c r="E998" s="247">
        <v>0</v>
      </c>
      <c r="F998" s="247">
        <v>0</v>
      </c>
      <c r="G998" s="247">
        <v>0</v>
      </c>
      <c r="H998" s="247">
        <v>0</v>
      </c>
      <c r="I998" s="248">
        <v>0</v>
      </c>
      <c r="J998" s="248">
        <v>0</v>
      </c>
      <c r="K998" s="248">
        <v>0</v>
      </c>
      <c r="L998" s="248">
        <v>0</v>
      </c>
      <c r="M998" s="199">
        <v>0</v>
      </c>
      <c r="N998" s="239">
        <v>0</v>
      </c>
      <c r="O998" s="239">
        <v>0</v>
      </c>
      <c r="P998" s="219">
        <v>0</v>
      </c>
      <c r="Q998" s="219">
        <v>0</v>
      </c>
      <c r="R998" s="219">
        <v>0</v>
      </c>
      <c r="S998" s="219">
        <v>0</v>
      </c>
      <c r="T998" s="154"/>
    </row>
    <row r="999" spans="2:20" ht="45.95" customHeight="1" x14ac:dyDescent="0.2">
      <c r="B999" s="89"/>
      <c r="C999" s="101" t="s">
        <v>62</v>
      </c>
      <c r="D999" s="247">
        <v>0</v>
      </c>
      <c r="E999" s="247">
        <v>0</v>
      </c>
      <c r="F999" s="247">
        <v>0</v>
      </c>
      <c r="G999" s="247">
        <v>0</v>
      </c>
      <c r="H999" s="247">
        <v>0</v>
      </c>
      <c r="I999" s="248">
        <v>0</v>
      </c>
      <c r="J999" s="248">
        <v>2E-3</v>
      </c>
      <c r="K999" s="248">
        <v>0</v>
      </c>
      <c r="L999" s="248">
        <v>0</v>
      </c>
      <c r="M999" s="199">
        <v>0</v>
      </c>
      <c r="N999" s="239">
        <v>0</v>
      </c>
      <c r="O999" s="239">
        <v>0</v>
      </c>
      <c r="P999" s="219">
        <v>0</v>
      </c>
      <c r="Q999" s="219">
        <v>0</v>
      </c>
      <c r="R999" s="219">
        <v>0</v>
      </c>
      <c r="S999" s="219">
        <v>0</v>
      </c>
      <c r="T999" s="154"/>
    </row>
    <row r="1000" spans="2:20" ht="45.95" customHeight="1" x14ac:dyDescent="0.2">
      <c r="B1000" s="89"/>
      <c r="C1000" s="101" t="s">
        <v>61</v>
      </c>
      <c r="D1000" s="247">
        <v>0</v>
      </c>
      <c r="E1000" s="247">
        <v>0</v>
      </c>
      <c r="F1000" s="247">
        <v>0</v>
      </c>
      <c r="G1000" s="247">
        <v>0</v>
      </c>
      <c r="H1000" s="247">
        <v>0</v>
      </c>
      <c r="I1000" s="248">
        <v>0</v>
      </c>
      <c r="J1000" s="248">
        <v>0</v>
      </c>
      <c r="K1000" s="248">
        <v>0</v>
      </c>
      <c r="L1000" s="248">
        <v>0</v>
      </c>
      <c r="M1000" s="199">
        <v>0</v>
      </c>
      <c r="N1000" s="239">
        <v>0</v>
      </c>
      <c r="O1000" s="239">
        <v>0</v>
      </c>
      <c r="P1000" s="219">
        <v>0</v>
      </c>
      <c r="Q1000" s="219">
        <v>0</v>
      </c>
      <c r="R1000" s="219">
        <v>0</v>
      </c>
      <c r="S1000" s="219">
        <v>0</v>
      </c>
      <c r="T1000" s="154"/>
    </row>
    <row r="1001" spans="2:20" ht="45.95" customHeight="1" x14ac:dyDescent="0.2">
      <c r="B1001" s="89"/>
      <c r="C1001" s="101" t="s">
        <v>60</v>
      </c>
      <c r="D1001" s="247">
        <v>0</v>
      </c>
      <c r="E1001" s="247">
        <v>0</v>
      </c>
      <c r="F1001" s="247">
        <v>0</v>
      </c>
      <c r="G1001" s="247">
        <v>0</v>
      </c>
      <c r="H1001" s="247">
        <v>0</v>
      </c>
      <c r="I1001" s="248">
        <v>0</v>
      </c>
      <c r="J1001" s="248">
        <v>0</v>
      </c>
      <c r="K1001" s="248">
        <v>0</v>
      </c>
      <c r="L1001" s="248">
        <v>0</v>
      </c>
      <c r="M1001" s="199">
        <v>0</v>
      </c>
      <c r="N1001" s="239">
        <v>0</v>
      </c>
      <c r="O1001" s="239">
        <v>0</v>
      </c>
      <c r="P1001" s="219">
        <v>0</v>
      </c>
      <c r="Q1001" s="219">
        <v>0</v>
      </c>
      <c r="R1001" s="219">
        <v>0</v>
      </c>
      <c r="S1001" s="219">
        <v>0</v>
      </c>
      <c r="T1001" s="154"/>
    </row>
    <row r="1002" spans="2:20" ht="45.95" customHeight="1" x14ac:dyDescent="0.2">
      <c r="B1002" s="89"/>
      <c r="C1002" s="101" t="s">
        <v>59</v>
      </c>
      <c r="D1002" s="247">
        <v>0</v>
      </c>
      <c r="E1002" s="247">
        <v>0</v>
      </c>
      <c r="F1002" s="247">
        <v>0</v>
      </c>
      <c r="G1002" s="247">
        <v>0</v>
      </c>
      <c r="H1002" s="247">
        <v>0</v>
      </c>
      <c r="I1002" s="248">
        <v>0</v>
      </c>
      <c r="J1002" s="248">
        <v>0</v>
      </c>
      <c r="K1002" s="248">
        <v>0</v>
      </c>
      <c r="L1002" s="248">
        <v>0</v>
      </c>
      <c r="M1002" s="199">
        <v>0</v>
      </c>
      <c r="N1002" s="239">
        <v>0</v>
      </c>
      <c r="O1002" s="239">
        <v>0</v>
      </c>
      <c r="P1002" s="219">
        <v>0</v>
      </c>
      <c r="Q1002" s="219">
        <v>1.3</v>
      </c>
      <c r="R1002" s="219">
        <v>0</v>
      </c>
      <c r="S1002" s="219">
        <v>0</v>
      </c>
      <c r="T1002" s="154"/>
    </row>
    <row r="1003" spans="2:20" ht="45.95" customHeight="1" x14ac:dyDescent="0.2">
      <c r="B1003" s="89"/>
      <c r="C1003" s="101" t="s">
        <v>58</v>
      </c>
      <c r="D1003" s="247">
        <v>0</v>
      </c>
      <c r="E1003" s="247">
        <v>0</v>
      </c>
      <c r="F1003" s="247">
        <v>0</v>
      </c>
      <c r="G1003" s="247">
        <v>0</v>
      </c>
      <c r="H1003" s="247">
        <v>0</v>
      </c>
      <c r="I1003" s="248">
        <v>0</v>
      </c>
      <c r="J1003" s="248">
        <v>0</v>
      </c>
      <c r="K1003" s="248">
        <v>0</v>
      </c>
      <c r="L1003" s="248">
        <v>0</v>
      </c>
      <c r="M1003" s="199">
        <v>0</v>
      </c>
      <c r="N1003" s="239">
        <v>0</v>
      </c>
      <c r="O1003" s="239">
        <v>0</v>
      </c>
      <c r="P1003" s="219">
        <v>0</v>
      </c>
      <c r="Q1003" s="219">
        <v>0</v>
      </c>
      <c r="R1003" s="219">
        <v>0</v>
      </c>
      <c r="S1003" s="219">
        <v>0</v>
      </c>
      <c r="T1003" s="154"/>
    </row>
    <row r="1004" spans="2:20" ht="45.95" customHeight="1" x14ac:dyDescent="0.2">
      <c r="B1004" s="89"/>
      <c r="C1004" s="101" t="s">
        <v>57</v>
      </c>
      <c r="D1004" s="247">
        <v>0</v>
      </c>
      <c r="E1004" s="247">
        <v>0</v>
      </c>
      <c r="F1004" s="247">
        <v>0</v>
      </c>
      <c r="G1004" s="247">
        <v>0</v>
      </c>
      <c r="H1004" s="247">
        <v>0</v>
      </c>
      <c r="I1004" s="248">
        <v>0</v>
      </c>
      <c r="J1004" s="248">
        <v>0</v>
      </c>
      <c r="K1004" s="248">
        <v>0</v>
      </c>
      <c r="L1004" s="248">
        <v>0</v>
      </c>
      <c r="M1004" s="199">
        <v>0</v>
      </c>
      <c r="N1004" s="239">
        <v>0</v>
      </c>
      <c r="O1004" s="239">
        <v>0</v>
      </c>
      <c r="P1004" s="219">
        <v>0</v>
      </c>
      <c r="Q1004" s="219">
        <v>0</v>
      </c>
      <c r="R1004" s="219">
        <v>0</v>
      </c>
      <c r="S1004" s="219">
        <v>0</v>
      </c>
      <c r="T1004" s="154"/>
    </row>
    <row r="1005" spans="2:20" ht="45.95" customHeight="1" x14ac:dyDescent="0.2">
      <c r="B1005" s="89"/>
      <c r="C1005" s="101" t="s">
        <v>56</v>
      </c>
      <c r="D1005" s="247">
        <v>0</v>
      </c>
      <c r="E1005" s="247">
        <v>0</v>
      </c>
      <c r="F1005" s="247">
        <v>0</v>
      </c>
      <c r="G1005" s="247">
        <v>0</v>
      </c>
      <c r="H1005" s="247">
        <v>0</v>
      </c>
      <c r="I1005" s="248">
        <v>0</v>
      </c>
      <c r="J1005" s="248">
        <v>0</v>
      </c>
      <c r="K1005" s="248">
        <v>0</v>
      </c>
      <c r="L1005" s="248">
        <v>0</v>
      </c>
      <c r="M1005" s="199">
        <v>0</v>
      </c>
      <c r="N1005" s="239">
        <v>0</v>
      </c>
      <c r="O1005" s="239">
        <v>0</v>
      </c>
      <c r="P1005" s="219">
        <v>0</v>
      </c>
      <c r="Q1005" s="219">
        <v>0</v>
      </c>
      <c r="R1005" s="219">
        <v>0</v>
      </c>
      <c r="S1005" s="219">
        <v>0</v>
      </c>
      <c r="T1005" s="154"/>
    </row>
    <row r="1006" spans="2:20" ht="57" customHeight="1" x14ac:dyDescent="0.2">
      <c r="B1006" s="89"/>
      <c r="C1006" s="101" t="s">
        <v>103</v>
      </c>
      <c r="D1006" s="247">
        <v>0</v>
      </c>
      <c r="E1006" s="247">
        <v>0</v>
      </c>
      <c r="F1006" s="247">
        <v>0</v>
      </c>
      <c r="G1006" s="247">
        <v>0</v>
      </c>
      <c r="H1006" s="247">
        <v>15.441000000000001</v>
      </c>
      <c r="I1006" s="248">
        <v>0</v>
      </c>
      <c r="J1006" s="248">
        <v>0</v>
      </c>
      <c r="K1006" s="248">
        <v>0</v>
      </c>
      <c r="L1006" s="248">
        <v>0</v>
      </c>
      <c r="M1006" s="199">
        <v>0</v>
      </c>
      <c r="N1006" s="239">
        <v>0</v>
      </c>
      <c r="O1006" s="239">
        <v>0</v>
      </c>
      <c r="P1006" s="219">
        <v>0</v>
      </c>
      <c r="Q1006" s="219">
        <v>0</v>
      </c>
      <c r="R1006" s="219">
        <v>0</v>
      </c>
      <c r="S1006" s="219">
        <v>0</v>
      </c>
      <c r="T1006" s="154"/>
    </row>
    <row r="1007" spans="2:20" ht="45.95" customHeight="1" x14ac:dyDescent="0.2">
      <c r="B1007" s="89"/>
      <c r="C1007" s="101" t="s">
        <v>55</v>
      </c>
      <c r="D1007" s="247">
        <v>0</v>
      </c>
      <c r="E1007" s="247">
        <v>0</v>
      </c>
      <c r="F1007" s="247">
        <v>0</v>
      </c>
      <c r="G1007" s="247">
        <v>0</v>
      </c>
      <c r="H1007" s="247">
        <v>0</v>
      </c>
      <c r="I1007" s="248">
        <v>0</v>
      </c>
      <c r="J1007" s="248">
        <v>0</v>
      </c>
      <c r="K1007" s="248">
        <v>0</v>
      </c>
      <c r="L1007" s="248">
        <v>0</v>
      </c>
      <c r="M1007" s="199">
        <v>0</v>
      </c>
      <c r="N1007" s="239">
        <v>0</v>
      </c>
      <c r="O1007" s="239">
        <v>0</v>
      </c>
      <c r="P1007" s="219">
        <v>0</v>
      </c>
      <c r="Q1007" s="219">
        <v>0</v>
      </c>
      <c r="R1007" s="219">
        <v>0</v>
      </c>
      <c r="S1007" s="219">
        <v>46.3</v>
      </c>
      <c r="T1007" s="154"/>
    </row>
    <row r="1008" spans="2:20" ht="45.95" customHeight="1" x14ac:dyDescent="0.2">
      <c r="B1008" s="89"/>
      <c r="C1008" s="101" t="s">
        <v>54</v>
      </c>
      <c r="D1008" s="247">
        <v>0</v>
      </c>
      <c r="E1008" s="247">
        <v>0</v>
      </c>
      <c r="F1008" s="247">
        <v>0</v>
      </c>
      <c r="G1008" s="247">
        <v>0</v>
      </c>
      <c r="H1008" s="247">
        <v>0</v>
      </c>
      <c r="I1008" s="248">
        <v>0</v>
      </c>
      <c r="J1008" s="248">
        <v>0</v>
      </c>
      <c r="K1008" s="248">
        <v>0</v>
      </c>
      <c r="L1008" s="248">
        <v>0</v>
      </c>
      <c r="M1008" s="199">
        <v>0</v>
      </c>
      <c r="N1008" s="239">
        <v>0</v>
      </c>
      <c r="O1008" s="239">
        <v>0</v>
      </c>
      <c r="P1008" s="219">
        <v>0</v>
      </c>
      <c r="Q1008" s="219">
        <v>0</v>
      </c>
      <c r="R1008" s="219">
        <v>0</v>
      </c>
      <c r="S1008" s="219">
        <v>0</v>
      </c>
      <c r="T1008" s="154"/>
    </row>
    <row r="1009" spans="2:20" ht="45.95" customHeight="1" x14ac:dyDescent="0.2">
      <c r="B1009" s="89"/>
      <c r="C1009" s="101" t="s">
        <v>53</v>
      </c>
      <c r="D1009" s="247">
        <v>0</v>
      </c>
      <c r="E1009" s="247">
        <v>0</v>
      </c>
      <c r="F1009" s="247">
        <v>0</v>
      </c>
      <c r="G1009" s="247">
        <v>0</v>
      </c>
      <c r="H1009" s="247">
        <v>0</v>
      </c>
      <c r="I1009" s="248">
        <v>0</v>
      </c>
      <c r="J1009" s="248">
        <v>0</v>
      </c>
      <c r="K1009" s="248">
        <v>0</v>
      </c>
      <c r="L1009" s="248">
        <v>0</v>
      </c>
      <c r="M1009" s="199">
        <v>0</v>
      </c>
      <c r="N1009" s="239">
        <v>0</v>
      </c>
      <c r="O1009" s="239">
        <v>0</v>
      </c>
      <c r="P1009" s="219">
        <v>0</v>
      </c>
      <c r="Q1009" s="219">
        <v>0</v>
      </c>
      <c r="R1009" s="219">
        <v>0</v>
      </c>
      <c r="S1009" s="219">
        <v>0</v>
      </c>
      <c r="T1009" s="154"/>
    </row>
    <row r="1010" spans="2:20" ht="45.95" customHeight="1" x14ac:dyDescent="0.2">
      <c r="B1010" s="89"/>
      <c r="C1010" s="101" t="s">
        <v>52</v>
      </c>
      <c r="D1010" s="247">
        <v>0</v>
      </c>
      <c r="E1010" s="247">
        <v>0</v>
      </c>
      <c r="F1010" s="247">
        <v>0</v>
      </c>
      <c r="G1010" s="247">
        <v>0</v>
      </c>
      <c r="H1010" s="247">
        <v>0</v>
      </c>
      <c r="I1010" s="248">
        <v>0</v>
      </c>
      <c r="J1010" s="248">
        <v>0</v>
      </c>
      <c r="K1010" s="248">
        <v>0</v>
      </c>
      <c r="L1010" s="248">
        <v>0</v>
      </c>
      <c r="M1010" s="240">
        <v>109.9</v>
      </c>
      <c r="N1010" s="239">
        <v>81.599999999999994</v>
      </c>
      <c r="O1010" s="239">
        <v>67.8</v>
      </c>
      <c r="P1010" s="219">
        <v>1.8</v>
      </c>
      <c r="Q1010" s="219">
        <v>0</v>
      </c>
      <c r="R1010" s="219">
        <v>0</v>
      </c>
      <c r="S1010" s="219">
        <v>0</v>
      </c>
      <c r="T1010" s="154"/>
    </row>
    <row r="1011" spans="2:20" ht="45.95" customHeight="1" x14ac:dyDescent="0.2">
      <c r="B1011" s="89"/>
      <c r="C1011" s="101" t="s">
        <v>51</v>
      </c>
      <c r="D1011" s="247">
        <v>0</v>
      </c>
      <c r="E1011" s="247">
        <v>0</v>
      </c>
      <c r="F1011" s="247">
        <v>0</v>
      </c>
      <c r="G1011" s="247">
        <v>0</v>
      </c>
      <c r="H1011" s="247">
        <v>0</v>
      </c>
      <c r="I1011" s="248">
        <v>0</v>
      </c>
      <c r="J1011" s="248">
        <v>0</v>
      </c>
      <c r="K1011" s="248">
        <v>0</v>
      </c>
      <c r="L1011" s="248">
        <v>0</v>
      </c>
      <c r="M1011" s="199">
        <v>0</v>
      </c>
      <c r="N1011" s="239">
        <v>0</v>
      </c>
      <c r="O1011" s="239">
        <v>0</v>
      </c>
      <c r="P1011" s="219">
        <v>0</v>
      </c>
      <c r="Q1011" s="219">
        <v>0</v>
      </c>
      <c r="R1011" s="219">
        <v>0</v>
      </c>
      <c r="S1011" s="219">
        <v>0</v>
      </c>
      <c r="T1011" s="154"/>
    </row>
    <row r="1012" spans="2:20" ht="45.95" customHeight="1" x14ac:dyDescent="0.2">
      <c r="B1012" s="89"/>
      <c r="C1012" s="101" t="s">
        <v>50</v>
      </c>
      <c r="D1012" s="247">
        <v>0</v>
      </c>
      <c r="E1012" s="247">
        <v>0</v>
      </c>
      <c r="F1012" s="247">
        <v>0</v>
      </c>
      <c r="G1012" s="247">
        <v>0</v>
      </c>
      <c r="H1012" s="247">
        <v>0</v>
      </c>
      <c r="I1012" s="248">
        <v>0</v>
      </c>
      <c r="J1012" s="248">
        <v>0</v>
      </c>
      <c r="K1012" s="248">
        <v>0</v>
      </c>
      <c r="L1012" s="248">
        <v>0</v>
      </c>
      <c r="M1012" s="199">
        <v>0</v>
      </c>
      <c r="N1012" s="239">
        <v>0</v>
      </c>
      <c r="O1012" s="239">
        <v>0</v>
      </c>
      <c r="P1012" s="219">
        <v>0</v>
      </c>
      <c r="Q1012" s="219">
        <v>0</v>
      </c>
      <c r="R1012" s="219">
        <v>0</v>
      </c>
      <c r="S1012" s="219">
        <v>0</v>
      </c>
      <c r="T1012" s="154"/>
    </row>
    <row r="1013" spans="2:20" ht="45.95" customHeight="1" x14ac:dyDescent="0.2">
      <c r="B1013" s="89"/>
      <c r="C1013" s="101" t="s">
        <v>49</v>
      </c>
      <c r="D1013" s="247">
        <v>0</v>
      </c>
      <c r="E1013" s="247">
        <v>0</v>
      </c>
      <c r="F1013" s="247">
        <v>0</v>
      </c>
      <c r="G1013" s="247">
        <v>0</v>
      </c>
      <c r="H1013" s="247">
        <v>0</v>
      </c>
      <c r="I1013" s="248">
        <v>0</v>
      </c>
      <c r="J1013" s="248">
        <v>0</v>
      </c>
      <c r="K1013" s="248">
        <v>0</v>
      </c>
      <c r="L1013" s="248">
        <v>0</v>
      </c>
      <c r="M1013" s="199">
        <v>0</v>
      </c>
      <c r="N1013" s="239">
        <v>0</v>
      </c>
      <c r="O1013" s="239">
        <v>0</v>
      </c>
      <c r="P1013" s="219">
        <v>0</v>
      </c>
      <c r="Q1013" s="219">
        <v>0</v>
      </c>
      <c r="R1013" s="219">
        <v>0</v>
      </c>
      <c r="S1013" s="219">
        <v>0</v>
      </c>
      <c r="T1013" s="154"/>
    </row>
    <row r="1014" spans="2:20" ht="45" customHeight="1" x14ac:dyDescent="0.2">
      <c r="B1014" s="89"/>
      <c r="C1014" s="132" t="s">
        <v>1</v>
      </c>
      <c r="D1014" s="247">
        <v>0</v>
      </c>
      <c r="E1014" s="247">
        <v>0</v>
      </c>
      <c r="F1014" s="247">
        <v>0</v>
      </c>
      <c r="G1014" s="247">
        <v>0</v>
      </c>
      <c r="H1014" s="247">
        <v>0</v>
      </c>
      <c r="I1014" s="248">
        <v>0</v>
      </c>
      <c r="J1014" s="248">
        <v>0</v>
      </c>
      <c r="K1014" s="248">
        <v>0</v>
      </c>
      <c r="L1014" s="248">
        <v>0</v>
      </c>
      <c r="M1014" s="199">
        <v>0</v>
      </c>
      <c r="N1014" s="239">
        <v>0</v>
      </c>
      <c r="O1014" s="239">
        <v>0</v>
      </c>
      <c r="P1014" s="219">
        <v>0</v>
      </c>
      <c r="Q1014" s="219">
        <v>0</v>
      </c>
      <c r="R1014" s="219">
        <v>0</v>
      </c>
      <c r="S1014" s="219">
        <v>0</v>
      </c>
      <c r="T1014" s="154"/>
    </row>
    <row r="1015" spans="2:20" ht="45.95" customHeight="1" x14ac:dyDescent="0.2">
      <c r="B1015" s="89"/>
      <c r="C1015" s="101" t="s">
        <v>48</v>
      </c>
      <c r="D1015" s="247">
        <v>0</v>
      </c>
      <c r="E1015" s="247">
        <v>0</v>
      </c>
      <c r="F1015" s="247">
        <v>0</v>
      </c>
      <c r="G1015" s="247">
        <v>0</v>
      </c>
      <c r="H1015" s="247">
        <v>0</v>
      </c>
      <c r="I1015" s="248">
        <v>0</v>
      </c>
      <c r="J1015" s="248">
        <v>0</v>
      </c>
      <c r="K1015" s="248">
        <v>0</v>
      </c>
      <c r="L1015" s="248">
        <v>0</v>
      </c>
      <c r="M1015" s="199">
        <v>0</v>
      </c>
      <c r="N1015" s="239">
        <v>0</v>
      </c>
      <c r="O1015" s="239">
        <v>0</v>
      </c>
      <c r="P1015" s="219">
        <v>0</v>
      </c>
      <c r="Q1015" s="219">
        <v>0</v>
      </c>
      <c r="R1015" s="219">
        <v>0</v>
      </c>
      <c r="S1015" s="219">
        <v>0</v>
      </c>
      <c r="T1015" s="154"/>
    </row>
    <row r="1016" spans="2:20" ht="45.95" customHeight="1" x14ac:dyDescent="0.2">
      <c r="B1016" s="89"/>
      <c r="C1016" s="101" t="s">
        <v>47</v>
      </c>
      <c r="D1016" s="247">
        <v>0</v>
      </c>
      <c r="E1016" s="247">
        <v>0</v>
      </c>
      <c r="F1016" s="247">
        <v>0</v>
      </c>
      <c r="G1016" s="247">
        <v>0</v>
      </c>
      <c r="H1016" s="247">
        <v>0</v>
      </c>
      <c r="I1016" s="248">
        <v>0</v>
      </c>
      <c r="J1016" s="248">
        <v>0</v>
      </c>
      <c r="K1016" s="248">
        <v>0</v>
      </c>
      <c r="L1016" s="248">
        <v>0</v>
      </c>
      <c r="M1016" s="199">
        <v>0</v>
      </c>
      <c r="N1016" s="239">
        <v>0</v>
      </c>
      <c r="O1016" s="239">
        <v>0</v>
      </c>
      <c r="P1016" s="219">
        <v>0</v>
      </c>
      <c r="Q1016" s="219">
        <v>0</v>
      </c>
      <c r="R1016" s="219">
        <v>0</v>
      </c>
      <c r="S1016" s="219">
        <v>0</v>
      </c>
      <c r="T1016" s="154"/>
    </row>
    <row r="1017" spans="2:20" ht="45.95" customHeight="1" x14ac:dyDescent="0.2">
      <c r="B1017" s="89"/>
      <c r="C1017" s="101" t="s">
        <v>46</v>
      </c>
      <c r="D1017" s="247">
        <v>0</v>
      </c>
      <c r="E1017" s="247">
        <v>70.055000000000007</v>
      </c>
      <c r="F1017" s="247">
        <v>0</v>
      </c>
      <c r="G1017" s="247">
        <v>0</v>
      </c>
      <c r="H1017" s="247">
        <v>0.45100000000000001</v>
      </c>
      <c r="I1017" s="248">
        <v>0.88</v>
      </c>
      <c r="J1017" s="248">
        <v>1.19</v>
      </c>
      <c r="K1017" s="248">
        <v>0</v>
      </c>
      <c r="L1017" s="248">
        <v>0</v>
      </c>
      <c r="M1017" s="240">
        <v>60.2</v>
      </c>
      <c r="N1017" s="239">
        <v>75.5</v>
      </c>
      <c r="O1017" s="239">
        <v>58.3</v>
      </c>
      <c r="P1017" s="219">
        <v>43.3</v>
      </c>
      <c r="Q1017" s="219">
        <v>6.3</v>
      </c>
      <c r="R1017" s="219">
        <v>0</v>
      </c>
      <c r="S1017" s="219">
        <v>0</v>
      </c>
      <c r="T1017" s="154"/>
    </row>
    <row r="1018" spans="2:20" ht="45.95" customHeight="1" x14ac:dyDescent="0.2">
      <c r="B1018" s="89"/>
      <c r="C1018" s="101" t="s">
        <v>45</v>
      </c>
      <c r="D1018" s="247">
        <v>0</v>
      </c>
      <c r="E1018" s="247">
        <v>0</v>
      </c>
      <c r="F1018" s="247">
        <v>0</v>
      </c>
      <c r="G1018" s="247">
        <v>0</v>
      </c>
      <c r="H1018" s="247">
        <v>0</v>
      </c>
      <c r="I1018" s="248">
        <v>0</v>
      </c>
      <c r="J1018" s="248">
        <v>0</v>
      </c>
      <c r="K1018" s="248">
        <v>0</v>
      </c>
      <c r="L1018" s="248">
        <v>0</v>
      </c>
      <c r="M1018" s="199">
        <v>0</v>
      </c>
      <c r="N1018" s="239">
        <v>0</v>
      </c>
      <c r="O1018" s="239">
        <v>0</v>
      </c>
      <c r="P1018" s="219">
        <v>0</v>
      </c>
      <c r="Q1018" s="219">
        <v>0</v>
      </c>
      <c r="R1018" s="219">
        <v>0</v>
      </c>
      <c r="S1018" s="219">
        <v>0</v>
      </c>
      <c r="T1018" s="154"/>
    </row>
    <row r="1019" spans="2:20" ht="45.95" customHeight="1" x14ac:dyDescent="0.2">
      <c r="B1019" s="89"/>
      <c r="C1019" s="101" t="s">
        <v>44</v>
      </c>
      <c r="D1019" s="247">
        <v>0</v>
      </c>
      <c r="E1019" s="247">
        <v>0</v>
      </c>
      <c r="F1019" s="247">
        <v>0</v>
      </c>
      <c r="G1019" s="247">
        <v>0</v>
      </c>
      <c r="H1019" s="247">
        <v>0</v>
      </c>
      <c r="I1019" s="248">
        <v>0</v>
      </c>
      <c r="J1019" s="248">
        <v>0</v>
      </c>
      <c r="K1019" s="248">
        <v>0</v>
      </c>
      <c r="L1019" s="248">
        <v>0</v>
      </c>
      <c r="M1019" s="199">
        <v>0</v>
      </c>
      <c r="N1019" s="239">
        <v>0</v>
      </c>
      <c r="O1019" s="239">
        <v>0</v>
      </c>
      <c r="P1019" s="219">
        <v>0</v>
      </c>
      <c r="Q1019" s="219">
        <v>0</v>
      </c>
      <c r="R1019" s="219">
        <v>0</v>
      </c>
      <c r="S1019" s="219">
        <v>0</v>
      </c>
      <c r="T1019" s="154"/>
    </row>
    <row r="1020" spans="2:20" ht="45.95" customHeight="1" x14ac:dyDescent="0.2">
      <c r="B1020" s="89"/>
      <c r="C1020" s="101" t="s">
        <v>43</v>
      </c>
      <c r="D1020" s="247">
        <v>0</v>
      </c>
      <c r="E1020" s="247">
        <v>0</v>
      </c>
      <c r="F1020" s="247">
        <v>0</v>
      </c>
      <c r="G1020" s="247">
        <v>0</v>
      </c>
      <c r="H1020" s="247">
        <v>0</v>
      </c>
      <c r="I1020" s="248">
        <v>0</v>
      </c>
      <c r="J1020" s="248">
        <v>0</v>
      </c>
      <c r="K1020" s="248">
        <v>0</v>
      </c>
      <c r="L1020" s="248">
        <v>0</v>
      </c>
      <c r="M1020" s="199">
        <v>0</v>
      </c>
      <c r="N1020" s="239">
        <v>0</v>
      </c>
      <c r="O1020" s="239">
        <v>0</v>
      </c>
      <c r="P1020" s="219">
        <v>0</v>
      </c>
      <c r="Q1020" s="219">
        <v>0</v>
      </c>
      <c r="R1020" s="219">
        <v>0</v>
      </c>
      <c r="S1020" s="219">
        <v>0</v>
      </c>
      <c r="T1020" s="154"/>
    </row>
    <row r="1021" spans="2:20" ht="45.95" customHeight="1" x14ac:dyDescent="0.2">
      <c r="B1021" s="89"/>
      <c r="C1021" s="101" t="s">
        <v>42</v>
      </c>
      <c r="D1021" s="247">
        <v>0</v>
      </c>
      <c r="E1021" s="247">
        <v>0</v>
      </c>
      <c r="F1021" s="247">
        <v>0</v>
      </c>
      <c r="G1021" s="247">
        <v>0</v>
      </c>
      <c r="H1021" s="247">
        <v>0</v>
      </c>
      <c r="I1021" s="248">
        <v>0</v>
      </c>
      <c r="J1021" s="248">
        <v>0</v>
      </c>
      <c r="K1021" s="248">
        <v>0</v>
      </c>
      <c r="L1021" s="248">
        <v>0</v>
      </c>
      <c r="M1021" s="199">
        <v>0</v>
      </c>
      <c r="N1021" s="239">
        <v>0</v>
      </c>
      <c r="O1021" s="239">
        <v>0</v>
      </c>
      <c r="P1021" s="219">
        <v>0</v>
      </c>
      <c r="Q1021" s="219">
        <v>0</v>
      </c>
      <c r="R1021" s="219">
        <v>0</v>
      </c>
      <c r="S1021" s="219">
        <v>0</v>
      </c>
      <c r="T1021" s="154"/>
    </row>
    <row r="1022" spans="2:20" ht="57" customHeight="1" x14ac:dyDescent="0.2">
      <c r="B1022" s="89"/>
      <c r="C1022" s="101" t="s">
        <v>41</v>
      </c>
      <c r="D1022" s="247">
        <v>0</v>
      </c>
      <c r="E1022" s="247">
        <v>0</v>
      </c>
      <c r="F1022" s="247">
        <v>0</v>
      </c>
      <c r="G1022" s="247">
        <v>0</v>
      </c>
      <c r="H1022" s="247">
        <v>0</v>
      </c>
      <c r="I1022" s="248">
        <v>0</v>
      </c>
      <c r="J1022" s="248">
        <v>0</v>
      </c>
      <c r="K1022" s="248">
        <v>0</v>
      </c>
      <c r="L1022" s="248">
        <v>0</v>
      </c>
      <c r="M1022" s="199">
        <v>0</v>
      </c>
      <c r="N1022" s="239">
        <v>0</v>
      </c>
      <c r="O1022" s="239">
        <v>0</v>
      </c>
      <c r="P1022" s="219">
        <v>0</v>
      </c>
      <c r="Q1022" s="219">
        <v>0</v>
      </c>
      <c r="R1022" s="219">
        <v>0</v>
      </c>
      <c r="S1022" s="219">
        <v>0</v>
      </c>
      <c r="T1022" s="154"/>
    </row>
    <row r="1023" spans="2:20" ht="92.25" customHeight="1" x14ac:dyDescent="0.2">
      <c r="B1023" s="89"/>
      <c r="C1023" s="101" t="s">
        <v>104</v>
      </c>
      <c r="D1023" s="247">
        <v>0</v>
      </c>
      <c r="E1023" s="247">
        <v>0</v>
      </c>
      <c r="F1023" s="247">
        <v>0</v>
      </c>
      <c r="G1023" s="247">
        <v>0</v>
      </c>
      <c r="H1023" s="247">
        <v>0</v>
      </c>
      <c r="I1023" s="248">
        <v>0</v>
      </c>
      <c r="J1023" s="248">
        <v>0</v>
      </c>
      <c r="K1023" s="248">
        <v>0</v>
      </c>
      <c r="L1023" s="248">
        <v>0</v>
      </c>
      <c r="M1023" s="199">
        <v>0</v>
      </c>
      <c r="N1023" s="239">
        <v>0</v>
      </c>
      <c r="O1023" s="239">
        <v>0</v>
      </c>
      <c r="P1023" s="219">
        <v>0</v>
      </c>
      <c r="Q1023" s="219">
        <v>0</v>
      </c>
      <c r="R1023" s="219">
        <v>0</v>
      </c>
      <c r="S1023" s="219">
        <v>0</v>
      </c>
      <c r="T1023" s="154"/>
    </row>
    <row r="1024" spans="2:20" ht="45.95" customHeight="1" x14ac:dyDescent="0.2">
      <c r="B1024" s="89"/>
      <c r="C1024" s="101" t="s">
        <v>40</v>
      </c>
      <c r="D1024" s="247">
        <v>0</v>
      </c>
      <c r="E1024" s="247">
        <v>0</v>
      </c>
      <c r="F1024" s="247">
        <v>0</v>
      </c>
      <c r="G1024" s="247">
        <v>0</v>
      </c>
      <c r="H1024" s="247">
        <v>0</v>
      </c>
      <c r="I1024" s="248">
        <v>0</v>
      </c>
      <c r="J1024" s="248">
        <v>0</v>
      </c>
      <c r="K1024" s="248">
        <v>0</v>
      </c>
      <c r="L1024" s="248">
        <v>0</v>
      </c>
      <c r="M1024" s="199">
        <v>0</v>
      </c>
      <c r="N1024" s="239">
        <v>0</v>
      </c>
      <c r="O1024" s="239">
        <v>0</v>
      </c>
      <c r="P1024" s="219">
        <v>0</v>
      </c>
      <c r="Q1024" s="219">
        <v>0</v>
      </c>
      <c r="R1024" s="219">
        <v>0</v>
      </c>
      <c r="S1024" s="219">
        <v>0.1</v>
      </c>
      <c r="T1024" s="154"/>
    </row>
    <row r="1025" spans="2:20" ht="45.95" customHeight="1" x14ac:dyDescent="0.2">
      <c r="B1025" s="89"/>
      <c r="C1025" s="101" t="s">
        <v>39</v>
      </c>
      <c r="D1025" s="247">
        <v>0</v>
      </c>
      <c r="E1025" s="247">
        <v>0</v>
      </c>
      <c r="F1025" s="247">
        <v>0</v>
      </c>
      <c r="G1025" s="247">
        <v>0</v>
      </c>
      <c r="H1025" s="247">
        <v>0</v>
      </c>
      <c r="I1025" s="248">
        <v>0</v>
      </c>
      <c r="J1025" s="248">
        <v>0</v>
      </c>
      <c r="K1025" s="248">
        <v>0</v>
      </c>
      <c r="L1025" s="248">
        <v>0</v>
      </c>
      <c r="M1025" s="199">
        <v>0</v>
      </c>
      <c r="N1025" s="239">
        <v>0</v>
      </c>
      <c r="O1025" s="239">
        <v>0</v>
      </c>
      <c r="P1025" s="219">
        <v>0</v>
      </c>
      <c r="Q1025" s="219">
        <v>0</v>
      </c>
      <c r="R1025" s="219">
        <v>0</v>
      </c>
      <c r="S1025" s="219">
        <v>0</v>
      </c>
      <c r="T1025" s="154"/>
    </row>
    <row r="1026" spans="2:20" ht="45.95" customHeight="1" x14ac:dyDescent="0.2">
      <c r="B1026" s="89"/>
      <c r="C1026" s="101" t="s">
        <v>38</v>
      </c>
      <c r="D1026" s="247">
        <v>0</v>
      </c>
      <c r="E1026" s="247">
        <v>0</v>
      </c>
      <c r="F1026" s="247">
        <v>0</v>
      </c>
      <c r="G1026" s="247">
        <v>0</v>
      </c>
      <c r="H1026" s="247">
        <v>0</v>
      </c>
      <c r="I1026" s="248">
        <v>0</v>
      </c>
      <c r="J1026" s="248">
        <v>0</v>
      </c>
      <c r="K1026" s="248">
        <v>0</v>
      </c>
      <c r="L1026" s="248">
        <v>0</v>
      </c>
      <c r="M1026" s="199">
        <v>0</v>
      </c>
      <c r="N1026" s="239">
        <v>0</v>
      </c>
      <c r="O1026" s="239">
        <v>0</v>
      </c>
      <c r="P1026" s="219">
        <v>0</v>
      </c>
      <c r="Q1026" s="219">
        <v>0</v>
      </c>
      <c r="R1026" s="219">
        <v>0</v>
      </c>
      <c r="S1026" s="219">
        <v>0</v>
      </c>
      <c r="T1026" s="154"/>
    </row>
    <row r="1027" spans="2:20" ht="57" customHeight="1" x14ac:dyDescent="0.2">
      <c r="B1027" s="89"/>
      <c r="C1027" s="101" t="s">
        <v>37</v>
      </c>
      <c r="D1027" s="247">
        <v>0</v>
      </c>
      <c r="E1027" s="247">
        <v>0</v>
      </c>
      <c r="F1027" s="247">
        <v>0</v>
      </c>
      <c r="G1027" s="247">
        <v>0</v>
      </c>
      <c r="H1027" s="247">
        <v>0</v>
      </c>
      <c r="I1027" s="248">
        <v>0</v>
      </c>
      <c r="J1027" s="248">
        <v>0</v>
      </c>
      <c r="K1027" s="248">
        <v>0</v>
      </c>
      <c r="L1027" s="248">
        <v>0</v>
      </c>
      <c r="M1027" s="199">
        <v>0</v>
      </c>
      <c r="N1027" s="239">
        <v>0</v>
      </c>
      <c r="O1027" s="239">
        <v>0</v>
      </c>
      <c r="P1027" s="219">
        <v>0</v>
      </c>
      <c r="Q1027" s="219">
        <v>0</v>
      </c>
      <c r="R1027" s="219">
        <v>0</v>
      </c>
      <c r="S1027" s="219">
        <v>0</v>
      </c>
      <c r="T1027" s="154"/>
    </row>
    <row r="1028" spans="2:20" ht="45.95" customHeight="1" x14ac:dyDescent="0.2">
      <c r="B1028" s="89"/>
      <c r="C1028" s="101" t="s">
        <v>36</v>
      </c>
      <c r="D1028" s="247">
        <v>0</v>
      </c>
      <c r="E1028" s="247">
        <v>0</v>
      </c>
      <c r="F1028" s="247">
        <v>0</v>
      </c>
      <c r="G1028" s="247">
        <v>0</v>
      </c>
      <c r="H1028" s="247">
        <v>0</v>
      </c>
      <c r="I1028" s="248">
        <v>0</v>
      </c>
      <c r="J1028" s="248">
        <v>0</v>
      </c>
      <c r="K1028" s="248">
        <v>0</v>
      </c>
      <c r="L1028" s="248">
        <v>0</v>
      </c>
      <c r="M1028" s="199">
        <v>0</v>
      </c>
      <c r="N1028" s="239">
        <v>0</v>
      </c>
      <c r="O1028" s="239">
        <v>0</v>
      </c>
      <c r="P1028" s="219">
        <v>0</v>
      </c>
      <c r="Q1028" s="219">
        <v>0</v>
      </c>
      <c r="R1028" s="219">
        <v>0</v>
      </c>
      <c r="S1028" s="219">
        <v>0</v>
      </c>
      <c r="T1028" s="154"/>
    </row>
    <row r="1029" spans="2:20" ht="57" customHeight="1" x14ac:dyDescent="0.2">
      <c r="B1029" s="89"/>
      <c r="C1029" s="101" t="s">
        <v>35</v>
      </c>
      <c r="D1029" s="247">
        <v>0</v>
      </c>
      <c r="E1029" s="247">
        <v>0</v>
      </c>
      <c r="F1029" s="247">
        <v>0</v>
      </c>
      <c r="G1029" s="247">
        <v>0</v>
      </c>
      <c r="H1029" s="247">
        <v>0</v>
      </c>
      <c r="I1029" s="248">
        <v>0</v>
      </c>
      <c r="J1029" s="248">
        <v>0</v>
      </c>
      <c r="K1029" s="248">
        <v>0</v>
      </c>
      <c r="L1029" s="248">
        <v>0</v>
      </c>
      <c r="M1029" s="199">
        <v>0</v>
      </c>
      <c r="N1029" s="239">
        <v>0</v>
      </c>
      <c r="O1029" s="239">
        <v>0</v>
      </c>
      <c r="P1029" s="219">
        <v>0</v>
      </c>
      <c r="Q1029" s="219">
        <v>0</v>
      </c>
      <c r="R1029" s="219">
        <v>0</v>
      </c>
      <c r="S1029" s="219">
        <v>0</v>
      </c>
      <c r="T1029" s="154"/>
    </row>
    <row r="1030" spans="2:20" ht="45.95" customHeight="1" x14ac:dyDescent="0.2">
      <c r="B1030" s="89"/>
      <c r="C1030" s="101" t="s">
        <v>34</v>
      </c>
      <c r="D1030" s="247">
        <v>0</v>
      </c>
      <c r="E1030" s="247">
        <v>0</v>
      </c>
      <c r="F1030" s="247">
        <v>0</v>
      </c>
      <c r="G1030" s="247">
        <v>0</v>
      </c>
      <c r="H1030" s="247">
        <v>0</v>
      </c>
      <c r="I1030" s="248">
        <v>0</v>
      </c>
      <c r="J1030" s="248">
        <v>0</v>
      </c>
      <c r="K1030" s="248">
        <v>0</v>
      </c>
      <c r="L1030" s="248">
        <v>0</v>
      </c>
      <c r="M1030" s="240">
        <v>0.4</v>
      </c>
      <c r="N1030" s="239">
        <v>0</v>
      </c>
      <c r="O1030" s="239">
        <v>0</v>
      </c>
      <c r="P1030" s="219">
        <v>0</v>
      </c>
      <c r="Q1030" s="219">
        <v>0</v>
      </c>
      <c r="R1030" s="219">
        <v>0</v>
      </c>
      <c r="S1030" s="219">
        <v>0</v>
      </c>
      <c r="T1030" s="154"/>
    </row>
    <row r="1031" spans="2:20" ht="45.95" customHeight="1" x14ac:dyDescent="0.2">
      <c r="B1031" s="89"/>
      <c r="C1031" s="101" t="s">
        <v>33</v>
      </c>
      <c r="D1031" s="247">
        <v>0</v>
      </c>
      <c r="E1031" s="247">
        <v>0</v>
      </c>
      <c r="F1031" s="247">
        <v>0</v>
      </c>
      <c r="G1031" s="247">
        <v>0</v>
      </c>
      <c r="H1031" s="247">
        <v>0</v>
      </c>
      <c r="I1031" s="248">
        <v>0</v>
      </c>
      <c r="J1031" s="248">
        <v>3.5000000000000001E-3</v>
      </c>
      <c r="K1031" s="248">
        <v>0</v>
      </c>
      <c r="L1031" s="248">
        <v>0</v>
      </c>
      <c r="M1031" s="199">
        <v>0</v>
      </c>
      <c r="N1031" s="239">
        <v>0.1</v>
      </c>
      <c r="O1031" s="239">
        <v>0.1</v>
      </c>
      <c r="P1031" s="219">
        <v>0</v>
      </c>
      <c r="Q1031" s="219">
        <v>0</v>
      </c>
      <c r="R1031" s="219">
        <v>0</v>
      </c>
      <c r="S1031" s="219">
        <v>0</v>
      </c>
      <c r="T1031" s="154"/>
    </row>
    <row r="1032" spans="2:20" ht="45.95" customHeight="1" x14ac:dyDescent="0.2">
      <c r="B1032" s="89"/>
      <c r="C1032" s="101" t="s">
        <v>32</v>
      </c>
      <c r="D1032" s="247">
        <v>0</v>
      </c>
      <c r="E1032" s="247">
        <v>0</v>
      </c>
      <c r="F1032" s="247">
        <v>0</v>
      </c>
      <c r="G1032" s="247">
        <v>0</v>
      </c>
      <c r="H1032" s="247">
        <v>0</v>
      </c>
      <c r="I1032" s="248">
        <v>0</v>
      </c>
      <c r="J1032" s="248">
        <v>0</v>
      </c>
      <c r="K1032" s="248">
        <v>0</v>
      </c>
      <c r="L1032" s="248">
        <v>0</v>
      </c>
      <c r="M1032" s="199">
        <v>0</v>
      </c>
      <c r="N1032" s="239">
        <v>0</v>
      </c>
      <c r="O1032" s="239">
        <v>0</v>
      </c>
      <c r="P1032" s="219">
        <v>0</v>
      </c>
      <c r="Q1032" s="219">
        <v>0</v>
      </c>
      <c r="R1032" s="219">
        <v>0</v>
      </c>
      <c r="S1032" s="219">
        <v>0</v>
      </c>
      <c r="T1032" s="154"/>
    </row>
    <row r="1033" spans="2:20" ht="45.95" customHeight="1" x14ac:dyDescent="0.2">
      <c r="B1033" s="89"/>
      <c r="C1033" s="101" t="s">
        <v>31</v>
      </c>
      <c r="D1033" s="247">
        <v>0</v>
      </c>
      <c r="E1033" s="247">
        <v>0</v>
      </c>
      <c r="F1033" s="247">
        <v>0</v>
      </c>
      <c r="G1033" s="247">
        <v>0</v>
      </c>
      <c r="H1033" s="247">
        <v>0</v>
      </c>
      <c r="I1033" s="248">
        <v>0</v>
      </c>
      <c r="J1033" s="248">
        <v>0</v>
      </c>
      <c r="K1033" s="248">
        <v>0</v>
      </c>
      <c r="L1033" s="248">
        <v>0</v>
      </c>
      <c r="M1033" s="199">
        <v>0</v>
      </c>
      <c r="N1033" s="239">
        <v>0</v>
      </c>
      <c r="O1033" s="239">
        <v>0</v>
      </c>
      <c r="P1033" s="219">
        <v>0</v>
      </c>
      <c r="Q1033" s="219">
        <v>0</v>
      </c>
      <c r="R1033" s="219">
        <v>0</v>
      </c>
      <c r="S1033" s="219">
        <v>0</v>
      </c>
      <c r="T1033" s="154"/>
    </row>
    <row r="1034" spans="2:20" ht="57" customHeight="1" x14ac:dyDescent="0.2">
      <c r="B1034" s="89"/>
      <c r="C1034" s="101" t="s">
        <v>30</v>
      </c>
      <c r="D1034" s="247">
        <v>0</v>
      </c>
      <c r="E1034" s="247">
        <v>0</v>
      </c>
      <c r="F1034" s="247">
        <v>0</v>
      </c>
      <c r="G1034" s="247">
        <v>0</v>
      </c>
      <c r="H1034" s="247">
        <v>0</v>
      </c>
      <c r="I1034" s="248">
        <v>0</v>
      </c>
      <c r="J1034" s="248">
        <v>0</v>
      </c>
      <c r="K1034" s="248">
        <v>0</v>
      </c>
      <c r="L1034" s="248">
        <v>0</v>
      </c>
      <c r="M1034" s="199">
        <v>0</v>
      </c>
      <c r="N1034" s="239">
        <v>0</v>
      </c>
      <c r="O1034" s="239">
        <v>0</v>
      </c>
      <c r="P1034" s="219">
        <v>0</v>
      </c>
      <c r="Q1034" s="219">
        <v>0</v>
      </c>
      <c r="R1034" s="219">
        <v>0</v>
      </c>
      <c r="S1034" s="219">
        <v>0</v>
      </c>
      <c r="T1034" s="154"/>
    </row>
    <row r="1035" spans="2:20" ht="45.95" customHeight="1" x14ac:dyDescent="0.2">
      <c r="B1035" s="89"/>
      <c r="C1035" s="101" t="s">
        <v>29</v>
      </c>
      <c r="D1035" s="247">
        <v>0</v>
      </c>
      <c r="E1035" s="247">
        <v>0</v>
      </c>
      <c r="F1035" s="247">
        <v>0</v>
      </c>
      <c r="G1035" s="247">
        <v>0</v>
      </c>
      <c r="H1035" s="247">
        <v>0</v>
      </c>
      <c r="I1035" s="248">
        <v>0</v>
      </c>
      <c r="J1035" s="248">
        <v>0</v>
      </c>
      <c r="K1035" s="248">
        <v>0</v>
      </c>
      <c r="L1035" s="248">
        <v>0</v>
      </c>
      <c r="M1035" s="199">
        <v>0</v>
      </c>
      <c r="N1035" s="239">
        <v>0</v>
      </c>
      <c r="O1035" s="239">
        <v>0</v>
      </c>
      <c r="P1035" s="219">
        <v>0</v>
      </c>
      <c r="Q1035" s="219">
        <v>0</v>
      </c>
      <c r="R1035" s="219">
        <v>0</v>
      </c>
      <c r="S1035" s="219">
        <v>0</v>
      </c>
      <c r="T1035" s="154"/>
    </row>
    <row r="1036" spans="2:20" ht="45.95" customHeight="1" x14ac:dyDescent="0.2">
      <c r="B1036" s="89"/>
      <c r="C1036" s="101" t="s">
        <v>28</v>
      </c>
      <c r="D1036" s="247">
        <v>0</v>
      </c>
      <c r="E1036" s="247">
        <v>0</v>
      </c>
      <c r="F1036" s="247">
        <v>0</v>
      </c>
      <c r="G1036" s="247">
        <v>0</v>
      </c>
      <c r="H1036" s="247">
        <v>0</v>
      </c>
      <c r="I1036" s="248">
        <v>0</v>
      </c>
      <c r="J1036" s="248">
        <v>0</v>
      </c>
      <c r="K1036" s="248">
        <v>0</v>
      </c>
      <c r="L1036" s="248">
        <v>0</v>
      </c>
      <c r="M1036" s="199">
        <v>0</v>
      </c>
      <c r="N1036" s="239">
        <v>0</v>
      </c>
      <c r="O1036" s="239">
        <v>0</v>
      </c>
      <c r="P1036" s="219">
        <v>0</v>
      </c>
      <c r="Q1036" s="219">
        <v>0</v>
      </c>
      <c r="R1036" s="219">
        <v>0</v>
      </c>
      <c r="S1036" s="219">
        <v>0</v>
      </c>
      <c r="T1036" s="154"/>
    </row>
    <row r="1037" spans="2:20" ht="57" customHeight="1" x14ac:dyDescent="0.2">
      <c r="B1037" s="89"/>
      <c r="C1037" s="101" t="s">
        <v>27</v>
      </c>
      <c r="D1037" s="247">
        <v>0</v>
      </c>
      <c r="E1037" s="247">
        <v>0</v>
      </c>
      <c r="F1037" s="247">
        <v>0</v>
      </c>
      <c r="G1037" s="247">
        <v>0</v>
      </c>
      <c r="H1037" s="247">
        <v>0</v>
      </c>
      <c r="I1037" s="248">
        <v>0</v>
      </c>
      <c r="J1037" s="248">
        <v>0</v>
      </c>
      <c r="K1037" s="248">
        <v>0</v>
      </c>
      <c r="L1037" s="248">
        <v>0</v>
      </c>
      <c r="M1037" s="199">
        <v>0</v>
      </c>
      <c r="N1037" s="239">
        <v>0</v>
      </c>
      <c r="O1037" s="239">
        <v>0</v>
      </c>
      <c r="P1037" s="219">
        <v>0</v>
      </c>
      <c r="Q1037" s="219">
        <v>0</v>
      </c>
      <c r="R1037" s="219">
        <v>0</v>
      </c>
      <c r="S1037" s="219">
        <v>0</v>
      </c>
      <c r="T1037" s="154"/>
    </row>
    <row r="1038" spans="2:20" ht="57" customHeight="1" x14ac:dyDescent="0.2">
      <c r="B1038" s="89"/>
      <c r="C1038" s="101" t="s">
        <v>26</v>
      </c>
      <c r="D1038" s="247">
        <v>0</v>
      </c>
      <c r="E1038" s="247">
        <v>0</v>
      </c>
      <c r="F1038" s="247">
        <v>0</v>
      </c>
      <c r="G1038" s="247">
        <v>0</v>
      </c>
      <c r="H1038" s="247">
        <v>0</v>
      </c>
      <c r="I1038" s="248">
        <v>0</v>
      </c>
      <c r="J1038" s="248">
        <v>0</v>
      </c>
      <c r="K1038" s="248">
        <v>0</v>
      </c>
      <c r="L1038" s="248">
        <v>0</v>
      </c>
      <c r="M1038" s="199">
        <v>0</v>
      </c>
      <c r="N1038" s="239">
        <v>0</v>
      </c>
      <c r="O1038" s="239">
        <v>0</v>
      </c>
      <c r="P1038" s="219">
        <v>0</v>
      </c>
      <c r="Q1038" s="219">
        <v>0</v>
      </c>
      <c r="R1038" s="219">
        <v>0</v>
      </c>
      <c r="S1038" s="219">
        <v>0</v>
      </c>
      <c r="T1038" s="154"/>
    </row>
    <row r="1039" spans="2:20" ht="45.95" customHeight="1" x14ac:dyDescent="0.2">
      <c r="B1039" s="89"/>
      <c r="C1039" s="101" t="s">
        <v>25</v>
      </c>
      <c r="D1039" s="247">
        <v>0</v>
      </c>
      <c r="E1039" s="247">
        <v>0</v>
      </c>
      <c r="F1039" s="247">
        <v>0</v>
      </c>
      <c r="G1039" s="247">
        <v>0</v>
      </c>
      <c r="H1039" s="247">
        <v>0</v>
      </c>
      <c r="I1039" s="248">
        <v>0</v>
      </c>
      <c r="J1039" s="248">
        <v>0</v>
      </c>
      <c r="K1039" s="248">
        <v>0</v>
      </c>
      <c r="L1039" s="248">
        <v>0</v>
      </c>
      <c r="M1039" s="199">
        <v>0</v>
      </c>
      <c r="N1039" s="239">
        <v>0</v>
      </c>
      <c r="O1039" s="239">
        <v>0</v>
      </c>
      <c r="P1039" s="219">
        <v>0</v>
      </c>
      <c r="Q1039" s="219">
        <v>0</v>
      </c>
      <c r="R1039" s="219">
        <v>0</v>
      </c>
      <c r="S1039" s="219">
        <v>0</v>
      </c>
      <c r="T1039" s="154"/>
    </row>
    <row r="1040" spans="2:20" ht="45.95" customHeight="1" x14ac:dyDescent="0.2">
      <c r="B1040" s="89"/>
      <c r="C1040" s="101" t="s">
        <v>24</v>
      </c>
      <c r="D1040" s="247">
        <v>0</v>
      </c>
      <c r="E1040" s="247">
        <v>0</v>
      </c>
      <c r="F1040" s="247">
        <v>0</v>
      </c>
      <c r="G1040" s="247">
        <v>0</v>
      </c>
      <c r="H1040" s="247">
        <v>0</v>
      </c>
      <c r="I1040" s="248">
        <v>0</v>
      </c>
      <c r="J1040" s="248">
        <v>0</v>
      </c>
      <c r="K1040" s="248">
        <v>0</v>
      </c>
      <c r="L1040" s="248">
        <v>0</v>
      </c>
      <c r="M1040" s="199">
        <v>0</v>
      </c>
      <c r="N1040" s="239">
        <v>0</v>
      </c>
      <c r="O1040" s="239">
        <v>0</v>
      </c>
      <c r="P1040" s="219">
        <v>0</v>
      </c>
      <c r="Q1040" s="219">
        <v>0</v>
      </c>
      <c r="R1040" s="219">
        <v>0</v>
      </c>
      <c r="S1040" s="219">
        <v>0</v>
      </c>
      <c r="T1040" s="154"/>
    </row>
    <row r="1041" spans="2:20" ht="45.95" customHeight="1" x14ac:dyDescent="0.2">
      <c r="B1041" s="89"/>
      <c r="C1041" s="101" t="s">
        <v>23</v>
      </c>
      <c r="D1041" s="247">
        <v>0</v>
      </c>
      <c r="E1041" s="247">
        <v>0</v>
      </c>
      <c r="F1041" s="247">
        <v>0</v>
      </c>
      <c r="G1041" s="247">
        <v>0</v>
      </c>
      <c r="H1041" s="247">
        <v>0</v>
      </c>
      <c r="I1041" s="248">
        <v>0</v>
      </c>
      <c r="J1041" s="248">
        <v>0</v>
      </c>
      <c r="K1041" s="248">
        <v>0</v>
      </c>
      <c r="L1041" s="248">
        <v>0</v>
      </c>
      <c r="M1041" s="199">
        <v>0</v>
      </c>
      <c r="N1041" s="239">
        <v>0</v>
      </c>
      <c r="O1041" s="239">
        <v>0</v>
      </c>
      <c r="P1041" s="219">
        <v>0</v>
      </c>
      <c r="Q1041" s="219">
        <v>0</v>
      </c>
      <c r="R1041" s="219">
        <v>0</v>
      </c>
      <c r="S1041" s="219">
        <v>0</v>
      </c>
      <c r="T1041" s="154"/>
    </row>
    <row r="1042" spans="2:20" ht="45.95" customHeight="1" x14ac:dyDescent="0.2">
      <c r="B1042" s="89"/>
      <c r="C1042" s="101" t="s">
        <v>22</v>
      </c>
      <c r="D1042" s="247">
        <v>0</v>
      </c>
      <c r="E1042" s="247">
        <v>0</v>
      </c>
      <c r="F1042" s="247">
        <v>0</v>
      </c>
      <c r="G1042" s="247">
        <v>0</v>
      </c>
      <c r="H1042" s="247">
        <v>0</v>
      </c>
      <c r="I1042" s="248">
        <v>0</v>
      </c>
      <c r="J1042" s="248">
        <v>0</v>
      </c>
      <c r="K1042" s="248">
        <v>0</v>
      </c>
      <c r="L1042" s="248">
        <v>0</v>
      </c>
      <c r="M1042" s="199">
        <v>0</v>
      </c>
      <c r="N1042" s="239">
        <v>0</v>
      </c>
      <c r="O1042" s="239">
        <v>0</v>
      </c>
      <c r="P1042" s="219">
        <v>0</v>
      </c>
      <c r="Q1042" s="219">
        <v>0</v>
      </c>
      <c r="R1042" s="219">
        <v>0</v>
      </c>
      <c r="S1042" s="219">
        <v>0</v>
      </c>
      <c r="T1042" s="154"/>
    </row>
    <row r="1043" spans="2:20" ht="45.95" customHeight="1" x14ac:dyDescent="0.2">
      <c r="B1043" s="89"/>
      <c r="C1043" s="101" t="s">
        <v>21</v>
      </c>
      <c r="D1043" s="247">
        <v>0</v>
      </c>
      <c r="E1043" s="247">
        <v>0</v>
      </c>
      <c r="F1043" s="247">
        <v>0</v>
      </c>
      <c r="G1043" s="247">
        <v>0</v>
      </c>
      <c r="H1043" s="247">
        <v>0</v>
      </c>
      <c r="I1043" s="248">
        <v>0</v>
      </c>
      <c r="J1043" s="248">
        <v>0</v>
      </c>
      <c r="K1043" s="248">
        <v>0</v>
      </c>
      <c r="L1043" s="248">
        <v>0</v>
      </c>
      <c r="M1043" s="199">
        <v>0</v>
      </c>
      <c r="N1043" s="239">
        <v>0</v>
      </c>
      <c r="O1043" s="239">
        <v>0</v>
      </c>
      <c r="P1043" s="219">
        <v>0</v>
      </c>
      <c r="Q1043" s="219">
        <v>0</v>
      </c>
      <c r="R1043" s="219">
        <v>0</v>
      </c>
      <c r="S1043" s="219">
        <v>0</v>
      </c>
      <c r="T1043" s="154"/>
    </row>
    <row r="1044" spans="2:20" ht="45.95" customHeight="1" x14ac:dyDescent="0.2">
      <c r="B1044" s="89"/>
      <c r="C1044" s="101" t="s">
        <v>20</v>
      </c>
      <c r="D1044" s="247">
        <v>0</v>
      </c>
      <c r="E1044" s="247">
        <v>0</v>
      </c>
      <c r="F1044" s="247">
        <v>0</v>
      </c>
      <c r="G1044" s="247">
        <v>0</v>
      </c>
      <c r="H1044" s="247">
        <v>0</v>
      </c>
      <c r="I1044" s="248">
        <v>0</v>
      </c>
      <c r="J1044" s="248">
        <v>0</v>
      </c>
      <c r="K1044" s="248">
        <v>0</v>
      </c>
      <c r="L1044" s="248">
        <v>0</v>
      </c>
      <c r="M1044" s="199">
        <v>0</v>
      </c>
      <c r="N1044" s="239">
        <v>0</v>
      </c>
      <c r="O1044" s="239">
        <v>0</v>
      </c>
      <c r="P1044" s="219">
        <v>0</v>
      </c>
      <c r="Q1044" s="219">
        <v>0</v>
      </c>
      <c r="R1044" s="219">
        <v>0</v>
      </c>
      <c r="S1044" s="219">
        <v>0</v>
      </c>
      <c r="T1044" s="154"/>
    </row>
    <row r="1045" spans="2:20" ht="45.95" customHeight="1" x14ac:dyDescent="0.2">
      <c r="B1045" s="89"/>
      <c r="C1045" s="101" t="s">
        <v>19</v>
      </c>
      <c r="D1045" s="247">
        <v>0</v>
      </c>
      <c r="E1045" s="247">
        <v>0</v>
      </c>
      <c r="F1045" s="247">
        <v>0</v>
      </c>
      <c r="G1045" s="247">
        <v>0</v>
      </c>
      <c r="H1045" s="247">
        <v>0</v>
      </c>
      <c r="I1045" s="248">
        <v>0</v>
      </c>
      <c r="J1045" s="248">
        <v>0</v>
      </c>
      <c r="K1045" s="248">
        <v>0</v>
      </c>
      <c r="L1045" s="248">
        <v>0</v>
      </c>
      <c r="M1045" s="199">
        <v>0</v>
      </c>
      <c r="N1045" s="239">
        <v>0</v>
      </c>
      <c r="O1045" s="239">
        <v>0</v>
      </c>
      <c r="P1045" s="219">
        <v>0</v>
      </c>
      <c r="Q1045" s="219">
        <v>0</v>
      </c>
      <c r="R1045" s="219">
        <v>0</v>
      </c>
      <c r="S1045" s="219">
        <v>0</v>
      </c>
      <c r="T1045" s="154"/>
    </row>
    <row r="1046" spans="2:20" ht="57" customHeight="1" x14ac:dyDescent="0.2">
      <c r="B1046" s="89"/>
      <c r="C1046" s="101" t="s">
        <v>105</v>
      </c>
      <c r="D1046" s="247">
        <v>0</v>
      </c>
      <c r="E1046" s="247">
        <v>0</v>
      </c>
      <c r="F1046" s="247">
        <v>0</v>
      </c>
      <c r="G1046" s="247">
        <v>0</v>
      </c>
      <c r="H1046" s="247">
        <v>0</v>
      </c>
      <c r="I1046" s="248">
        <v>0</v>
      </c>
      <c r="J1046" s="248">
        <v>0</v>
      </c>
      <c r="K1046" s="248">
        <v>0</v>
      </c>
      <c r="L1046" s="248">
        <v>0</v>
      </c>
      <c r="M1046" s="199">
        <v>0</v>
      </c>
      <c r="N1046" s="239">
        <v>0</v>
      </c>
      <c r="O1046" s="239">
        <v>0</v>
      </c>
      <c r="P1046" s="219">
        <v>0</v>
      </c>
      <c r="Q1046" s="219">
        <v>0</v>
      </c>
      <c r="R1046" s="219">
        <v>0</v>
      </c>
      <c r="S1046" s="219">
        <v>0</v>
      </c>
      <c r="T1046" s="154"/>
    </row>
    <row r="1047" spans="2:20" ht="57" customHeight="1" x14ac:dyDescent="0.2">
      <c r="B1047" s="89"/>
      <c r="C1047" s="101" t="s">
        <v>18</v>
      </c>
      <c r="D1047" s="247">
        <v>0</v>
      </c>
      <c r="E1047" s="247">
        <v>0</v>
      </c>
      <c r="F1047" s="247">
        <v>0</v>
      </c>
      <c r="G1047" s="247">
        <v>0</v>
      </c>
      <c r="H1047" s="247">
        <v>0</v>
      </c>
      <c r="I1047" s="248">
        <v>0</v>
      </c>
      <c r="J1047" s="248">
        <v>0</v>
      </c>
      <c r="K1047" s="248">
        <v>0</v>
      </c>
      <c r="L1047" s="248">
        <v>0</v>
      </c>
      <c r="M1047" s="199">
        <v>0</v>
      </c>
      <c r="N1047" s="239">
        <v>0</v>
      </c>
      <c r="O1047" s="239">
        <v>0</v>
      </c>
      <c r="P1047" s="219">
        <v>0</v>
      </c>
      <c r="Q1047" s="219">
        <v>0</v>
      </c>
      <c r="R1047" s="219">
        <v>0</v>
      </c>
      <c r="S1047" s="219">
        <v>0</v>
      </c>
      <c r="T1047" s="154"/>
    </row>
    <row r="1048" spans="2:20" ht="57" customHeight="1" x14ac:dyDescent="0.2">
      <c r="B1048" s="89"/>
      <c r="C1048" s="101" t="s">
        <v>17</v>
      </c>
      <c r="D1048" s="247">
        <v>0</v>
      </c>
      <c r="E1048" s="247">
        <v>0</v>
      </c>
      <c r="F1048" s="247">
        <v>0</v>
      </c>
      <c r="G1048" s="247">
        <v>0</v>
      </c>
      <c r="H1048" s="247">
        <v>0</v>
      </c>
      <c r="I1048" s="248">
        <v>0</v>
      </c>
      <c r="J1048" s="248">
        <v>0</v>
      </c>
      <c r="K1048" s="248">
        <v>0</v>
      </c>
      <c r="L1048" s="248">
        <v>0</v>
      </c>
      <c r="M1048" s="199">
        <v>0</v>
      </c>
      <c r="N1048" s="239">
        <v>0</v>
      </c>
      <c r="O1048" s="239">
        <v>0</v>
      </c>
      <c r="P1048" s="219">
        <v>0</v>
      </c>
      <c r="Q1048" s="219">
        <v>0</v>
      </c>
      <c r="R1048" s="219">
        <v>0</v>
      </c>
      <c r="S1048" s="219">
        <v>0</v>
      </c>
      <c r="T1048" s="154"/>
    </row>
    <row r="1049" spans="2:20" ht="45.95" customHeight="1" x14ac:dyDescent="0.2">
      <c r="B1049" s="89"/>
      <c r="C1049" s="101" t="s">
        <v>16</v>
      </c>
      <c r="D1049" s="247">
        <v>0</v>
      </c>
      <c r="E1049" s="247">
        <v>0</v>
      </c>
      <c r="F1049" s="247">
        <v>0</v>
      </c>
      <c r="G1049" s="247">
        <v>0</v>
      </c>
      <c r="H1049" s="247">
        <v>0</v>
      </c>
      <c r="I1049" s="248">
        <v>0</v>
      </c>
      <c r="J1049" s="248">
        <v>0</v>
      </c>
      <c r="K1049" s="248">
        <v>0</v>
      </c>
      <c r="L1049" s="248">
        <v>0</v>
      </c>
      <c r="M1049" s="199">
        <v>0</v>
      </c>
      <c r="N1049" s="239">
        <v>0.1</v>
      </c>
      <c r="O1049" s="239">
        <v>0</v>
      </c>
      <c r="P1049" s="219">
        <v>0</v>
      </c>
      <c r="Q1049" s="219">
        <v>0</v>
      </c>
      <c r="R1049" s="219">
        <v>0</v>
      </c>
      <c r="S1049" s="219">
        <v>0</v>
      </c>
      <c r="T1049" s="154"/>
    </row>
    <row r="1050" spans="2:20" ht="45.95" customHeight="1" x14ac:dyDescent="0.2">
      <c r="B1050" s="89"/>
      <c r="C1050" s="101" t="s">
        <v>15</v>
      </c>
      <c r="D1050" s="247">
        <v>0</v>
      </c>
      <c r="E1050" s="247">
        <v>0</v>
      </c>
      <c r="F1050" s="247">
        <v>0</v>
      </c>
      <c r="G1050" s="247">
        <v>0</v>
      </c>
      <c r="H1050" s="247">
        <v>0</v>
      </c>
      <c r="I1050" s="248">
        <v>0</v>
      </c>
      <c r="J1050" s="248">
        <v>5.5823999999999998</v>
      </c>
      <c r="K1050" s="248">
        <v>0</v>
      </c>
      <c r="L1050" s="248">
        <v>0</v>
      </c>
      <c r="M1050" s="240">
        <v>0.3</v>
      </c>
      <c r="N1050" s="239">
        <v>0</v>
      </c>
      <c r="O1050" s="239">
        <v>0</v>
      </c>
      <c r="P1050" s="219">
        <v>0</v>
      </c>
      <c r="Q1050" s="219">
        <v>0</v>
      </c>
      <c r="R1050" s="219">
        <v>0</v>
      </c>
      <c r="S1050" s="219">
        <v>0</v>
      </c>
      <c r="T1050" s="154"/>
    </row>
    <row r="1051" spans="2:20" ht="57" customHeight="1" x14ac:dyDescent="0.2">
      <c r="B1051" s="89"/>
      <c r="C1051" s="101" t="s">
        <v>106</v>
      </c>
      <c r="D1051" s="247">
        <v>0</v>
      </c>
      <c r="E1051" s="247">
        <v>0</v>
      </c>
      <c r="F1051" s="247">
        <v>0</v>
      </c>
      <c r="G1051" s="247">
        <v>0</v>
      </c>
      <c r="H1051" s="247">
        <v>0</v>
      </c>
      <c r="I1051" s="248">
        <v>0</v>
      </c>
      <c r="J1051" s="248">
        <v>0</v>
      </c>
      <c r="K1051" s="248">
        <v>0</v>
      </c>
      <c r="L1051" s="248">
        <v>0</v>
      </c>
      <c r="M1051" s="199">
        <v>0</v>
      </c>
      <c r="N1051" s="239">
        <v>0</v>
      </c>
      <c r="O1051" s="239">
        <v>0</v>
      </c>
      <c r="P1051" s="219">
        <v>0</v>
      </c>
      <c r="Q1051" s="219">
        <v>0</v>
      </c>
      <c r="R1051" s="219">
        <v>0.1</v>
      </c>
      <c r="S1051" s="219">
        <v>2.9</v>
      </c>
      <c r="T1051" s="154"/>
    </row>
    <row r="1052" spans="2:20" ht="45.95" customHeight="1" x14ac:dyDescent="0.2">
      <c r="B1052" s="89"/>
      <c r="C1052" s="101" t="s">
        <v>14</v>
      </c>
      <c r="D1052" s="247">
        <v>0</v>
      </c>
      <c r="E1052" s="247">
        <v>0</v>
      </c>
      <c r="F1052" s="247">
        <v>0</v>
      </c>
      <c r="G1052" s="247">
        <v>0</v>
      </c>
      <c r="H1052" s="247">
        <v>0</v>
      </c>
      <c r="I1052" s="248">
        <v>0</v>
      </c>
      <c r="J1052" s="248">
        <v>0</v>
      </c>
      <c r="K1052" s="248">
        <v>0</v>
      </c>
      <c r="L1052" s="248">
        <v>0</v>
      </c>
      <c r="M1052" s="199">
        <v>0</v>
      </c>
      <c r="N1052" s="239">
        <v>0</v>
      </c>
      <c r="O1052" s="239">
        <v>0</v>
      </c>
      <c r="P1052" s="219">
        <v>0</v>
      </c>
      <c r="Q1052" s="219">
        <v>0</v>
      </c>
      <c r="R1052" s="219">
        <v>0</v>
      </c>
      <c r="S1052" s="219">
        <v>0</v>
      </c>
      <c r="T1052" s="154"/>
    </row>
    <row r="1053" spans="2:20" ht="57" customHeight="1" x14ac:dyDescent="0.2">
      <c r="B1053" s="89"/>
      <c r="C1053" s="101" t="s">
        <v>13</v>
      </c>
      <c r="D1053" s="247">
        <v>0</v>
      </c>
      <c r="E1053" s="247">
        <v>0</v>
      </c>
      <c r="F1053" s="247">
        <v>0</v>
      </c>
      <c r="G1053" s="247">
        <v>0</v>
      </c>
      <c r="H1053" s="247">
        <v>0</v>
      </c>
      <c r="I1053" s="248">
        <v>0</v>
      </c>
      <c r="J1053" s="248">
        <v>0</v>
      </c>
      <c r="K1053" s="248">
        <v>0</v>
      </c>
      <c r="L1053" s="248">
        <v>0</v>
      </c>
      <c r="M1053" s="199">
        <v>0</v>
      </c>
      <c r="N1053" s="239">
        <v>0</v>
      </c>
      <c r="O1053" s="239">
        <v>0</v>
      </c>
      <c r="P1053" s="219">
        <v>0</v>
      </c>
      <c r="Q1053" s="219">
        <v>0</v>
      </c>
      <c r="R1053" s="219">
        <v>0</v>
      </c>
      <c r="S1053" s="219">
        <v>0</v>
      </c>
      <c r="T1053" s="154"/>
    </row>
    <row r="1054" spans="2:20" ht="45.95" customHeight="1" x14ac:dyDescent="0.2">
      <c r="B1054" s="89"/>
      <c r="C1054" s="101" t="s">
        <v>12</v>
      </c>
      <c r="D1054" s="247">
        <v>0</v>
      </c>
      <c r="E1054" s="247">
        <v>0</v>
      </c>
      <c r="F1054" s="247">
        <v>0</v>
      </c>
      <c r="G1054" s="247">
        <v>0</v>
      </c>
      <c r="H1054" s="247">
        <v>0</v>
      </c>
      <c r="I1054" s="248">
        <v>0</v>
      </c>
      <c r="J1054" s="248">
        <v>8.59</v>
      </c>
      <c r="K1054" s="248">
        <v>47.808</v>
      </c>
      <c r="L1054" s="248">
        <v>7.8059399999999997</v>
      </c>
      <c r="M1054" s="240">
        <v>8.1</v>
      </c>
      <c r="N1054" s="239">
        <v>6.3</v>
      </c>
      <c r="O1054" s="239">
        <v>0</v>
      </c>
      <c r="P1054" s="219">
        <v>0</v>
      </c>
      <c r="Q1054" s="219">
        <v>6.1</v>
      </c>
      <c r="R1054" s="219">
        <v>240.7</v>
      </c>
      <c r="S1054" s="219">
        <v>1.4</v>
      </c>
      <c r="T1054" s="154"/>
    </row>
    <row r="1055" spans="2:20" ht="57" customHeight="1" x14ac:dyDescent="0.2">
      <c r="B1055" s="89"/>
      <c r="C1055" s="101" t="s">
        <v>11</v>
      </c>
      <c r="D1055" s="247">
        <v>0</v>
      </c>
      <c r="E1055" s="247">
        <v>0</v>
      </c>
      <c r="F1055" s="247">
        <v>0</v>
      </c>
      <c r="G1055" s="247">
        <v>0</v>
      </c>
      <c r="H1055" s="247">
        <v>0</v>
      </c>
      <c r="I1055" s="248">
        <v>2E-3</v>
      </c>
      <c r="J1055" s="248">
        <v>1E-3</v>
      </c>
      <c r="K1055" s="248">
        <v>0</v>
      </c>
      <c r="L1055" s="248">
        <v>0</v>
      </c>
      <c r="M1055" s="199">
        <v>0</v>
      </c>
      <c r="N1055" s="239">
        <v>0</v>
      </c>
      <c r="O1055" s="239">
        <v>0</v>
      </c>
      <c r="P1055" s="219">
        <v>0</v>
      </c>
      <c r="Q1055" s="219">
        <v>0</v>
      </c>
      <c r="R1055" s="219">
        <v>0</v>
      </c>
      <c r="S1055" s="219">
        <v>0</v>
      </c>
      <c r="T1055" s="154"/>
    </row>
    <row r="1056" spans="2:20" ht="45.95" customHeight="1" x14ac:dyDescent="0.2">
      <c r="B1056" s="89"/>
      <c r="C1056" s="101" t="s">
        <v>10</v>
      </c>
      <c r="D1056" s="247">
        <v>0</v>
      </c>
      <c r="E1056" s="247">
        <v>0</v>
      </c>
      <c r="F1056" s="247">
        <v>0</v>
      </c>
      <c r="G1056" s="247">
        <v>0</v>
      </c>
      <c r="H1056" s="247">
        <v>0</v>
      </c>
      <c r="I1056" s="248">
        <v>0</v>
      </c>
      <c r="J1056" s="248">
        <v>0</v>
      </c>
      <c r="K1056" s="248">
        <v>0</v>
      </c>
      <c r="L1056" s="248">
        <v>0</v>
      </c>
      <c r="M1056" s="199">
        <v>0</v>
      </c>
      <c r="N1056" s="239">
        <v>0</v>
      </c>
      <c r="O1056" s="239">
        <v>0</v>
      </c>
      <c r="P1056" s="219">
        <v>0</v>
      </c>
      <c r="Q1056" s="219">
        <v>0</v>
      </c>
      <c r="R1056" s="219">
        <v>0</v>
      </c>
      <c r="S1056" s="219">
        <v>0</v>
      </c>
      <c r="T1056" s="154"/>
    </row>
    <row r="1057" spans="2:21" ht="57" customHeight="1" x14ac:dyDescent="0.2">
      <c r="B1057" s="89"/>
      <c r="C1057" s="101" t="s">
        <v>9</v>
      </c>
      <c r="D1057" s="247">
        <v>0</v>
      </c>
      <c r="E1057" s="247">
        <v>0</v>
      </c>
      <c r="F1057" s="247">
        <v>0</v>
      </c>
      <c r="G1057" s="247">
        <v>0</v>
      </c>
      <c r="H1057" s="247">
        <v>0</v>
      </c>
      <c r="I1057" s="248">
        <v>0</v>
      </c>
      <c r="J1057" s="248">
        <v>0</v>
      </c>
      <c r="K1057" s="248">
        <v>0</v>
      </c>
      <c r="L1057" s="248">
        <v>0</v>
      </c>
      <c r="M1057" s="240">
        <v>0.1</v>
      </c>
      <c r="N1057" s="239">
        <v>0</v>
      </c>
      <c r="O1057" s="239">
        <v>0</v>
      </c>
      <c r="P1057" s="219">
        <v>0</v>
      </c>
      <c r="Q1057" s="219">
        <v>0</v>
      </c>
      <c r="R1057" s="219">
        <v>0</v>
      </c>
      <c r="S1057" s="219">
        <v>0</v>
      </c>
      <c r="T1057" s="154"/>
    </row>
    <row r="1058" spans="2:21" ht="57" customHeight="1" x14ac:dyDescent="0.2">
      <c r="B1058" s="89"/>
      <c r="C1058" s="101" t="s">
        <v>8</v>
      </c>
      <c r="D1058" s="247">
        <v>0</v>
      </c>
      <c r="E1058" s="247">
        <v>0</v>
      </c>
      <c r="F1058" s="247">
        <v>0</v>
      </c>
      <c r="G1058" s="247">
        <v>0</v>
      </c>
      <c r="H1058" s="247">
        <v>0</v>
      </c>
      <c r="I1058" s="248">
        <v>0</v>
      </c>
      <c r="J1058" s="248">
        <v>0</v>
      </c>
      <c r="K1058" s="248">
        <v>0</v>
      </c>
      <c r="L1058" s="248">
        <v>0</v>
      </c>
      <c r="M1058" s="199">
        <v>0</v>
      </c>
      <c r="N1058" s="239">
        <v>0</v>
      </c>
      <c r="O1058" s="239">
        <v>0</v>
      </c>
      <c r="P1058" s="219">
        <v>0</v>
      </c>
      <c r="Q1058" s="219">
        <v>0</v>
      </c>
      <c r="R1058" s="219">
        <v>0</v>
      </c>
      <c r="S1058" s="219">
        <v>0</v>
      </c>
      <c r="T1058" s="154"/>
    </row>
    <row r="1059" spans="2:21" ht="45.95" customHeight="1" x14ac:dyDescent="0.2">
      <c r="B1059" s="89"/>
      <c r="C1059" s="101" t="s">
        <v>7</v>
      </c>
      <c r="D1059" s="247">
        <v>0</v>
      </c>
      <c r="E1059" s="247">
        <v>0</v>
      </c>
      <c r="F1059" s="247">
        <v>0</v>
      </c>
      <c r="G1059" s="247">
        <v>0</v>
      </c>
      <c r="H1059" s="247">
        <v>0</v>
      </c>
      <c r="I1059" s="248">
        <v>0</v>
      </c>
      <c r="J1059" s="248">
        <v>0</v>
      </c>
      <c r="K1059" s="248">
        <v>0</v>
      </c>
      <c r="L1059" s="248">
        <v>0</v>
      </c>
      <c r="M1059" s="199">
        <v>0</v>
      </c>
      <c r="N1059" s="239">
        <v>0</v>
      </c>
      <c r="O1059" s="239">
        <v>0</v>
      </c>
      <c r="P1059" s="219">
        <v>0</v>
      </c>
      <c r="Q1059" s="219">
        <v>0</v>
      </c>
      <c r="R1059" s="219">
        <v>0</v>
      </c>
      <c r="S1059" s="219">
        <v>0</v>
      </c>
      <c r="T1059" s="154"/>
    </row>
    <row r="1060" spans="2:21" ht="45.95" customHeight="1" x14ac:dyDescent="0.2">
      <c r="B1060" s="89"/>
      <c r="C1060" s="101" t="s">
        <v>6</v>
      </c>
      <c r="D1060" s="247">
        <v>0</v>
      </c>
      <c r="E1060" s="247">
        <v>0</v>
      </c>
      <c r="F1060" s="247">
        <v>0</v>
      </c>
      <c r="G1060" s="247">
        <v>0</v>
      </c>
      <c r="H1060" s="247">
        <v>0</v>
      </c>
      <c r="I1060" s="248">
        <v>0</v>
      </c>
      <c r="J1060" s="248">
        <v>0</v>
      </c>
      <c r="K1060" s="248">
        <v>0</v>
      </c>
      <c r="L1060" s="248">
        <v>0</v>
      </c>
      <c r="M1060" s="199">
        <v>0</v>
      </c>
      <c r="N1060" s="239">
        <v>0</v>
      </c>
      <c r="O1060" s="239">
        <v>0.1</v>
      </c>
      <c r="P1060" s="219">
        <v>0</v>
      </c>
      <c r="Q1060" s="219">
        <v>0</v>
      </c>
      <c r="R1060" s="219">
        <v>0</v>
      </c>
      <c r="S1060" s="219">
        <v>0</v>
      </c>
      <c r="T1060" s="154"/>
    </row>
    <row r="1061" spans="2:21" ht="45.95" customHeight="1" x14ac:dyDescent="0.2">
      <c r="B1061" s="89"/>
      <c r="C1061" s="101" t="s">
        <v>5</v>
      </c>
      <c r="D1061" s="247">
        <v>0</v>
      </c>
      <c r="E1061" s="247">
        <v>0</v>
      </c>
      <c r="F1061" s="247">
        <v>0</v>
      </c>
      <c r="G1061" s="247">
        <v>0</v>
      </c>
      <c r="H1061" s="247">
        <v>0</v>
      </c>
      <c r="I1061" s="248">
        <v>1.97682</v>
      </c>
      <c r="J1061" s="248">
        <v>0</v>
      </c>
      <c r="K1061" s="248">
        <v>1E-3</v>
      </c>
      <c r="L1061" s="248">
        <v>0</v>
      </c>
      <c r="M1061" s="240">
        <v>0</v>
      </c>
      <c r="N1061" s="239">
        <v>0</v>
      </c>
      <c r="O1061" s="239">
        <v>0</v>
      </c>
      <c r="P1061" s="219">
        <v>0</v>
      </c>
      <c r="Q1061" s="219">
        <v>0</v>
      </c>
      <c r="R1061" s="219">
        <v>0.2</v>
      </c>
      <c r="S1061" s="219">
        <v>0</v>
      </c>
      <c r="T1061" s="154"/>
    </row>
    <row r="1062" spans="2:21" ht="57" customHeight="1" x14ac:dyDescent="0.2">
      <c r="B1062" s="89"/>
      <c r="C1062" s="101" t="s">
        <v>4</v>
      </c>
      <c r="D1062" s="247">
        <v>0</v>
      </c>
      <c r="E1062" s="247">
        <v>0</v>
      </c>
      <c r="F1062" s="247">
        <v>0</v>
      </c>
      <c r="G1062" s="247">
        <v>0</v>
      </c>
      <c r="H1062" s="247">
        <v>0</v>
      </c>
      <c r="I1062" s="248">
        <v>0</v>
      </c>
      <c r="J1062" s="248">
        <v>0</v>
      </c>
      <c r="K1062" s="248">
        <v>0</v>
      </c>
      <c r="L1062" s="248">
        <v>0</v>
      </c>
      <c r="M1062" s="199">
        <v>0</v>
      </c>
      <c r="N1062" s="239">
        <v>4.3</v>
      </c>
      <c r="O1062" s="239">
        <v>0</v>
      </c>
      <c r="P1062" s="219">
        <v>0.1</v>
      </c>
      <c r="Q1062" s="219">
        <v>12.5</v>
      </c>
      <c r="R1062" s="219">
        <v>0</v>
      </c>
      <c r="S1062" s="219">
        <v>0.1</v>
      </c>
      <c r="T1062" s="154"/>
    </row>
    <row r="1063" spans="2:21" ht="57" customHeight="1" x14ac:dyDescent="0.2">
      <c r="B1063" s="89"/>
      <c r="C1063" s="101" t="s">
        <v>3</v>
      </c>
      <c r="D1063" s="247">
        <v>0</v>
      </c>
      <c r="E1063" s="247">
        <v>0</v>
      </c>
      <c r="F1063" s="247">
        <v>0</v>
      </c>
      <c r="G1063" s="247">
        <v>0</v>
      </c>
      <c r="H1063" s="247">
        <v>0</v>
      </c>
      <c r="I1063" s="248">
        <v>0</v>
      </c>
      <c r="J1063" s="248">
        <v>0</v>
      </c>
      <c r="K1063" s="248">
        <v>0</v>
      </c>
      <c r="L1063" s="248">
        <v>0</v>
      </c>
      <c r="M1063" s="199">
        <v>0</v>
      </c>
      <c r="N1063" s="239">
        <v>0</v>
      </c>
      <c r="O1063" s="239">
        <v>0</v>
      </c>
      <c r="P1063" s="219">
        <v>0</v>
      </c>
      <c r="Q1063" s="219">
        <v>0</v>
      </c>
      <c r="R1063" s="219">
        <v>0</v>
      </c>
      <c r="S1063" s="219">
        <v>0</v>
      </c>
      <c r="T1063" s="154"/>
    </row>
    <row r="1064" spans="2:21" ht="45.95" customHeight="1" thickBot="1" x14ac:dyDescent="0.25">
      <c r="B1064" s="89"/>
      <c r="C1064" s="115" t="s">
        <v>2</v>
      </c>
      <c r="D1064" s="249">
        <v>0</v>
      </c>
      <c r="E1064" s="249">
        <v>0</v>
      </c>
      <c r="F1064" s="249">
        <v>0</v>
      </c>
      <c r="G1064" s="249">
        <v>0</v>
      </c>
      <c r="H1064" s="249">
        <v>0</v>
      </c>
      <c r="I1064" s="250">
        <v>0</v>
      </c>
      <c r="J1064" s="250">
        <v>0</v>
      </c>
      <c r="K1064" s="250">
        <v>0</v>
      </c>
      <c r="L1064" s="250">
        <v>0</v>
      </c>
      <c r="M1064" s="204">
        <v>0</v>
      </c>
      <c r="N1064" s="251">
        <v>0</v>
      </c>
      <c r="O1064" s="251">
        <v>0</v>
      </c>
      <c r="P1064" s="219">
        <v>0</v>
      </c>
      <c r="Q1064" s="219">
        <v>0</v>
      </c>
      <c r="R1064" s="219">
        <v>0</v>
      </c>
      <c r="S1064" s="219">
        <v>0</v>
      </c>
      <c r="T1064" s="154"/>
    </row>
    <row r="1065" spans="2:21" ht="45" customHeight="1" thickBot="1" x14ac:dyDescent="0.3">
      <c r="B1065" s="89"/>
      <c r="C1065" s="117" t="s">
        <v>127</v>
      </c>
      <c r="D1065" s="252">
        <v>1.4039999999999999</v>
      </c>
      <c r="E1065" s="252">
        <v>138.11500000000001</v>
      </c>
      <c r="F1065" s="252">
        <v>931.71199999999999</v>
      </c>
      <c r="G1065" s="252">
        <v>34.250999999999998</v>
      </c>
      <c r="H1065" s="252">
        <v>4675.7159000000001</v>
      </c>
      <c r="I1065" s="253">
        <f t="shared" ref="I1065:N1065" si="9">SUM(I961:I1064)</f>
        <v>12497.179700000001</v>
      </c>
      <c r="J1065" s="253">
        <f t="shared" si="9"/>
        <v>71.927560000000014</v>
      </c>
      <c r="K1065" s="253">
        <f t="shared" si="9"/>
        <v>81.378000000000014</v>
      </c>
      <c r="L1065" s="253">
        <f t="shared" si="9"/>
        <v>28.121939999999999</v>
      </c>
      <c r="M1065" s="253">
        <f t="shared" si="9"/>
        <v>227.79999999999998</v>
      </c>
      <c r="N1065" s="253">
        <f t="shared" si="9"/>
        <v>522.19999999999993</v>
      </c>
      <c r="O1065" s="253">
        <f>SUM(O961:O1064)</f>
        <v>590.79999999999995</v>
      </c>
      <c r="P1065" s="253">
        <f>SUM(P961:P1064)</f>
        <v>379.1</v>
      </c>
      <c r="Q1065" s="253">
        <f>SUM(Q961:Q1064)</f>
        <v>54.6</v>
      </c>
      <c r="R1065" s="253">
        <f>SUM(R961:R1064)</f>
        <v>704.40000000000009</v>
      </c>
      <c r="S1065" s="253">
        <f>SUM(S961:S1064)</f>
        <v>661.9</v>
      </c>
      <c r="T1065" s="160"/>
      <c r="U1065" s="23"/>
    </row>
    <row r="1066" spans="2:21" ht="45" customHeight="1" thickBot="1" x14ac:dyDescent="0.25">
      <c r="B1066" s="89"/>
      <c r="C1066" s="112" t="s">
        <v>147</v>
      </c>
      <c r="D1066" s="243"/>
      <c r="E1066" s="243"/>
      <c r="F1066" s="243"/>
      <c r="G1066" s="243"/>
      <c r="H1066" s="243"/>
      <c r="I1066" s="244"/>
      <c r="J1066" s="244"/>
      <c r="K1066" s="244"/>
      <c r="L1066" s="244"/>
      <c r="M1066" s="206"/>
      <c r="N1066" s="245"/>
      <c r="O1066" s="245"/>
      <c r="P1066" s="245"/>
      <c r="Q1066" s="245"/>
      <c r="R1066" s="245"/>
      <c r="S1066" s="245"/>
      <c r="T1066" s="156"/>
      <c r="U1066" s="23"/>
    </row>
    <row r="1067" spans="2:21" ht="45.95" customHeight="1" x14ac:dyDescent="0.2">
      <c r="B1067" s="89"/>
      <c r="C1067" s="109" t="s">
        <v>100</v>
      </c>
      <c r="D1067" s="246">
        <v>0</v>
      </c>
      <c r="E1067" s="246">
        <v>2.4500000000000001E-2</v>
      </c>
      <c r="F1067" s="246">
        <v>0.1346</v>
      </c>
      <c r="G1067" s="246">
        <v>4.8058999999999994</v>
      </c>
      <c r="H1067" s="246">
        <v>1.6508</v>
      </c>
      <c r="I1067" s="211">
        <v>0.69881999999999989</v>
      </c>
      <c r="J1067" s="211">
        <v>16.465799999999998</v>
      </c>
      <c r="K1067" s="211">
        <v>6.6879999999999997</v>
      </c>
      <c r="L1067" s="211">
        <v>29.0565</v>
      </c>
      <c r="M1067" s="254">
        <v>2.8</v>
      </c>
      <c r="N1067" s="238">
        <v>121.1</v>
      </c>
      <c r="O1067" s="238">
        <v>0</v>
      </c>
      <c r="P1067" s="219">
        <v>0</v>
      </c>
      <c r="Q1067" s="219">
        <v>0.3</v>
      </c>
      <c r="R1067" s="219">
        <v>0</v>
      </c>
      <c r="S1067" s="219">
        <v>0</v>
      </c>
      <c r="T1067" s="154"/>
    </row>
    <row r="1068" spans="2:21" ht="45.95" customHeight="1" x14ac:dyDescent="0.2">
      <c r="B1068" s="89"/>
      <c r="C1068" s="101" t="s">
        <v>99</v>
      </c>
      <c r="D1068" s="247">
        <v>0</v>
      </c>
      <c r="E1068" s="247">
        <v>0</v>
      </c>
      <c r="F1068" s="247">
        <v>0</v>
      </c>
      <c r="G1068" s="247">
        <v>0.66400000000000003</v>
      </c>
      <c r="H1068" s="247">
        <v>177.45699999999999</v>
      </c>
      <c r="I1068" s="248">
        <v>97.86760000000001</v>
      </c>
      <c r="J1068" s="248">
        <v>106.20010000000001</v>
      </c>
      <c r="K1068" s="248">
        <v>1E-4</v>
      </c>
      <c r="L1068" s="248">
        <v>6.3090000000000002</v>
      </c>
      <c r="M1068" s="240">
        <v>4.9000000000000004</v>
      </c>
      <c r="N1068" s="239">
        <v>5</v>
      </c>
      <c r="O1068" s="239">
        <v>0.2</v>
      </c>
      <c r="P1068" s="219">
        <v>0</v>
      </c>
      <c r="Q1068" s="219">
        <v>0</v>
      </c>
      <c r="R1068" s="219">
        <v>0</v>
      </c>
      <c r="S1068" s="219">
        <v>0</v>
      </c>
      <c r="T1068" s="154"/>
    </row>
    <row r="1069" spans="2:21" ht="45.95" customHeight="1" x14ac:dyDescent="0.2">
      <c r="B1069" s="89"/>
      <c r="C1069" s="101" t="s">
        <v>98</v>
      </c>
      <c r="D1069" s="247">
        <v>0</v>
      </c>
      <c r="E1069" s="247">
        <v>0</v>
      </c>
      <c r="F1069" s="247">
        <v>0</v>
      </c>
      <c r="G1069" s="247">
        <v>0.30599999999999999</v>
      </c>
      <c r="H1069" s="247">
        <v>0</v>
      </c>
      <c r="I1069" s="248">
        <v>0</v>
      </c>
      <c r="J1069" s="248">
        <v>0.19775000000000001</v>
      </c>
      <c r="K1069" s="248">
        <v>0.04</v>
      </c>
      <c r="L1069" s="248">
        <v>5.0000000000000001E-3</v>
      </c>
      <c r="M1069" s="240">
        <v>0</v>
      </c>
      <c r="N1069" s="239">
        <v>3.5</v>
      </c>
      <c r="O1069" s="239">
        <v>0</v>
      </c>
      <c r="P1069" s="219">
        <v>0</v>
      </c>
      <c r="Q1069" s="219">
        <v>0</v>
      </c>
      <c r="R1069" s="219">
        <v>0</v>
      </c>
      <c r="S1069" s="219">
        <v>0</v>
      </c>
      <c r="T1069" s="154"/>
    </row>
    <row r="1070" spans="2:21" ht="45.95" customHeight="1" x14ac:dyDescent="0.2">
      <c r="B1070" s="89"/>
      <c r="C1070" s="101" t="s">
        <v>97</v>
      </c>
      <c r="D1070" s="247">
        <v>0.3</v>
      </c>
      <c r="E1070" s="247">
        <v>0</v>
      </c>
      <c r="F1070" s="247">
        <v>0</v>
      </c>
      <c r="G1070" s="247">
        <v>0</v>
      </c>
      <c r="H1070" s="247">
        <v>0</v>
      </c>
      <c r="I1070" s="248">
        <v>0</v>
      </c>
      <c r="J1070" s="248">
        <v>0</v>
      </c>
      <c r="K1070" s="248">
        <v>0</v>
      </c>
      <c r="L1070" s="248">
        <v>0</v>
      </c>
      <c r="M1070" s="240">
        <v>2.2999999999999998</v>
      </c>
      <c r="N1070" s="239">
        <v>2.4</v>
      </c>
      <c r="O1070" s="239">
        <v>0.2</v>
      </c>
      <c r="P1070" s="219">
        <v>1</v>
      </c>
      <c r="Q1070" s="219">
        <v>6.6</v>
      </c>
      <c r="R1070" s="219">
        <v>4.3</v>
      </c>
      <c r="S1070" s="219">
        <v>412.6</v>
      </c>
      <c r="T1070" s="154"/>
    </row>
    <row r="1071" spans="2:21" ht="45.95" customHeight="1" x14ac:dyDescent="0.2">
      <c r="B1071" s="89"/>
      <c r="C1071" s="101" t="s">
        <v>96</v>
      </c>
      <c r="D1071" s="247">
        <v>0</v>
      </c>
      <c r="E1071" s="247">
        <v>0</v>
      </c>
      <c r="F1071" s="247">
        <v>0</v>
      </c>
      <c r="G1071" s="247">
        <v>0</v>
      </c>
      <c r="H1071" s="247">
        <v>0</v>
      </c>
      <c r="I1071" s="248">
        <v>0</v>
      </c>
      <c r="J1071" s="248">
        <v>0</v>
      </c>
      <c r="K1071" s="248">
        <v>0</v>
      </c>
      <c r="L1071" s="248">
        <v>0</v>
      </c>
      <c r="M1071" s="199">
        <v>0</v>
      </c>
      <c r="N1071" s="239">
        <v>0</v>
      </c>
      <c r="O1071" s="239">
        <v>0</v>
      </c>
      <c r="P1071" s="219">
        <v>1.1000000000000001</v>
      </c>
      <c r="Q1071" s="219">
        <v>0</v>
      </c>
      <c r="R1071" s="219">
        <v>0</v>
      </c>
      <c r="S1071" s="219">
        <v>0</v>
      </c>
      <c r="T1071" s="154"/>
    </row>
    <row r="1072" spans="2:21" ht="45.95" customHeight="1" x14ac:dyDescent="0.2">
      <c r="B1072" s="89"/>
      <c r="C1072" s="101" t="s">
        <v>95</v>
      </c>
      <c r="D1072" s="247">
        <v>0.19600000000000001</v>
      </c>
      <c r="E1072" s="247">
        <v>0</v>
      </c>
      <c r="F1072" s="247">
        <v>0</v>
      </c>
      <c r="G1072" s="247">
        <v>0</v>
      </c>
      <c r="H1072" s="247">
        <v>0</v>
      </c>
      <c r="I1072" s="248">
        <v>0</v>
      </c>
      <c r="J1072" s="248">
        <v>0</v>
      </c>
      <c r="K1072" s="248">
        <v>1E-3</v>
      </c>
      <c r="L1072" s="248">
        <v>0</v>
      </c>
      <c r="M1072" s="199">
        <v>0</v>
      </c>
      <c r="N1072" s="239">
        <v>0.2</v>
      </c>
      <c r="O1072" s="239">
        <v>0</v>
      </c>
      <c r="P1072" s="219">
        <v>0</v>
      </c>
      <c r="Q1072" s="219">
        <v>0</v>
      </c>
      <c r="R1072" s="219">
        <v>130.9</v>
      </c>
      <c r="S1072" s="219">
        <v>173.9</v>
      </c>
      <c r="T1072" s="154"/>
    </row>
    <row r="1073" spans="2:20" ht="45.95" customHeight="1" x14ac:dyDescent="0.2">
      <c r="B1073" s="89"/>
      <c r="C1073" s="101" t="s">
        <v>94</v>
      </c>
      <c r="D1073" s="247">
        <v>0</v>
      </c>
      <c r="E1073" s="247">
        <v>0</v>
      </c>
      <c r="F1073" s="247">
        <v>0</v>
      </c>
      <c r="G1073" s="247">
        <v>0</v>
      </c>
      <c r="H1073" s="247">
        <v>0</v>
      </c>
      <c r="I1073" s="248">
        <v>0</v>
      </c>
      <c r="J1073" s="248">
        <v>0</v>
      </c>
      <c r="K1073" s="248">
        <v>0</v>
      </c>
      <c r="L1073" s="248">
        <v>0</v>
      </c>
      <c r="M1073" s="199">
        <v>0</v>
      </c>
      <c r="N1073" s="239">
        <v>0</v>
      </c>
      <c r="O1073" s="239">
        <v>0</v>
      </c>
      <c r="P1073" s="219">
        <v>0</v>
      </c>
      <c r="Q1073" s="219">
        <v>0</v>
      </c>
      <c r="R1073" s="219">
        <v>0</v>
      </c>
      <c r="S1073" s="219">
        <v>0</v>
      </c>
      <c r="T1073" s="154"/>
    </row>
    <row r="1074" spans="2:20" ht="45.95" customHeight="1" x14ac:dyDescent="0.2">
      <c r="B1074" s="89"/>
      <c r="C1074" s="101" t="s">
        <v>93</v>
      </c>
      <c r="D1074" s="247">
        <v>18.677499999999998</v>
      </c>
      <c r="E1074" s="247">
        <v>9.4E-2</v>
      </c>
      <c r="F1074" s="247">
        <v>53.771149999999999</v>
      </c>
      <c r="G1074" s="247">
        <v>3.355</v>
      </c>
      <c r="H1074" s="247">
        <v>26.16498</v>
      </c>
      <c r="I1074" s="248">
        <v>16.53687</v>
      </c>
      <c r="J1074" s="248">
        <v>37.197119999999998</v>
      </c>
      <c r="K1074" s="248">
        <v>20.0869</v>
      </c>
      <c r="L1074" s="248">
        <v>18.664720000000003</v>
      </c>
      <c r="M1074" s="240">
        <v>10.6</v>
      </c>
      <c r="N1074" s="239">
        <v>49.1</v>
      </c>
      <c r="O1074" s="239">
        <v>42</v>
      </c>
      <c r="P1074" s="219">
        <v>60.6</v>
      </c>
      <c r="Q1074" s="219">
        <v>402.8</v>
      </c>
      <c r="R1074" s="219">
        <v>83.8</v>
      </c>
      <c r="S1074" s="219">
        <v>87.9</v>
      </c>
      <c r="T1074" s="154"/>
    </row>
    <row r="1075" spans="2:20" ht="45.95" customHeight="1" x14ac:dyDescent="0.2">
      <c r="B1075" s="89"/>
      <c r="C1075" s="101" t="s">
        <v>92</v>
      </c>
      <c r="D1075" s="247">
        <v>0</v>
      </c>
      <c r="E1075" s="247">
        <v>0.378</v>
      </c>
      <c r="F1075" s="247">
        <v>6.2719499999999995</v>
      </c>
      <c r="G1075" s="247">
        <v>0.56200000000000006</v>
      </c>
      <c r="H1075" s="247">
        <v>0.217</v>
      </c>
      <c r="I1075" s="248">
        <v>46.274000000000001</v>
      </c>
      <c r="J1075" s="248">
        <v>30.627099999999999</v>
      </c>
      <c r="K1075" s="248">
        <v>9.2925000000000004</v>
      </c>
      <c r="L1075" s="248">
        <v>2.3359800000000002</v>
      </c>
      <c r="M1075" s="240">
        <v>3.5</v>
      </c>
      <c r="N1075" s="239">
        <v>3.6</v>
      </c>
      <c r="O1075" s="239">
        <v>2.9</v>
      </c>
      <c r="P1075" s="219">
        <v>15.9</v>
      </c>
      <c r="Q1075" s="219">
        <v>111.1</v>
      </c>
      <c r="R1075" s="219">
        <v>329</v>
      </c>
      <c r="S1075" s="219">
        <v>23</v>
      </c>
      <c r="T1075" s="154"/>
    </row>
    <row r="1076" spans="2:20" ht="45.95" customHeight="1" x14ac:dyDescent="0.2">
      <c r="B1076" s="89"/>
      <c r="C1076" s="101" t="s">
        <v>91</v>
      </c>
      <c r="D1076" s="247">
        <v>0</v>
      </c>
      <c r="E1076" s="247">
        <v>0</v>
      </c>
      <c r="F1076" s="247">
        <v>0</v>
      </c>
      <c r="G1076" s="247">
        <v>0</v>
      </c>
      <c r="H1076" s="247">
        <v>0</v>
      </c>
      <c r="I1076" s="248">
        <v>2.1629999999999998</v>
      </c>
      <c r="J1076" s="248">
        <v>0</v>
      </c>
      <c r="K1076" s="248">
        <v>0</v>
      </c>
      <c r="L1076" s="248">
        <v>0</v>
      </c>
      <c r="M1076" s="240">
        <v>0.1</v>
      </c>
      <c r="N1076" s="239">
        <v>0.1</v>
      </c>
      <c r="O1076" s="239">
        <v>1.5</v>
      </c>
      <c r="P1076" s="219">
        <v>0</v>
      </c>
      <c r="Q1076" s="219">
        <v>0</v>
      </c>
      <c r="R1076" s="219">
        <v>0</v>
      </c>
      <c r="S1076" s="219">
        <v>0</v>
      </c>
      <c r="T1076" s="154"/>
    </row>
    <row r="1077" spans="2:20" ht="45.95" customHeight="1" x14ac:dyDescent="0.2">
      <c r="B1077" s="89"/>
      <c r="C1077" s="101" t="s">
        <v>90</v>
      </c>
      <c r="D1077" s="247">
        <v>0</v>
      </c>
      <c r="E1077" s="247">
        <v>0</v>
      </c>
      <c r="F1077" s="247">
        <v>0</v>
      </c>
      <c r="G1077" s="247">
        <v>0</v>
      </c>
      <c r="H1077" s="247">
        <v>0</v>
      </c>
      <c r="I1077" s="248">
        <v>0</v>
      </c>
      <c r="J1077" s="248">
        <v>0</v>
      </c>
      <c r="K1077" s="248">
        <v>0</v>
      </c>
      <c r="L1077" s="248">
        <v>0</v>
      </c>
      <c r="M1077" s="240">
        <v>0.8</v>
      </c>
      <c r="N1077" s="239">
        <v>0</v>
      </c>
      <c r="O1077" s="239">
        <v>0</v>
      </c>
      <c r="P1077" s="219">
        <v>0</v>
      </c>
      <c r="Q1077" s="219">
        <v>0.1</v>
      </c>
      <c r="R1077" s="219">
        <v>0</v>
      </c>
      <c r="S1077" s="219">
        <v>0</v>
      </c>
      <c r="T1077" s="154"/>
    </row>
    <row r="1078" spans="2:20" ht="45.95" customHeight="1" x14ac:dyDescent="0.2">
      <c r="B1078" s="89"/>
      <c r="C1078" s="101" t="s">
        <v>89</v>
      </c>
      <c r="D1078" s="247">
        <v>3.8</v>
      </c>
      <c r="E1078" s="247">
        <v>5.12</v>
      </c>
      <c r="F1078" s="247">
        <v>6.2506000000000004</v>
      </c>
      <c r="G1078" s="247">
        <v>0.23799999999999999</v>
      </c>
      <c r="H1078" s="247">
        <v>0.77882000000000007</v>
      </c>
      <c r="I1078" s="248">
        <v>0.80200000000000005</v>
      </c>
      <c r="J1078" s="248">
        <v>2.0030000000000001</v>
      </c>
      <c r="K1078" s="248">
        <v>9.7500000000000003E-2</v>
      </c>
      <c r="L1078" s="248">
        <v>0.46650000000000003</v>
      </c>
      <c r="M1078" s="240">
        <v>2.2000000000000002</v>
      </c>
      <c r="N1078" s="239">
        <v>72.2</v>
      </c>
      <c r="O1078" s="239">
        <v>0</v>
      </c>
      <c r="P1078" s="219">
        <v>2.2999999999999998</v>
      </c>
      <c r="Q1078" s="219">
        <v>8.9</v>
      </c>
      <c r="R1078" s="219">
        <v>0.7</v>
      </c>
      <c r="S1078" s="219">
        <v>11.7</v>
      </c>
      <c r="T1078" s="154"/>
    </row>
    <row r="1079" spans="2:20" ht="45.95" customHeight="1" x14ac:dyDescent="0.2">
      <c r="B1079" s="89"/>
      <c r="C1079" s="101" t="s">
        <v>88</v>
      </c>
      <c r="D1079" s="247">
        <v>0</v>
      </c>
      <c r="E1079" s="247">
        <v>0</v>
      </c>
      <c r="F1079" s="247">
        <v>0</v>
      </c>
      <c r="G1079" s="247">
        <v>0</v>
      </c>
      <c r="H1079" s="247">
        <v>0</v>
      </c>
      <c r="I1079" s="248">
        <v>19.763999999999999</v>
      </c>
      <c r="J1079" s="248">
        <v>1.5301</v>
      </c>
      <c r="K1079" s="248">
        <v>3.7700000000000004E-2</v>
      </c>
      <c r="L1079" s="248">
        <v>13.801</v>
      </c>
      <c r="M1079" s="240">
        <v>26.9</v>
      </c>
      <c r="N1079" s="239">
        <v>16</v>
      </c>
      <c r="O1079" s="239">
        <v>0</v>
      </c>
      <c r="P1079" s="219">
        <v>0</v>
      </c>
      <c r="Q1079" s="219">
        <v>0.5</v>
      </c>
      <c r="R1079" s="219">
        <v>24.9</v>
      </c>
      <c r="S1079" s="219">
        <v>25.5</v>
      </c>
      <c r="T1079" s="154"/>
    </row>
    <row r="1080" spans="2:20" ht="45.95" customHeight="1" x14ac:dyDescent="0.2">
      <c r="B1080" s="89"/>
      <c r="C1080" s="101" t="s">
        <v>87</v>
      </c>
      <c r="D1080" s="247">
        <v>0</v>
      </c>
      <c r="E1080" s="247">
        <v>0</v>
      </c>
      <c r="F1080" s="247">
        <v>0</v>
      </c>
      <c r="G1080" s="247">
        <v>0</v>
      </c>
      <c r="H1080" s="247">
        <v>0</v>
      </c>
      <c r="I1080" s="248">
        <v>0</v>
      </c>
      <c r="J1080" s="248">
        <v>0</v>
      </c>
      <c r="K1080" s="248">
        <v>0</v>
      </c>
      <c r="L1080" s="248">
        <v>0</v>
      </c>
      <c r="M1080" s="199">
        <v>0</v>
      </c>
      <c r="N1080" s="239">
        <v>0</v>
      </c>
      <c r="O1080" s="239">
        <v>0</v>
      </c>
      <c r="P1080" s="219">
        <v>0</v>
      </c>
      <c r="Q1080" s="219">
        <v>0</v>
      </c>
      <c r="R1080" s="219">
        <v>0</v>
      </c>
      <c r="S1080" s="219">
        <v>0</v>
      </c>
      <c r="T1080" s="154"/>
    </row>
    <row r="1081" spans="2:20" ht="45.95" customHeight="1" x14ac:dyDescent="0.2">
      <c r="B1081" s="89"/>
      <c r="C1081" s="101" t="s">
        <v>86</v>
      </c>
      <c r="D1081" s="247">
        <v>0</v>
      </c>
      <c r="E1081" s="247">
        <v>0</v>
      </c>
      <c r="F1081" s="247">
        <v>0</v>
      </c>
      <c r="G1081" s="247">
        <v>0</v>
      </c>
      <c r="H1081" s="247">
        <v>0</v>
      </c>
      <c r="I1081" s="248">
        <v>0</v>
      </c>
      <c r="J1081" s="248">
        <v>0</v>
      </c>
      <c r="K1081" s="248">
        <v>0</v>
      </c>
      <c r="L1081" s="248">
        <v>0</v>
      </c>
      <c r="M1081" s="199">
        <v>0</v>
      </c>
      <c r="N1081" s="239">
        <v>0</v>
      </c>
      <c r="O1081" s="239">
        <v>0</v>
      </c>
      <c r="P1081" s="219">
        <v>0</v>
      </c>
      <c r="Q1081" s="219">
        <v>0</v>
      </c>
      <c r="R1081" s="219">
        <v>0</v>
      </c>
      <c r="S1081" s="219">
        <v>0</v>
      </c>
      <c r="T1081" s="154"/>
    </row>
    <row r="1082" spans="2:20" ht="45.95" customHeight="1" x14ac:dyDescent="0.2">
      <c r="B1082" s="89"/>
      <c r="C1082" s="101" t="s">
        <v>85</v>
      </c>
      <c r="D1082" s="247">
        <v>0</v>
      </c>
      <c r="E1082" s="247">
        <v>3.5000000000000003E-2</v>
      </c>
      <c r="F1082" s="247">
        <v>3.2000000000000001E-2</v>
      </c>
      <c r="G1082" s="247">
        <v>0</v>
      </c>
      <c r="H1082" s="247">
        <v>0</v>
      </c>
      <c r="I1082" s="248">
        <v>0</v>
      </c>
      <c r="J1082" s="248">
        <v>0.25074999999999997</v>
      </c>
      <c r="K1082" s="248">
        <v>3.8079999999999998</v>
      </c>
      <c r="L1082" s="248">
        <v>0</v>
      </c>
      <c r="M1082" s="240">
        <v>0.1</v>
      </c>
      <c r="N1082" s="239">
        <v>1.3</v>
      </c>
      <c r="O1082" s="239">
        <v>0</v>
      </c>
      <c r="P1082" s="219">
        <v>0</v>
      </c>
      <c r="Q1082" s="219">
        <v>0</v>
      </c>
      <c r="R1082" s="219">
        <v>0</v>
      </c>
      <c r="S1082" s="219">
        <v>0</v>
      </c>
      <c r="T1082" s="154"/>
    </row>
    <row r="1083" spans="2:20" ht="45.95" customHeight="1" x14ac:dyDescent="0.2">
      <c r="B1083" s="89"/>
      <c r="C1083" s="101" t="s">
        <v>84</v>
      </c>
      <c r="D1083" s="247">
        <v>0</v>
      </c>
      <c r="E1083" s="247">
        <v>6.3149999999999998E-2</v>
      </c>
      <c r="F1083" s="247">
        <v>0</v>
      </c>
      <c r="G1083" s="247">
        <v>0</v>
      </c>
      <c r="H1083" s="247">
        <v>0</v>
      </c>
      <c r="I1083" s="248">
        <v>0</v>
      </c>
      <c r="J1083" s="248">
        <v>4.2200000000000001E-2</v>
      </c>
      <c r="K1083" s="248">
        <v>7.3000000000000001E-3</v>
      </c>
      <c r="L1083" s="248">
        <v>1.8009999999999999</v>
      </c>
      <c r="M1083" s="240">
        <v>0</v>
      </c>
      <c r="N1083" s="239">
        <v>0</v>
      </c>
      <c r="O1083" s="239">
        <v>0</v>
      </c>
      <c r="P1083" s="219">
        <v>0.3</v>
      </c>
      <c r="Q1083" s="219">
        <v>0</v>
      </c>
      <c r="R1083" s="219">
        <v>0</v>
      </c>
      <c r="S1083" s="219">
        <v>0</v>
      </c>
      <c r="T1083" s="154"/>
    </row>
    <row r="1084" spans="2:20" ht="45.95" customHeight="1" x14ac:dyDescent="0.2">
      <c r="B1084" s="89"/>
      <c r="C1084" s="101" t="s">
        <v>83</v>
      </c>
      <c r="D1084" s="247">
        <v>0</v>
      </c>
      <c r="E1084" s="247">
        <v>0</v>
      </c>
      <c r="F1084" s="247">
        <v>0</v>
      </c>
      <c r="G1084" s="247">
        <v>0.32200000000000001</v>
      </c>
      <c r="H1084" s="247">
        <v>1.22</v>
      </c>
      <c r="I1084" s="248">
        <v>0.93100000000000005</v>
      </c>
      <c r="J1084" s="248">
        <v>285.48200000000003</v>
      </c>
      <c r="K1084" s="248">
        <v>250.77600000000001</v>
      </c>
      <c r="L1084" s="248">
        <v>109.809</v>
      </c>
      <c r="M1084" s="240">
        <v>89.2</v>
      </c>
      <c r="N1084" s="239">
        <v>1.3</v>
      </c>
      <c r="O1084" s="239">
        <v>8.1999999999999993</v>
      </c>
      <c r="P1084" s="219">
        <v>13.3</v>
      </c>
      <c r="Q1084" s="219">
        <v>11.1</v>
      </c>
      <c r="R1084" s="219">
        <v>2.7</v>
      </c>
      <c r="S1084" s="219">
        <v>9.6999999999999993</v>
      </c>
      <c r="T1084" s="154"/>
    </row>
    <row r="1085" spans="2:20" ht="45.95" customHeight="1" x14ac:dyDescent="0.2">
      <c r="B1085" s="89"/>
      <c r="C1085" s="101" t="s">
        <v>82</v>
      </c>
      <c r="D1085" s="247">
        <v>0</v>
      </c>
      <c r="E1085" s="247">
        <v>0</v>
      </c>
      <c r="F1085" s="247">
        <v>0</v>
      </c>
      <c r="G1085" s="247">
        <v>0</v>
      </c>
      <c r="H1085" s="247">
        <v>0</v>
      </c>
      <c r="I1085" s="248">
        <v>0</v>
      </c>
      <c r="J1085" s="248">
        <v>8.0000000000000007E-5</v>
      </c>
      <c r="K1085" s="248">
        <v>0</v>
      </c>
      <c r="L1085" s="248">
        <v>0</v>
      </c>
      <c r="M1085" s="199">
        <v>0</v>
      </c>
      <c r="N1085" s="239">
        <v>0.1</v>
      </c>
      <c r="O1085" s="239">
        <v>0</v>
      </c>
      <c r="P1085" s="219">
        <v>0</v>
      </c>
      <c r="Q1085" s="219">
        <v>0</v>
      </c>
      <c r="R1085" s="219">
        <v>0</v>
      </c>
      <c r="S1085" s="219">
        <v>13.4</v>
      </c>
      <c r="T1085" s="154"/>
    </row>
    <row r="1086" spans="2:20" ht="45.95" customHeight="1" x14ac:dyDescent="0.2">
      <c r="B1086" s="89"/>
      <c r="C1086" s="101" t="s">
        <v>81</v>
      </c>
      <c r="D1086" s="247">
        <v>0</v>
      </c>
      <c r="E1086" s="247">
        <v>0</v>
      </c>
      <c r="F1086" s="247">
        <v>0</v>
      </c>
      <c r="G1086" s="247">
        <v>0</v>
      </c>
      <c r="H1086" s="247">
        <v>0</v>
      </c>
      <c r="I1086" s="248">
        <v>0</v>
      </c>
      <c r="J1086" s="248">
        <v>0</v>
      </c>
      <c r="K1086" s="248">
        <v>0</v>
      </c>
      <c r="L1086" s="248">
        <v>0</v>
      </c>
      <c r="M1086" s="199">
        <v>0</v>
      </c>
      <c r="N1086" s="239">
        <v>0</v>
      </c>
      <c r="O1086" s="239">
        <v>0</v>
      </c>
      <c r="P1086" s="219">
        <v>0</v>
      </c>
      <c r="Q1086" s="219">
        <v>0</v>
      </c>
      <c r="R1086" s="219">
        <v>0</v>
      </c>
      <c r="S1086" s="219">
        <v>0</v>
      </c>
      <c r="T1086" s="154"/>
    </row>
    <row r="1087" spans="2:20" ht="45.95" customHeight="1" x14ac:dyDescent="0.2">
      <c r="B1087" s="89"/>
      <c r="C1087" s="101" t="s">
        <v>80</v>
      </c>
      <c r="D1087" s="247">
        <v>0</v>
      </c>
      <c r="E1087" s="247">
        <v>0</v>
      </c>
      <c r="F1087" s="247">
        <v>0</v>
      </c>
      <c r="G1087" s="247">
        <v>0</v>
      </c>
      <c r="H1087" s="247">
        <v>0</v>
      </c>
      <c r="I1087" s="248">
        <v>0</v>
      </c>
      <c r="J1087" s="248">
        <v>0</v>
      </c>
      <c r="K1087" s="248">
        <v>0</v>
      </c>
      <c r="L1087" s="248">
        <v>0</v>
      </c>
      <c r="M1087" s="199">
        <v>0</v>
      </c>
      <c r="N1087" s="239">
        <v>0</v>
      </c>
      <c r="O1087" s="239">
        <v>0</v>
      </c>
      <c r="P1087" s="219">
        <v>0</v>
      </c>
      <c r="Q1087" s="219">
        <v>0</v>
      </c>
      <c r="R1087" s="219">
        <v>0</v>
      </c>
      <c r="S1087" s="219">
        <v>0</v>
      </c>
      <c r="T1087" s="154"/>
    </row>
    <row r="1088" spans="2:20" ht="45.95" customHeight="1" x14ac:dyDescent="0.2">
      <c r="B1088" s="89"/>
      <c r="C1088" s="101" t="s">
        <v>79</v>
      </c>
      <c r="D1088" s="247">
        <v>0</v>
      </c>
      <c r="E1088" s="247">
        <v>0</v>
      </c>
      <c r="F1088" s="247">
        <v>0</v>
      </c>
      <c r="G1088" s="247">
        <v>0</v>
      </c>
      <c r="H1088" s="247">
        <v>0</v>
      </c>
      <c r="I1088" s="248">
        <v>0</v>
      </c>
      <c r="J1088" s="248">
        <v>0</v>
      </c>
      <c r="K1088" s="248">
        <v>0</v>
      </c>
      <c r="L1088" s="248">
        <v>0</v>
      </c>
      <c r="M1088" s="199">
        <v>0</v>
      </c>
      <c r="N1088" s="239">
        <v>0</v>
      </c>
      <c r="O1088" s="239">
        <v>0</v>
      </c>
      <c r="P1088" s="219">
        <v>0</v>
      </c>
      <c r="Q1088" s="219">
        <v>8.1</v>
      </c>
      <c r="R1088" s="219">
        <v>15.9</v>
      </c>
      <c r="S1088" s="219">
        <v>19.2</v>
      </c>
      <c r="T1088" s="154"/>
    </row>
    <row r="1089" spans="2:20" ht="45.95" customHeight="1" x14ac:dyDescent="0.2">
      <c r="B1089" s="89"/>
      <c r="C1089" s="101" t="s">
        <v>78</v>
      </c>
      <c r="D1089" s="247">
        <v>0</v>
      </c>
      <c r="E1089" s="247">
        <v>0</v>
      </c>
      <c r="F1089" s="247">
        <v>0</v>
      </c>
      <c r="G1089" s="247">
        <v>0</v>
      </c>
      <c r="H1089" s="247">
        <v>0</v>
      </c>
      <c r="I1089" s="248">
        <v>0</v>
      </c>
      <c r="J1089" s="248">
        <v>0</v>
      </c>
      <c r="K1089" s="248">
        <v>1.32E-2</v>
      </c>
      <c r="L1089" s="248">
        <v>0.05</v>
      </c>
      <c r="M1089" s="240">
        <v>0.1</v>
      </c>
      <c r="N1089" s="239">
        <v>1</v>
      </c>
      <c r="O1089" s="239">
        <v>0.1</v>
      </c>
      <c r="P1089" s="219">
        <v>0.2</v>
      </c>
      <c r="Q1089" s="219">
        <v>0</v>
      </c>
      <c r="R1089" s="219">
        <v>0.8</v>
      </c>
      <c r="S1089" s="219">
        <v>1.1000000000000001</v>
      </c>
      <c r="T1089" s="154"/>
    </row>
    <row r="1090" spans="2:20" ht="45.95" customHeight="1" x14ac:dyDescent="0.2">
      <c r="B1090" s="89"/>
      <c r="C1090" s="101" t="s">
        <v>77</v>
      </c>
      <c r="D1090" s="247">
        <v>0</v>
      </c>
      <c r="E1090" s="247">
        <v>0</v>
      </c>
      <c r="F1090" s="247">
        <v>0</v>
      </c>
      <c r="G1090" s="247">
        <v>0</v>
      </c>
      <c r="H1090" s="247">
        <v>0</v>
      </c>
      <c r="I1090" s="248">
        <v>0</v>
      </c>
      <c r="J1090" s="248">
        <v>0</v>
      </c>
      <c r="K1090" s="248">
        <v>0</v>
      </c>
      <c r="L1090" s="248">
        <v>0</v>
      </c>
      <c r="M1090" s="199">
        <v>0</v>
      </c>
      <c r="N1090" s="239">
        <v>0</v>
      </c>
      <c r="O1090" s="239">
        <v>0</v>
      </c>
      <c r="P1090" s="219">
        <v>0</v>
      </c>
      <c r="Q1090" s="219">
        <v>0</v>
      </c>
      <c r="R1090" s="219">
        <v>0</v>
      </c>
      <c r="S1090" s="219">
        <v>0</v>
      </c>
      <c r="T1090" s="154"/>
    </row>
    <row r="1091" spans="2:20" ht="45.95" customHeight="1" x14ac:dyDescent="0.2">
      <c r="B1091" s="89"/>
      <c r="C1091" s="101" t="s">
        <v>76</v>
      </c>
      <c r="D1091" s="247">
        <v>0</v>
      </c>
      <c r="E1091" s="247">
        <v>0</v>
      </c>
      <c r="F1091" s="247">
        <v>0</v>
      </c>
      <c r="G1091" s="247">
        <v>0</v>
      </c>
      <c r="H1091" s="247">
        <v>0</v>
      </c>
      <c r="I1091" s="248">
        <v>0</v>
      </c>
      <c r="J1091" s="248">
        <v>0</v>
      </c>
      <c r="K1091" s="248">
        <v>0</v>
      </c>
      <c r="L1091" s="248">
        <v>0</v>
      </c>
      <c r="M1091" s="199">
        <v>0</v>
      </c>
      <c r="N1091" s="239">
        <v>0</v>
      </c>
      <c r="O1091" s="239">
        <v>0</v>
      </c>
      <c r="P1091" s="219">
        <v>0</v>
      </c>
      <c r="Q1091" s="219">
        <v>0</v>
      </c>
      <c r="R1091" s="219">
        <v>0</v>
      </c>
      <c r="S1091" s="219">
        <v>0</v>
      </c>
      <c r="T1091" s="154"/>
    </row>
    <row r="1092" spans="2:20" ht="45.95" customHeight="1" x14ac:dyDescent="0.2">
      <c r="B1092" s="89"/>
      <c r="C1092" s="101" t="s">
        <v>75</v>
      </c>
      <c r="D1092" s="247">
        <v>0</v>
      </c>
      <c r="E1092" s="247">
        <v>0</v>
      </c>
      <c r="F1092" s="247">
        <v>0</v>
      </c>
      <c r="G1092" s="247">
        <v>0</v>
      </c>
      <c r="H1092" s="247">
        <v>0</v>
      </c>
      <c r="I1092" s="248">
        <v>0</v>
      </c>
      <c r="J1092" s="248">
        <v>0</v>
      </c>
      <c r="K1092" s="248">
        <v>4.2799999999999998E-2</v>
      </c>
      <c r="L1092" s="248">
        <v>0</v>
      </c>
      <c r="M1092" s="199">
        <v>0</v>
      </c>
      <c r="N1092" s="239">
        <v>0.2</v>
      </c>
      <c r="O1092" s="239">
        <v>0.2</v>
      </c>
      <c r="P1092" s="219">
        <v>0</v>
      </c>
      <c r="Q1092" s="219">
        <v>0</v>
      </c>
      <c r="R1092" s="219">
        <v>0.1</v>
      </c>
      <c r="S1092" s="219">
        <v>0.1</v>
      </c>
      <c r="T1092" s="154"/>
    </row>
    <row r="1093" spans="2:20" ht="45.95" customHeight="1" x14ac:dyDescent="0.2">
      <c r="B1093" s="89"/>
      <c r="C1093" s="101" t="s">
        <v>74</v>
      </c>
      <c r="D1093" s="247">
        <v>0</v>
      </c>
      <c r="E1093" s="247">
        <v>0</v>
      </c>
      <c r="F1093" s="247">
        <v>0</v>
      </c>
      <c r="G1093" s="247">
        <v>0</v>
      </c>
      <c r="H1093" s="247">
        <v>0</v>
      </c>
      <c r="I1093" s="248">
        <v>0</v>
      </c>
      <c r="J1093" s="248">
        <v>0</v>
      </c>
      <c r="K1093" s="248">
        <v>0</v>
      </c>
      <c r="L1093" s="248">
        <v>0</v>
      </c>
      <c r="M1093" s="199">
        <v>0</v>
      </c>
      <c r="N1093" s="239">
        <v>0</v>
      </c>
      <c r="O1093" s="239">
        <v>0</v>
      </c>
      <c r="P1093" s="219">
        <v>0</v>
      </c>
      <c r="Q1093" s="219">
        <v>0</v>
      </c>
      <c r="R1093" s="219">
        <v>0</v>
      </c>
      <c r="S1093" s="219">
        <v>0</v>
      </c>
      <c r="T1093" s="154"/>
    </row>
    <row r="1094" spans="2:20" ht="45.95" customHeight="1" x14ac:dyDescent="0.2">
      <c r="B1094" s="89"/>
      <c r="C1094" s="101" t="s">
        <v>73</v>
      </c>
      <c r="D1094" s="247">
        <v>0</v>
      </c>
      <c r="E1094" s="247">
        <v>0</v>
      </c>
      <c r="F1094" s="247">
        <v>0</v>
      </c>
      <c r="G1094" s="247">
        <v>0</v>
      </c>
      <c r="H1094" s="247">
        <v>0</v>
      </c>
      <c r="I1094" s="248">
        <v>0</v>
      </c>
      <c r="J1094" s="248">
        <v>0</v>
      </c>
      <c r="K1094" s="248">
        <v>0</v>
      </c>
      <c r="L1094" s="248">
        <v>0</v>
      </c>
      <c r="M1094" s="199">
        <v>0</v>
      </c>
      <c r="N1094" s="239">
        <v>0</v>
      </c>
      <c r="O1094" s="239">
        <v>0</v>
      </c>
      <c r="P1094" s="219">
        <v>0</v>
      </c>
      <c r="Q1094" s="219">
        <v>0</v>
      </c>
      <c r="R1094" s="219">
        <v>0</v>
      </c>
      <c r="S1094" s="219">
        <v>0</v>
      </c>
      <c r="T1094" s="154"/>
    </row>
    <row r="1095" spans="2:20" ht="45.95" customHeight="1" x14ac:dyDescent="0.2">
      <c r="B1095" s="89"/>
      <c r="C1095" s="101" t="s">
        <v>72</v>
      </c>
      <c r="D1095" s="247">
        <v>0</v>
      </c>
      <c r="E1095" s="247">
        <v>0.32650000000000001</v>
      </c>
      <c r="F1095" s="247">
        <v>0.55000000000000004</v>
      </c>
      <c r="G1095" s="247">
        <v>0</v>
      </c>
      <c r="H1095" s="247">
        <v>5.0000000000000001E-3</v>
      </c>
      <c r="I1095" s="248">
        <v>2.0050000000000002E-2</v>
      </c>
      <c r="J1095" s="248">
        <v>4.6700000000000005E-2</v>
      </c>
      <c r="K1095" s="248">
        <v>0.50360000000000005</v>
      </c>
      <c r="L1095" s="248">
        <v>0.72460000000000002</v>
      </c>
      <c r="M1095" s="240">
        <v>2.9</v>
      </c>
      <c r="N1095" s="239">
        <v>1.4</v>
      </c>
      <c r="O1095" s="239">
        <v>3.7</v>
      </c>
      <c r="P1095" s="219">
        <v>1.5</v>
      </c>
      <c r="Q1095" s="219">
        <v>4</v>
      </c>
      <c r="R1095" s="219">
        <v>7.1</v>
      </c>
      <c r="S1095" s="219">
        <v>19.3</v>
      </c>
      <c r="T1095" s="154"/>
    </row>
    <row r="1096" spans="2:20" ht="45.95" customHeight="1" x14ac:dyDescent="0.2">
      <c r="B1096" s="89"/>
      <c r="C1096" s="101" t="s">
        <v>71</v>
      </c>
      <c r="D1096" s="247">
        <v>0</v>
      </c>
      <c r="E1096" s="247">
        <v>0</v>
      </c>
      <c r="F1096" s="247">
        <v>0</v>
      </c>
      <c r="G1096" s="247">
        <v>0</v>
      </c>
      <c r="H1096" s="247">
        <v>0</v>
      </c>
      <c r="I1096" s="248">
        <v>0</v>
      </c>
      <c r="J1096" s="248">
        <v>0</v>
      </c>
      <c r="K1096" s="248">
        <v>0</v>
      </c>
      <c r="L1096" s="248">
        <v>0</v>
      </c>
      <c r="M1096" s="199">
        <v>0</v>
      </c>
      <c r="N1096" s="239">
        <v>0</v>
      </c>
      <c r="O1096" s="239">
        <v>0</v>
      </c>
      <c r="P1096" s="219">
        <v>0</v>
      </c>
      <c r="Q1096" s="219">
        <v>0</v>
      </c>
      <c r="R1096" s="219">
        <v>0</v>
      </c>
      <c r="S1096" s="219">
        <v>0</v>
      </c>
      <c r="T1096" s="154"/>
    </row>
    <row r="1097" spans="2:20" ht="45.95" customHeight="1" x14ac:dyDescent="0.2">
      <c r="B1097" s="89"/>
      <c r="C1097" s="101" t="s">
        <v>70</v>
      </c>
      <c r="D1097" s="247">
        <v>0</v>
      </c>
      <c r="E1097" s="247">
        <v>0.20749999999999999</v>
      </c>
      <c r="F1097" s="247">
        <v>96.936999999999998</v>
      </c>
      <c r="G1097" s="247">
        <v>74.040999999999997</v>
      </c>
      <c r="H1097" s="247">
        <v>7.1016000000000004</v>
      </c>
      <c r="I1097" s="248">
        <v>47.167099999999998</v>
      </c>
      <c r="J1097" s="248">
        <v>36.045979999999993</v>
      </c>
      <c r="K1097" s="248">
        <v>18.785</v>
      </c>
      <c r="L1097" s="248">
        <v>12.535950000000001</v>
      </c>
      <c r="M1097" s="240">
        <v>19.2</v>
      </c>
      <c r="N1097" s="239">
        <v>181.7</v>
      </c>
      <c r="O1097" s="239">
        <v>16.8</v>
      </c>
      <c r="P1097" s="219">
        <v>53.1</v>
      </c>
      <c r="Q1097" s="219">
        <v>70.8</v>
      </c>
      <c r="R1097" s="219">
        <v>61.6</v>
      </c>
      <c r="S1097" s="219">
        <v>33.799999999999997</v>
      </c>
      <c r="T1097" s="154"/>
    </row>
    <row r="1098" spans="2:20" ht="45.95" customHeight="1" x14ac:dyDescent="0.2">
      <c r="B1098" s="89"/>
      <c r="C1098" s="101" t="s">
        <v>69</v>
      </c>
      <c r="D1098" s="247">
        <v>0</v>
      </c>
      <c r="E1098" s="247">
        <v>0</v>
      </c>
      <c r="F1098" s="247">
        <v>0</v>
      </c>
      <c r="G1098" s="247">
        <v>0</v>
      </c>
      <c r="H1098" s="247">
        <v>0</v>
      </c>
      <c r="I1098" s="248">
        <v>0</v>
      </c>
      <c r="J1098" s="248">
        <v>0</v>
      </c>
      <c r="K1098" s="248">
        <v>0</v>
      </c>
      <c r="L1098" s="248">
        <v>0</v>
      </c>
      <c r="M1098" s="199">
        <v>0</v>
      </c>
      <c r="N1098" s="239">
        <v>0</v>
      </c>
      <c r="O1098" s="239">
        <v>0</v>
      </c>
      <c r="P1098" s="219">
        <v>0</v>
      </c>
      <c r="Q1098" s="219">
        <v>0</v>
      </c>
      <c r="R1098" s="219">
        <v>0</v>
      </c>
      <c r="S1098" s="219">
        <v>0</v>
      </c>
      <c r="T1098" s="154"/>
    </row>
    <row r="1099" spans="2:20" ht="45.95" customHeight="1" x14ac:dyDescent="0.2">
      <c r="B1099" s="89"/>
      <c r="C1099" s="101" t="s">
        <v>68</v>
      </c>
      <c r="D1099" s="247">
        <v>0</v>
      </c>
      <c r="E1099" s="247">
        <v>0</v>
      </c>
      <c r="F1099" s="247">
        <v>0</v>
      </c>
      <c r="G1099" s="247">
        <v>0</v>
      </c>
      <c r="H1099" s="247">
        <v>0</v>
      </c>
      <c r="I1099" s="248">
        <v>0</v>
      </c>
      <c r="J1099" s="248">
        <v>0</v>
      </c>
      <c r="K1099" s="248">
        <v>0</v>
      </c>
      <c r="L1099" s="248">
        <v>0</v>
      </c>
      <c r="M1099" s="199">
        <v>0</v>
      </c>
      <c r="N1099" s="239">
        <v>0</v>
      </c>
      <c r="O1099" s="239">
        <v>0</v>
      </c>
      <c r="P1099" s="219">
        <v>0</v>
      </c>
      <c r="Q1099" s="219">
        <v>0</v>
      </c>
      <c r="R1099" s="219">
        <v>0</v>
      </c>
      <c r="S1099" s="219">
        <v>0</v>
      </c>
      <c r="T1099" s="154"/>
    </row>
    <row r="1100" spans="2:20" ht="45.95" customHeight="1" x14ac:dyDescent="0.2">
      <c r="B1100" s="89"/>
      <c r="C1100" s="101" t="s">
        <v>67</v>
      </c>
      <c r="D1100" s="247">
        <v>0</v>
      </c>
      <c r="E1100" s="247">
        <v>0</v>
      </c>
      <c r="F1100" s="247">
        <v>0</v>
      </c>
      <c r="G1100" s="247">
        <v>9.6999999999999986E-3</v>
      </c>
      <c r="H1100" s="247">
        <v>0</v>
      </c>
      <c r="I1100" s="248">
        <v>0</v>
      </c>
      <c r="J1100" s="248">
        <v>0</v>
      </c>
      <c r="K1100" s="248">
        <v>4.6603000000000003</v>
      </c>
      <c r="L1100" s="248">
        <v>1E-3</v>
      </c>
      <c r="M1100" s="199">
        <v>0</v>
      </c>
      <c r="N1100" s="239">
        <v>0</v>
      </c>
      <c r="O1100" s="239">
        <v>0</v>
      </c>
      <c r="P1100" s="219">
        <v>0</v>
      </c>
      <c r="Q1100" s="219">
        <v>0</v>
      </c>
      <c r="R1100" s="219">
        <v>1</v>
      </c>
      <c r="S1100" s="219">
        <v>0</v>
      </c>
      <c r="T1100" s="154"/>
    </row>
    <row r="1101" spans="2:20" ht="45.95" customHeight="1" x14ac:dyDescent="0.2">
      <c r="B1101" s="89"/>
      <c r="C1101" s="101" t="s">
        <v>66</v>
      </c>
      <c r="D1101" s="247">
        <v>0</v>
      </c>
      <c r="E1101" s="247">
        <v>0</v>
      </c>
      <c r="F1101" s="247">
        <v>0</v>
      </c>
      <c r="G1101" s="247">
        <v>1.5385499999999999</v>
      </c>
      <c r="H1101" s="247">
        <v>0</v>
      </c>
      <c r="I1101" s="248">
        <v>0</v>
      </c>
      <c r="J1101" s="248">
        <v>0</v>
      </c>
      <c r="K1101" s="248">
        <v>0</v>
      </c>
      <c r="L1101" s="248">
        <v>0</v>
      </c>
      <c r="M1101" s="199">
        <v>0</v>
      </c>
      <c r="N1101" s="239">
        <v>0</v>
      </c>
      <c r="O1101" s="239">
        <v>0</v>
      </c>
      <c r="P1101" s="219">
        <v>0</v>
      </c>
      <c r="Q1101" s="219">
        <v>0.1</v>
      </c>
      <c r="R1101" s="219">
        <v>0</v>
      </c>
      <c r="S1101" s="219">
        <v>0.1</v>
      </c>
      <c r="T1101" s="154"/>
    </row>
    <row r="1102" spans="2:20" ht="45.95" customHeight="1" x14ac:dyDescent="0.2">
      <c r="B1102" s="89"/>
      <c r="C1102" s="101" t="s">
        <v>65</v>
      </c>
      <c r="D1102" s="247">
        <v>0</v>
      </c>
      <c r="E1102" s="247">
        <v>0</v>
      </c>
      <c r="F1102" s="247">
        <v>0</v>
      </c>
      <c r="G1102" s="247">
        <v>18</v>
      </c>
      <c r="H1102" s="247">
        <v>0</v>
      </c>
      <c r="I1102" s="248">
        <v>0</v>
      </c>
      <c r="J1102" s="248">
        <v>0</v>
      </c>
      <c r="K1102" s="248">
        <v>8.4000000000000005E-2</v>
      </c>
      <c r="L1102" s="248">
        <v>0</v>
      </c>
      <c r="M1102" s="199">
        <v>0</v>
      </c>
      <c r="N1102" s="239">
        <v>0</v>
      </c>
      <c r="O1102" s="239">
        <v>0</v>
      </c>
      <c r="P1102" s="219">
        <v>0</v>
      </c>
      <c r="Q1102" s="219">
        <v>0</v>
      </c>
      <c r="R1102" s="219">
        <v>0</v>
      </c>
      <c r="S1102" s="219">
        <v>0</v>
      </c>
      <c r="T1102" s="154"/>
    </row>
    <row r="1103" spans="2:20" ht="45.95" customHeight="1" x14ac:dyDescent="0.2">
      <c r="B1103" s="89"/>
      <c r="C1103" s="101" t="s">
        <v>64</v>
      </c>
      <c r="D1103" s="247">
        <v>0</v>
      </c>
      <c r="E1103" s="247">
        <v>0</v>
      </c>
      <c r="F1103" s="247">
        <v>0</v>
      </c>
      <c r="G1103" s="247">
        <v>0</v>
      </c>
      <c r="H1103" s="247">
        <v>0</v>
      </c>
      <c r="I1103" s="248">
        <v>0</v>
      </c>
      <c r="J1103" s="248">
        <v>13.359</v>
      </c>
      <c r="K1103" s="248">
        <v>3.927</v>
      </c>
      <c r="L1103" s="248">
        <v>4.585</v>
      </c>
      <c r="M1103" s="240">
        <v>4.5999999999999996</v>
      </c>
      <c r="N1103" s="239">
        <v>0</v>
      </c>
      <c r="O1103" s="239">
        <v>1.2</v>
      </c>
      <c r="P1103" s="219">
        <v>0</v>
      </c>
      <c r="Q1103" s="219">
        <v>76.5</v>
      </c>
      <c r="R1103" s="219">
        <v>0.1</v>
      </c>
      <c r="S1103" s="219">
        <v>0</v>
      </c>
      <c r="T1103" s="154"/>
    </row>
    <row r="1104" spans="2:20" ht="45.95" customHeight="1" x14ac:dyDescent="0.2">
      <c r="B1104" s="89"/>
      <c r="C1104" s="101" t="s">
        <v>63</v>
      </c>
      <c r="D1104" s="247">
        <v>0</v>
      </c>
      <c r="E1104" s="247">
        <v>0</v>
      </c>
      <c r="F1104" s="247">
        <v>0</v>
      </c>
      <c r="G1104" s="247">
        <v>0</v>
      </c>
      <c r="H1104" s="247">
        <v>0</v>
      </c>
      <c r="I1104" s="248">
        <v>0</v>
      </c>
      <c r="J1104" s="248">
        <v>0</v>
      </c>
      <c r="K1104" s="248">
        <v>0</v>
      </c>
      <c r="L1104" s="248">
        <v>0</v>
      </c>
      <c r="M1104" s="199">
        <v>0</v>
      </c>
      <c r="N1104" s="239">
        <v>0</v>
      </c>
      <c r="O1104" s="239">
        <v>0</v>
      </c>
      <c r="P1104" s="219">
        <v>0</v>
      </c>
      <c r="Q1104" s="219">
        <v>0</v>
      </c>
      <c r="R1104" s="219">
        <v>0</v>
      </c>
      <c r="S1104" s="219">
        <v>0</v>
      </c>
      <c r="T1104" s="154"/>
    </row>
    <row r="1105" spans="2:20" ht="45.95" customHeight="1" x14ac:dyDescent="0.2">
      <c r="B1105" s="89"/>
      <c r="C1105" s="101" t="s">
        <v>62</v>
      </c>
      <c r="D1105" s="247">
        <v>0</v>
      </c>
      <c r="E1105" s="247">
        <v>0</v>
      </c>
      <c r="F1105" s="247">
        <v>0</v>
      </c>
      <c r="G1105" s="247">
        <v>0</v>
      </c>
      <c r="H1105" s="247">
        <v>0</v>
      </c>
      <c r="I1105" s="248">
        <v>0</v>
      </c>
      <c r="J1105" s="248">
        <v>0</v>
      </c>
      <c r="K1105" s="248">
        <v>0.504</v>
      </c>
      <c r="L1105" s="248">
        <v>0</v>
      </c>
      <c r="M1105" s="199">
        <v>0</v>
      </c>
      <c r="N1105" s="239">
        <v>0</v>
      </c>
      <c r="O1105" s="239">
        <v>0</v>
      </c>
      <c r="P1105" s="219">
        <v>0</v>
      </c>
      <c r="Q1105" s="219">
        <v>2.4</v>
      </c>
      <c r="R1105" s="219">
        <v>0</v>
      </c>
      <c r="S1105" s="219">
        <v>0</v>
      </c>
      <c r="T1105" s="154"/>
    </row>
    <row r="1106" spans="2:20" ht="45.95" customHeight="1" x14ac:dyDescent="0.2">
      <c r="B1106" s="89"/>
      <c r="C1106" s="101" t="s">
        <v>61</v>
      </c>
      <c r="D1106" s="247">
        <v>0</v>
      </c>
      <c r="E1106" s="247">
        <v>0</v>
      </c>
      <c r="F1106" s="247">
        <v>0</v>
      </c>
      <c r="G1106" s="247">
        <v>0</v>
      </c>
      <c r="H1106" s="247">
        <v>0</v>
      </c>
      <c r="I1106" s="248">
        <v>0</v>
      </c>
      <c r="J1106" s="248">
        <v>0</v>
      </c>
      <c r="K1106" s="248">
        <v>0</v>
      </c>
      <c r="L1106" s="248">
        <v>0</v>
      </c>
      <c r="M1106" s="199">
        <v>0</v>
      </c>
      <c r="N1106" s="239">
        <v>0</v>
      </c>
      <c r="O1106" s="239">
        <v>0</v>
      </c>
      <c r="P1106" s="219">
        <v>0</v>
      </c>
      <c r="Q1106" s="219">
        <v>0</v>
      </c>
      <c r="R1106" s="219">
        <v>0</v>
      </c>
      <c r="S1106" s="219">
        <v>0</v>
      </c>
      <c r="T1106" s="154"/>
    </row>
    <row r="1107" spans="2:20" ht="45.95" customHeight="1" x14ac:dyDescent="0.2">
      <c r="B1107" s="89"/>
      <c r="C1107" s="101" t="s">
        <v>60</v>
      </c>
      <c r="D1107" s="247">
        <v>0</v>
      </c>
      <c r="E1107" s="247">
        <v>0</v>
      </c>
      <c r="F1107" s="247">
        <v>0</v>
      </c>
      <c r="G1107" s="247">
        <v>0</v>
      </c>
      <c r="H1107" s="247">
        <v>0</v>
      </c>
      <c r="I1107" s="248">
        <v>0</v>
      </c>
      <c r="J1107" s="248">
        <v>0</v>
      </c>
      <c r="K1107" s="248">
        <v>0</v>
      </c>
      <c r="L1107" s="248">
        <v>0</v>
      </c>
      <c r="M1107" s="199">
        <v>0</v>
      </c>
      <c r="N1107" s="239">
        <v>0</v>
      </c>
      <c r="O1107" s="239">
        <v>0</v>
      </c>
      <c r="P1107" s="219">
        <v>0</v>
      </c>
      <c r="Q1107" s="219">
        <v>0</v>
      </c>
      <c r="R1107" s="219">
        <v>0</v>
      </c>
      <c r="S1107" s="219">
        <v>0</v>
      </c>
      <c r="T1107" s="154"/>
    </row>
    <row r="1108" spans="2:20" ht="45.95" customHeight="1" x14ac:dyDescent="0.2">
      <c r="B1108" s="89"/>
      <c r="C1108" s="101" t="s">
        <v>59</v>
      </c>
      <c r="D1108" s="247">
        <v>0</v>
      </c>
      <c r="E1108" s="247">
        <v>0</v>
      </c>
      <c r="F1108" s="247">
        <v>0</v>
      </c>
      <c r="G1108" s="247">
        <v>0.34185000000000004</v>
      </c>
      <c r="H1108" s="247">
        <v>0</v>
      </c>
      <c r="I1108" s="248">
        <v>0</v>
      </c>
      <c r="J1108" s="248">
        <v>0</v>
      </c>
      <c r="K1108" s="248">
        <v>0</v>
      </c>
      <c r="L1108" s="248">
        <v>0</v>
      </c>
      <c r="M1108" s="199">
        <v>0</v>
      </c>
      <c r="N1108" s="239">
        <v>0</v>
      </c>
      <c r="O1108" s="239">
        <v>0</v>
      </c>
      <c r="P1108" s="219">
        <v>0</v>
      </c>
      <c r="Q1108" s="219">
        <v>0</v>
      </c>
      <c r="R1108" s="219">
        <v>0</v>
      </c>
      <c r="S1108" s="219">
        <v>0</v>
      </c>
      <c r="T1108" s="154"/>
    </row>
    <row r="1109" spans="2:20" ht="45.95" customHeight="1" x14ac:dyDescent="0.2">
      <c r="B1109" s="89"/>
      <c r="C1109" s="101" t="s">
        <v>58</v>
      </c>
      <c r="D1109" s="247">
        <v>0</v>
      </c>
      <c r="E1109" s="247">
        <v>0</v>
      </c>
      <c r="F1109" s="247">
        <v>0</v>
      </c>
      <c r="G1109" s="247">
        <v>0</v>
      </c>
      <c r="H1109" s="247">
        <v>0</v>
      </c>
      <c r="I1109" s="248">
        <v>0</v>
      </c>
      <c r="J1109" s="248">
        <v>0</v>
      </c>
      <c r="K1109" s="248">
        <v>0</v>
      </c>
      <c r="L1109" s="248">
        <v>0</v>
      </c>
      <c r="M1109" s="199">
        <v>0</v>
      </c>
      <c r="N1109" s="239">
        <v>0</v>
      </c>
      <c r="O1109" s="239">
        <v>0</v>
      </c>
      <c r="P1109" s="219">
        <v>0</v>
      </c>
      <c r="Q1109" s="219">
        <v>0</v>
      </c>
      <c r="R1109" s="219">
        <v>0</v>
      </c>
      <c r="S1109" s="219">
        <v>0</v>
      </c>
      <c r="T1109" s="154"/>
    </row>
    <row r="1110" spans="2:20" ht="45.95" customHeight="1" x14ac:dyDescent="0.2">
      <c r="B1110" s="89"/>
      <c r="C1110" s="101" t="s">
        <v>57</v>
      </c>
      <c r="D1110" s="247">
        <v>0</v>
      </c>
      <c r="E1110" s="247">
        <v>0</v>
      </c>
      <c r="F1110" s="247">
        <v>0</v>
      </c>
      <c r="G1110" s="247">
        <v>0</v>
      </c>
      <c r="H1110" s="247">
        <v>0</v>
      </c>
      <c r="I1110" s="248">
        <v>0</v>
      </c>
      <c r="J1110" s="248">
        <v>0</v>
      </c>
      <c r="K1110" s="248">
        <v>0</v>
      </c>
      <c r="L1110" s="248">
        <v>0</v>
      </c>
      <c r="M1110" s="199">
        <v>0</v>
      </c>
      <c r="N1110" s="239">
        <v>0</v>
      </c>
      <c r="O1110" s="239">
        <v>0</v>
      </c>
      <c r="P1110" s="219">
        <v>0</v>
      </c>
      <c r="Q1110" s="219">
        <v>0</v>
      </c>
      <c r="R1110" s="219">
        <v>0</v>
      </c>
      <c r="S1110" s="219">
        <v>0</v>
      </c>
      <c r="T1110" s="154"/>
    </row>
    <row r="1111" spans="2:20" ht="45.95" customHeight="1" x14ac:dyDescent="0.2">
      <c r="B1111" s="89"/>
      <c r="C1111" s="101" t="s">
        <v>56</v>
      </c>
      <c r="D1111" s="247">
        <v>0</v>
      </c>
      <c r="E1111" s="247">
        <v>0</v>
      </c>
      <c r="F1111" s="247">
        <v>0</v>
      </c>
      <c r="G1111" s="247">
        <v>0</v>
      </c>
      <c r="H1111" s="247">
        <v>0</v>
      </c>
      <c r="I1111" s="248">
        <v>0</v>
      </c>
      <c r="J1111" s="248">
        <v>0</v>
      </c>
      <c r="K1111" s="248">
        <v>0</v>
      </c>
      <c r="L1111" s="248">
        <v>0</v>
      </c>
      <c r="M1111" s="199">
        <v>0</v>
      </c>
      <c r="N1111" s="239">
        <v>0</v>
      </c>
      <c r="O1111" s="239">
        <v>0</v>
      </c>
      <c r="P1111" s="219">
        <v>0</v>
      </c>
      <c r="Q1111" s="219">
        <v>0.1</v>
      </c>
      <c r="R1111" s="219">
        <v>0</v>
      </c>
      <c r="S1111" s="219">
        <v>0.2</v>
      </c>
      <c r="T1111" s="154"/>
    </row>
    <row r="1112" spans="2:20" ht="57" customHeight="1" x14ac:dyDescent="0.2">
      <c r="B1112" s="89"/>
      <c r="C1112" s="101" t="s">
        <v>103</v>
      </c>
      <c r="D1112" s="247">
        <v>0</v>
      </c>
      <c r="E1112" s="247">
        <v>3.3999999999999998E-3</v>
      </c>
      <c r="F1112" s="247">
        <v>0</v>
      </c>
      <c r="G1112" s="247">
        <v>1.2</v>
      </c>
      <c r="H1112" s="247">
        <v>0.06</v>
      </c>
      <c r="I1112" s="248">
        <v>0.38</v>
      </c>
      <c r="J1112" s="248">
        <v>0.28599999999999998</v>
      </c>
      <c r="K1112" s="248">
        <v>0</v>
      </c>
      <c r="L1112" s="248">
        <v>1E-4</v>
      </c>
      <c r="M1112" s="240">
        <v>0.1</v>
      </c>
      <c r="N1112" s="239">
        <v>0.1</v>
      </c>
      <c r="O1112" s="239">
        <v>0</v>
      </c>
      <c r="P1112" s="219">
        <v>5.9</v>
      </c>
      <c r="Q1112" s="219">
        <v>0.4</v>
      </c>
      <c r="R1112" s="219">
        <v>1.1000000000000001</v>
      </c>
      <c r="S1112" s="219">
        <v>0.4</v>
      </c>
      <c r="T1112" s="154"/>
    </row>
    <row r="1113" spans="2:20" ht="45.95" customHeight="1" x14ac:dyDescent="0.2">
      <c r="B1113" s="89"/>
      <c r="C1113" s="101" t="s">
        <v>55</v>
      </c>
      <c r="D1113" s="247">
        <v>0</v>
      </c>
      <c r="E1113" s="247">
        <v>0</v>
      </c>
      <c r="F1113" s="247">
        <v>0</v>
      </c>
      <c r="G1113" s="247">
        <v>0</v>
      </c>
      <c r="H1113" s="247">
        <v>0</v>
      </c>
      <c r="I1113" s="248">
        <v>0</v>
      </c>
      <c r="J1113" s="248">
        <v>0</v>
      </c>
      <c r="K1113" s="248">
        <v>0</v>
      </c>
      <c r="L1113" s="248">
        <v>1.2</v>
      </c>
      <c r="M1113" s="240">
        <v>0.2</v>
      </c>
      <c r="N1113" s="239">
        <v>0</v>
      </c>
      <c r="O1113" s="239">
        <v>0.3</v>
      </c>
      <c r="P1113" s="219">
        <v>0</v>
      </c>
      <c r="Q1113" s="219">
        <v>0</v>
      </c>
      <c r="R1113" s="219">
        <v>0</v>
      </c>
      <c r="S1113" s="219">
        <v>0</v>
      </c>
      <c r="T1113" s="154"/>
    </row>
    <row r="1114" spans="2:20" ht="45.95" customHeight="1" x14ac:dyDescent="0.2">
      <c r="B1114" s="89"/>
      <c r="C1114" s="101" t="s">
        <v>54</v>
      </c>
      <c r="D1114" s="247">
        <v>0</v>
      </c>
      <c r="E1114" s="247">
        <v>0</v>
      </c>
      <c r="F1114" s="247">
        <v>0.72226999999999997</v>
      </c>
      <c r="G1114" s="247">
        <v>0.1895</v>
      </c>
      <c r="H1114" s="247">
        <v>0</v>
      </c>
      <c r="I1114" s="248">
        <v>0</v>
      </c>
      <c r="J1114" s="248">
        <v>0</v>
      </c>
      <c r="K1114" s="248">
        <v>0</v>
      </c>
      <c r="L1114" s="248">
        <v>0</v>
      </c>
      <c r="M1114" s="240">
        <v>0.1</v>
      </c>
      <c r="N1114" s="239">
        <v>0.1</v>
      </c>
      <c r="O1114" s="239">
        <v>0</v>
      </c>
      <c r="P1114" s="219">
        <v>0.1</v>
      </c>
      <c r="Q1114" s="219">
        <v>0.1</v>
      </c>
      <c r="R1114" s="219">
        <v>0</v>
      </c>
      <c r="S1114" s="219">
        <v>0</v>
      </c>
      <c r="T1114" s="154"/>
    </row>
    <row r="1115" spans="2:20" ht="45.95" customHeight="1" x14ac:dyDescent="0.2">
      <c r="B1115" s="89"/>
      <c r="C1115" s="101" t="s">
        <v>53</v>
      </c>
      <c r="D1115" s="247">
        <v>0</v>
      </c>
      <c r="E1115" s="247">
        <v>0</v>
      </c>
      <c r="F1115" s="247">
        <v>0</v>
      </c>
      <c r="G1115" s="247">
        <v>0</v>
      </c>
      <c r="H1115" s="247">
        <v>0</v>
      </c>
      <c r="I1115" s="248">
        <v>0</v>
      </c>
      <c r="J1115" s="248">
        <v>0</v>
      </c>
      <c r="K1115" s="248">
        <v>0</v>
      </c>
      <c r="L1115" s="248">
        <v>0</v>
      </c>
      <c r="M1115" s="199">
        <v>0</v>
      </c>
      <c r="N1115" s="239">
        <v>0</v>
      </c>
      <c r="O1115" s="239">
        <v>0</v>
      </c>
      <c r="P1115" s="219">
        <v>0</v>
      </c>
      <c r="Q1115" s="219">
        <v>0</v>
      </c>
      <c r="R1115" s="219">
        <v>0</v>
      </c>
      <c r="S1115" s="219">
        <v>0</v>
      </c>
      <c r="T1115" s="154"/>
    </row>
    <row r="1116" spans="2:20" ht="45.95" customHeight="1" x14ac:dyDescent="0.2">
      <c r="B1116" s="89"/>
      <c r="C1116" s="101" t="s">
        <v>52</v>
      </c>
      <c r="D1116" s="247">
        <v>0</v>
      </c>
      <c r="E1116" s="247">
        <v>0</v>
      </c>
      <c r="F1116" s="247">
        <v>0</v>
      </c>
      <c r="G1116" s="247">
        <v>0</v>
      </c>
      <c r="H1116" s="247">
        <v>0</v>
      </c>
      <c r="I1116" s="248">
        <v>0</v>
      </c>
      <c r="J1116" s="248">
        <v>0</v>
      </c>
      <c r="K1116" s="248">
        <v>0</v>
      </c>
      <c r="L1116" s="248">
        <v>0</v>
      </c>
      <c r="M1116" s="199">
        <v>0</v>
      </c>
      <c r="N1116" s="239">
        <v>0</v>
      </c>
      <c r="O1116" s="239">
        <v>1</v>
      </c>
      <c r="P1116" s="219">
        <v>0</v>
      </c>
      <c r="Q1116" s="219">
        <v>0</v>
      </c>
      <c r="R1116" s="219">
        <v>0</v>
      </c>
      <c r="S1116" s="219">
        <v>0</v>
      </c>
      <c r="T1116" s="154"/>
    </row>
    <row r="1117" spans="2:20" ht="45.95" customHeight="1" x14ac:dyDescent="0.2">
      <c r="B1117" s="89"/>
      <c r="C1117" s="101" t="s">
        <v>51</v>
      </c>
      <c r="D1117" s="247">
        <v>0</v>
      </c>
      <c r="E1117" s="247">
        <v>0</v>
      </c>
      <c r="F1117" s="247">
        <v>0</v>
      </c>
      <c r="G1117" s="247">
        <v>0</v>
      </c>
      <c r="H1117" s="247">
        <v>0</v>
      </c>
      <c r="I1117" s="248">
        <v>0</v>
      </c>
      <c r="J1117" s="248">
        <v>0</v>
      </c>
      <c r="K1117" s="248">
        <v>0</v>
      </c>
      <c r="L1117" s="248">
        <v>0</v>
      </c>
      <c r="M1117" s="199">
        <v>0</v>
      </c>
      <c r="N1117" s="239">
        <v>0</v>
      </c>
      <c r="O1117" s="239">
        <v>0.1</v>
      </c>
      <c r="P1117" s="219">
        <v>0</v>
      </c>
      <c r="Q1117" s="219">
        <v>0</v>
      </c>
      <c r="R1117" s="219">
        <v>0</v>
      </c>
      <c r="S1117" s="219">
        <v>0</v>
      </c>
      <c r="T1117" s="154"/>
    </row>
    <row r="1118" spans="2:20" ht="45.95" customHeight="1" x14ac:dyDescent="0.2">
      <c r="B1118" s="89"/>
      <c r="C1118" s="101" t="s">
        <v>50</v>
      </c>
      <c r="D1118" s="247">
        <v>0</v>
      </c>
      <c r="E1118" s="247">
        <v>0</v>
      </c>
      <c r="F1118" s="247">
        <v>0</v>
      </c>
      <c r="G1118" s="247">
        <v>0</v>
      </c>
      <c r="H1118" s="247">
        <v>0</v>
      </c>
      <c r="I1118" s="248">
        <v>0</v>
      </c>
      <c r="J1118" s="248">
        <v>0</v>
      </c>
      <c r="K1118" s="248">
        <v>0</v>
      </c>
      <c r="L1118" s="248">
        <v>0</v>
      </c>
      <c r="M1118" s="199">
        <v>0</v>
      </c>
      <c r="N1118" s="239">
        <v>0</v>
      </c>
      <c r="O1118" s="239">
        <v>0</v>
      </c>
      <c r="P1118" s="219">
        <v>0</v>
      </c>
      <c r="Q1118" s="219">
        <v>0</v>
      </c>
      <c r="R1118" s="219">
        <v>0</v>
      </c>
      <c r="S1118" s="219">
        <v>0</v>
      </c>
      <c r="T1118" s="154"/>
    </row>
    <row r="1119" spans="2:20" ht="45.95" customHeight="1" x14ac:dyDescent="0.2">
      <c r="B1119" s="89"/>
      <c r="C1119" s="101" t="s">
        <v>49</v>
      </c>
      <c r="D1119" s="247">
        <v>0</v>
      </c>
      <c r="E1119" s="247">
        <v>0</v>
      </c>
      <c r="F1119" s="247">
        <v>0</v>
      </c>
      <c r="G1119" s="247">
        <v>0</v>
      </c>
      <c r="H1119" s="247">
        <v>0</v>
      </c>
      <c r="I1119" s="248">
        <v>0</v>
      </c>
      <c r="J1119" s="248">
        <v>0</v>
      </c>
      <c r="K1119" s="248">
        <v>0</v>
      </c>
      <c r="L1119" s="248">
        <v>0</v>
      </c>
      <c r="M1119" s="199">
        <v>0</v>
      </c>
      <c r="N1119" s="239">
        <v>0</v>
      </c>
      <c r="O1119" s="239">
        <v>0</v>
      </c>
      <c r="P1119" s="219">
        <v>0.1</v>
      </c>
      <c r="Q1119" s="219">
        <v>0</v>
      </c>
      <c r="R1119" s="219">
        <v>0.3</v>
      </c>
      <c r="S1119" s="219">
        <v>0</v>
      </c>
      <c r="T1119" s="154"/>
    </row>
    <row r="1120" spans="2:20" ht="45" customHeight="1" x14ac:dyDescent="0.2">
      <c r="B1120" s="89"/>
      <c r="C1120" s="132" t="s">
        <v>1</v>
      </c>
      <c r="D1120" s="247">
        <v>0</v>
      </c>
      <c r="E1120" s="247">
        <v>0</v>
      </c>
      <c r="F1120" s="247">
        <v>0</v>
      </c>
      <c r="G1120" s="247">
        <v>0</v>
      </c>
      <c r="H1120" s="247">
        <v>0</v>
      </c>
      <c r="I1120" s="248">
        <v>0</v>
      </c>
      <c r="J1120" s="248">
        <v>0</v>
      </c>
      <c r="K1120" s="248">
        <v>0</v>
      </c>
      <c r="L1120" s="248">
        <v>0</v>
      </c>
      <c r="M1120" s="199">
        <v>0</v>
      </c>
      <c r="N1120" s="239">
        <v>0</v>
      </c>
      <c r="O1120" s="239">
        <v>0</v>
      </c>
      <c r="P1120" s="219">
        <v>0</v>
      </c>
      <c r="Q1120" s="219">
        <v>0</v>
      </c>
      <c r="R1120" s="219">
        <v>0</v>
      </c>
      <c r="S1120" s="219">
        <v>0</v>
      </c>
      <c r="T1120" s="154"/>
    </row>
    <row r="1121" spans="2:20" ht="45.95" customHeight="1" x14ac:dyDescent="0.2">
      <c r="B1121" s="89"/>
      <c r="C1121" s="101" t="s">
        <v>48</v>
      </c>
      <c r="D1121" s="247">
        <v>0</v>
      </c>
      <c r="E1121" s="247">
        <v>0</v>
      </c>
      <c r="F1121" s="247">
        <v>0</v>
      </c>
      <c r="G1121" s="247">
        <v>0</v>
      </c>
      <c r="H1121" s="247">
        <v>0</v>
      </c>
      <c r="I1121" s="248">
        <v>0</v>
      </c>
      <c r="J1121" s="248">
        <v>0</v>
      </c>
      <c r="K1121" s="248">
        <v>0</v>
      </c>
      <c r="L1121" s="248">
        <v>0</v>
      </c>
      <c r="M1121" s="199">
        <v>0</v>
      </c>
      <c r="N1121" s="239">
        <v>0</v>
      </c>
      <c r="O1121" s="239">
        <v>0</v>
      </c>
      <c r="P1121" s="219">
        <v>0</v>
      </c>
      <c r="Q1121" s="219">
        <v>0</v>
      </c>
      <c r="R1121" s="219">
        <v>0</v>
      </c>
      <c r="S1121" s="219">
        <v>0</v>
      </c>
      <c r="T1121" s="154"/>
    </row>
    <row r="1122" spans="2:20" ht="45.95" customHeight="1" x14ac:dyDescent="0.2">
      <c r="B1122" s="89"/>
      <c r="C1122" s="101" t="s">
        <v>47</v>
      </c>
      <c r="D1122" s="247">
        <v>0</v>
      </c>
      <c r="E1122" s="247">
        <v>0</v>
      </c>
      <c r="F1122" s="247">
        <v>0</v>
      </c>
      <c r="G1122" s="247">
        <v>0</v>
      </c>
      <c r="H1122" s="247">
        <v>0</v>
      </c>
      <c r="I1122" s="248">
        <v>0</v>
      </c>
      <c r="J1122" s="248">
        <v>0</v>
      </c>
      <c r="K1122" s="248">
        <v>0</v>
      </c>
      <c r="L1122" s="248">
        <v>0</v>
      </c>
      <c r="M1122" s="199">
        <v>0</v>
      </c>
      <c r="N1122" s="239">
        <v>0</v>
      </c>
      <c r="O1122" s="239">
        <v>0</v>
      </c>
      <c r="P1122" s="219">
        <v>0</v>
      </c>
      <c r="Q1122" s="219">
        <v>0</v>
      </c>
      <c r="R1122" s="219">
        <v>0</v>
      </c>
      <c r="S1122" s="219">
        <v>0</v>
      </c>
      <c r="T1122" s="154"/>
    </row>
    <row r="1123" spans="2:20" ht="45.95" customHeight="1" x14ac:dyDescent="0.2">
      <c r="B1123" s="89"/>
      <c r="C1123" s="101" t="s">
        <v>46</v>
      </c>
      <c r="D1123" s="247">
        <v>0</v>
      </c>
      <c r="E1123" s="247">
        <v>0</v>
      </c>
      <c r="F1123" s="247">
        <v>0</v>
      </c>
      <c r="G1123" s="247">
        <v>0</v>
      </c>
      <c r="H1123" s="247">
        <v>0</v>
      </c>
      <c r="I1123" s="248">
        <v>0</v>
      </c>
      <c r="J1123" s="248">
        <v>1.256</v>
      </c>
      <c r="K1123" s="248">
        <v>3.78</v>
      </c>
      <c r="L1123" s="248">
        <v>1E-3</v>
      </c>
      <c r="M1123" s="199">
        <v>0</v>
      </c>
      <c r="N1123" s="239">
        <v>0</v>
      </c>
      <c r="O1123" s="239">
        <v>0</v>
      </c>
      <c r="P1123" s="219">
        <v>0.3</v>
      </c>
      <c r="Q1123" s="219">
        <v>1.4</v>
      </c>
      <c r="R1123" s="219">
        <v>44.2</v>
      </c>
      <c r="S1123" s="219">
        <v>0</v>
      </c>
      <c r="T1123" s="154"/>
    </row>
    <row r="1124" spans="2:20" ht="45.95" customHeight="1" x14ac:dyDescent="0.2">
      <c r="B1124" s="89"/>
      <c r="C1124" s="101" t="s">
        <v>45</v>
      </c>
      <c r="D1124" s="247">
        <v>0</v>
      </c>
      <c r="E1124" s="247">
        <v>0</v>
      </c>
      <c r="F1124" s="247">
        <v>0</v>
      </c>
      <c r="G1124" s="247">
        <v>0</v>
      </c>
      <c r="H1124" s="247">
        <v>0</v>
      </c>
      <c r="I1124" s="248">
        <v>0</v>
      </c>
      <c r="J1124" s="248">
        <v>0</v>
      </c>
      <c r="K1124" s="248">
        <v>0</v>
      </c>
      <c r="L1124" s="248">
        <v>0</v>
      </c>
      <c r="M1124" s="199">
        <v>0</v>
      </c>
      <c r="N1124" s="239">
        <v>0</v>
      </c>
      <c r="O1124" s="239">
        <v>0</v>
      </c>
      <c r="P1124" s="219">
        <v>0</v>
      </c>
      <c r="Q1124" s="219">
        <v>0</v>
      </c>
      <c r="R1124" s="219">
        <v>0</v>
      </c>
      <c r="S1124" s="219">
        <v>0</v>
      </c>
      <c r="T1124" s="154"/>
    </row>
    <row r="1125" spans="2:20" ht="45.95" customHeight="1" x14ac:dyDescent="0.2">
      <c r="B1125" s="89"/>
      <c r="C1125" s="101" t="s">
        <v>44</v>
      </c>
      <c r="D1125" s="247">
        <v>0</v>
      </c>
      <c r="E1125" s="247">
        <v>0</v>
      </c>
      <c r="F1125" s="247">
        <v>0</v>
      </c>
      <c r="G1125" s="247">
        <v>0</v>
      </c>
      <c r="H1125" s="247">
        <v>0</v>
      </c>
      <c r="I1125" s="248">
        <v>0</v>
      </c>
      <c r="J1125" s="248">
        <v>0</v>
      </c>
      <c r="K1125" s="248">
        <v>0</v>
      </c>
      <c r="L1125" s="248">
        <v>0</v>
      </c>
      <c r="M1125" s="199">
        <v>0</v>
      </c>
      <c r="N1125" s="239">
        <v>0</v>
      </c>
      <c r="O1125" s="239">
        <v>0</v>
      </c>
      <c r="P1125" s="219">
        <v>0</v>
      </c>
      <c r="Q1125" s="219">
        <v>0</v>
      </c>
      <c r="R1125" s="219">
        <v>0</v>
      </c>
      <c r="S1125" s="219">
        <v>0</v>
      </c>
      <c r="T1125" s="154"/>
    </row>
    <row r="1126" spans="2:20" ht="45.95" customHeight="1" x14ac:dyDescent="0.2">
      <c r="B1126" s="89"/>
      <c r="C1126" s="101" t="s">
        <v>43</v>
      </c>
      <c r="D1126" s="247">
        <v>0</v>
      </c>
      <c r="E1126" s="247">
        <v>0</v>
      </c>
      <c r="F1126" s="247">
        <v>0</v>
      </c>
      <c r="G1126" s="247">
        <v>0</v>
      </c>
      <c r="H1126" s="247">
        <v>0</v>
      </c>
      <c r="I1126" s="248">
        <v>0</v>
      </c>
      <c r="J1126" s="248">
        <v>0</v>
      </c>
      <c r="K1126" s="248">
        <v>0</v>
      </c>
      <c r="L1126" s="248">
        <v>0</v>
      </c>
      <c r="M1126" s="240">
        <v>0.9</v>
      </c>
      <c r="N1126" s="239">
        <v>0</v>
      </c>
      <c r="O1126" s="239">
        <v>0</v>
      </c>
      <c r="P1126" s="219">
        <v>0</v>
      </c>
      <c r="Q1126" s="219">
        <v>0</v>
      </c>
      <c r="R1126" s="219">
        <v>0</v>
      </c>
      <c r="S1126" s="219">
        <v>0</v>
      </c>
      <c r="T1126" s="154"/>
    </row>
    <row r="1127" spans="2:20" ht="45.95" customHeight="1" x14ac:dyDescent="0.2">
      <c r="B1127" s="89"/>
      <c r="C1127" s="101" t="s">
        <v>42</v>
      </c>
      <c r="D1127" s="247">
        <v>0</v>
      </c>
      <c r="E1127" s="247">
        <v>1.86053</v>
      </c>
      <c r="F1127" s="247">
        <v>7.1097399999999995</v>
      </c>
      <c r="G1127" s="247">
        <v>5.6872499999999997</v>
      </c>
      <c r="H1127" s="247">
        <v>28.466180000000001</v>
      </c>
      <c r="I1127" s="248">
        <v>1.7784</v>
      </c>
      <c r="J1127" s="248">
        <v>29.263999999999999</v>
      </c>
      <c r="K1127" s="248">
        <v>2.5175000000000001</v>
      </c>
      <c r="L1127" s="248">
        <v>1.1673</v>
      </c>
      <c r="M1127" s="240">
        <v>68.3</v>
      </c>
      <c r="N1127" s="239">
        <v>15.2</v>
      </c>
      <c r="O1127" s="239">
        <v>4.0999999999999996</v>
      </c>
      <c r="P1127" s="219">
        <v>9.8000000000000007</v>
      </c>
      <c r="Q1127" s="219">
        <v>0.5</v>
      </c>
      <c r="R1127" s="219">
        <v>133.4</v>
      </c>
      <c r="S1127" s="219">
        <v>6.5</v>
      </c>
      <c r="T1127" s="154"/>
    </row>
    <row r="1128" spans="2:20" ht="57" customHeight="1" x14ac:dyDescent="0.2">
      <c r="B1128" s="89"/>
      <c r="C1128" s="101" t="s">
        <v>41</v>
      </c>
      <c r="D1128" s="247">
        <v>0</v>
      </c>
      <c r="E1128" s="247">
        <v>0</v>
      </c>
      <c r="F1128" s="247">
        <v>0</v>
      </c>
      <c r="G1128" s="247">
        <v>0</v>
      </c>
      <c r="H1128" s="247">
        <v>0</v>
      </c>
      <c r="I1128" s="248">
        <v>0</v>
      </c>
      <c r="J1128" s="248">
        <v>0</v>
      </c>
      <c r="K1128" s="248">
        <v>0</v>
      </c>
      <c r="L1128" s="248">
        <v>0</v>
      </c>
      <c r="M1128" s="240">
        <v>0.5</v>
      </c>
      <c r="N1128" s="239">
        <v>0</v>
      </c>
      <c r="O1128" s="239">
        <v>0.1</v>
      </c>
      <c r="P1128" s="219">
        <v>0</v>
      </c>
      <c r="Q1128" s="219">
        <v>0.1</v>
      </c>
      <c r="R1128" s="219">
        <v>0</v>
      </c>
      <c r="S1128" s="219">
        <v>0.1</v>
      </c>
      <c r="T1128" s="154"/>
    </row>
    <row r="1129" spans="2:20" ht="92.25" customHeight="1" x14ac:dyDescent="0.2">
      <c r="B1129" s="89"/>
      <c r="C1129" s="101" t="s">
        <v>104</v>
      </c>
      <c r="D1129" s="247">
        <v>0</v>
      </c>
      <c r="E1129" s="247">
        <v>0</v>
      </c>
      <c r="F1129" s="247">
        <v>0.73039999999999994</v>
      </c>
      <c r="G1129" s="247">
        <v>0.69114999999999993</v>
      </c>
      <c r="H1129" s="247">
        <v>0.46200000000000002</v>
      </c>
      <c r="I1129" s="248">
        <v>16.110949999999999</v>
      </c>
      <c r="J1129" s="248">
        <v>1.4</v>
      </c>
      <c r="K1129" s="248">
        <v>4.4859999999999998</v>
      </c>
      <c r="L1129" s="248">
        <v>0.96199999999999997</v>
      </c>
      <c r="M1129" s="240">
        <v>4.2</v>
      </c>
      <c r="N1129" s="239">
        <v>5.6</v>
      </c>
      <c r="O1129" s="239">
        <v>49.8</v>
      </c>
      <c r="P1129" s="219">
        <v>3.7</v>
      </c>
      <c r="Q1129" s="219">
        <v>12.6</v>
      </c>
      <c r="R1129" s="219">
        <v>75.8</v>
      </c>
      <c r="S1129" s="219">
        <v>121.2</v>
      </c>
      <c r="T1129" s="154"/>
    </row>
    <row r="1130" spans="2:20" ht="45.95" customHeight="1" x14ac:dyDescent="0.2">
      <c r="B1130" s="89"/>
      <c r="C1130" s="101" t="s">
        <v>40</v>
      </c>
      <c r="D1130" s="247">
        <v>0</v>
      </c>
      <c r="E1130" s="247">
        <v>0.11359999999999999</v>
      </c>
      <c r="F1130" s="247">
        <v>0</v>
      </c>
      <c r="G1130" s="247">
        <v>0</v>
      </c>
      <c r="H1130" s="247">
        <v>0.182</v>
      </c>
      <c r="I1130" s="248">
        <v>0.35499999999999998</v>
      </c>
      <c r="J1130" s="248">
        <v>3.4000000000000002E-2</v>
      </c>
      <c r="K1130" s="248">
        <v>0</v>
      </c>
      <c r="L1130" s="248">
        <v>1E-3</v>
      </c>
      <c r="M1130" s="240">
        <v>7.3</v>
      </c>
      <c r="N1130" s="239">
        <v>0</v>
      </c>
      <c r="O1130" s="239">
        <v>0.1</v>
      </c>
      <c r="P1130" s="219">
        <v>0.1</v>
      </c>
      <c r="Q1130" s="219">
        <v>1.2</v>
      </c>
      <c r="R1130" s="219">
        <v>2.2999999999999998</v>
      </c>
      <c r="S1130" s="219">
        <v>1.4</v>
      </c>
      <c r="T1130" s="154"/>
    </row>
    <row r="1131" spans="2:20" ht="45.95" customHeight="1" x14ac:dyDescent="0.2">
      <c r="B1131" s="89"/>
      <c r="C1131" s="101" t="s">
        <v>39</v>
      </c>
      <c r="D1131" s="247">
        <v>0</v>
      </c>
      <c r="E1131" s="247">
        <v>0</v>
      </c>
      <c r="F1131" s="247">
        <v>0</v>
      </c>
      <c r="G1131" s="247">
        <v>0</v>
      </c>
      <c r="H1131" s="247">
        <v>0</v>
      </c>
      <c r="I1131" s="248">
        <v>0</v>
      </c>
      <c r="J1131" s="248">
        <v>0</v>
      </c>
      <c r="K1131" s="248">
        <v>0</v>
      </c>
      <c r="L1131" s="248">
        <v>0</v>
      </c>
      <c r="M1131" s="199">
        <v>0</v>
      </c>
      <c r="N1131" s="239">
        <v>0</v>
      </c>
      <c r="O1131" s="239">
        <v>0</v>
      </c>
      <c r="P1131" s="219">
        <v>0</v>
      </c>
      <c r="Q1131" s="219">
        <v>0</v>
      </c>
      <c r="R1131" s="219">
        <v>0</v>
      </c>
      <c r="S1131" s="219">
        <v>0</v>
      </c>
      <c r="T1131" s="154"/>
    </row>
    <row r="1132" spans="2:20" ht="45.95" customHeight="1" x14ac:dyDescent="0.2">
      <c r="B1132" s="89"/>
      <c r="C1132" s="101" t="s">
        <v>38</v>
      </c>
      <c r="D1132" s="247">
        <v>0</v>
      </c>
      <c r="E1132" s="247">
        <v>0</v>
      </c>
      <c r="F1132" s="247">
        <v>0</v>
      </c>
      <c r="G1132" s="247">
        <v>0</v>
      </c>
      <c r="H1132" s="247">
        <v>0</v>
      </c>
      <c r="I1132" s="248">
        <v>0</v>
      </c>
      <c r="J1132" s="248">
        <v>0</v>
      </c>
      <c r="K1132" s="248">
        <v>0</v>
      </c>
      <c r="L1132" s="248">
        <v>0</v>
      </c>
      <c r="M1132" s="199">
        <v>0</v>
      </c>
      <c r="N1132" s="239">
        <v>0</v>
      </c>
      <c r="O1132" s="239">
        <v>0</v>
      </c>
      <c r="P1132" s="219">
        <v>0</v>
      </c>
      <c r="Q1132" s="219">
        <v>0</v>
      </c>
      <c r="R1132" s="219">
        <v>0</v>
      </c>
      <c r="S1132" s="219">
        <v>0</v>
      </c>
      <c r="T1132" s="154"/>
    </row>
    <row r="1133" spans="2:20" ht="57" customHeight="1" x14ac:dyDescent="0.2">
      <c r="B1133" s="89"/>
      <c r="C1133" s="101" t="s">
        <v>37</v>
      </c>
      <c r="D1133" s="247">
        <v>0</v>
      </c>
      <c r="E1133" s="247">
        <v>0</v>
      </c>
      <c r="F1133" s="247">
        <v>0</v>
      </c>
      <c r="G1133" s="247">
        <v>0</v>
      </c>
      <c r="H1133" s="247">
        <v>0</v>
      </c>
      <c r="I1133" s="248">
        <v>0</v>
      </c>
      <c r="J1133" s="248">
        <v>0</v>
      </c>
      <c r="K1133" s="248">
        <v>0</v>
      </c>
      <c r="L1133" s="248">
        <v>0</v>
      </c>
      <c r="M1133" s="199">
        <v>0</v>
      </c>
      <c r="N1133" s="239">
        <v>0</v>
      </c>
      <c r="O1133" s="239">
        <v>0</v>
      </c>
      <c r="P1133" s="219">
        <v>0</v>
      </c>
      <c r="Q1133" s="219">
        <v>0</v>
      </c>
      <c r="R1133" s="219">
        <v>0</v>
      </c>
      <c r="S1133" s="219">
        <v>0</v>
      </c>
      <c r="T1133" s="154"/>
    </row>
    <row r="1134" spans="2:20" ht="45.95" customHeight="1" x14ac:dyDescent="0.2">
      <c r="B1134" s="89"/>
      <c r="C1134" s="101" t="s">
        <v>36</v>
      </c>
      <c r="D1134" s="247">
        <v>0</v>
      </c>
      <c r="E1134" s="247">
        <v>0</v>
      </c>
      <c r="F1134" s="247">
        <v>0</v>
      </c>
      <c r="G1134" s="247">
        <v>0</v>
      </c>
      <c r="H1134" s="247">
        <v>0</v>
      </c>
      <c r="I1134" s="248">
        <v>0</v>
      </c>
      <c r="J1134" s="248">
        <v>0</v>
      </c>
      <c r="K1134" s="248">
        <v>0</v>
      </c>
      <c r="L1134" s="248">
        <v>0</v>
      </c>
      <c r="M1134" s="199">
        <v>0</v>
      </c>
      <c r="N1134" s="239">
        <v>0</v>
      </c>
      <c r="O1134" s="239">
        <v>0</v>
      </c>
      <c r="P1134" s="219">
        <v>0</v>
      </c>
      <c r="Q1134" s="219">
        <v>0</v>
      </c>
      <c r="R1134" s="219">
        <v>0</v>
      </c>
      <c r="S1134" s="219">
        <v>0</v>
      </c>
      <c r="T1134" s="154"/>
    </row>
    <row r="1135" spans="2:20" ht="57" customHeight="1" x14ac:dyDescent="0.2">
      <c r="B1135" s="89"/>
      <c r="C1135" s="101" t="s">
        <v>35</v>
      </c>
      <c r="D1135" s="247">
        <v>0</v>
      </c>
      <c r="E1135" s="247">
        <v>0</v>
      </c>
      <c r="F1135" s="247">
        <v>0</v>
      </c>
      <c r="G1135" s="247">
        <v>0</v>
      </c>
      <c r="H1135" s="247">
        <v>0</v>
      </c>
      <c r="I1135" s="248">
        <v>0</v>
      </c>
      <c r="J1135" s="248">
        <v>0</v>
      </c>
      <c r="K1135" s="248">
        <v>0</v>
      </c>
      <c r="L1135" s="248">
        <v>0</v>
      </c>
      <c r="M1135" s="199">
        <v>0</v>
      </c>
      <c r="N1135" s="239">
        <v>0</v>
      </c>
      <c r="O1135" s="239">
        <v>0</v>
      </c>
      <c r="P1135" s="219">
        <v>0</v>
      </c>
      <c r="Q1135" s="219">
        <v>0</v>
      </c>
      <c r="R1135" s="219">
        <v>0</v>
      </c>
      <c r="S1135" s="219">
        <v>0</v>
      </c>
      <c r="T1135" s="154"/>
    </row>
    <row r="1136" spans="2:20" ht="45.95" customHeight="1" x14ac:dyDescent="0.2">
      <c r="B1136" s="89"/>
      <c r="C1136" s="101" t="s">
        <v>34</v>
      </c>
      <c r="D1136" s="247">
        <v>0</v>
      </c>
      <c r="E1136" s="247">
        <v>0</v>
      </c>
      <c r="F1136" s="247">
        <v>0</v>
      </c>
      <c r="G1136" s="247">
        <v>0</v>
      </c>
      <c r="H1136" s="247">
        <v>0</v>
      </c>
      <c r="I1136" s="248">
        <v>0</v>
      </c>
      <c r="J1136" s="248">
        <v>0</v>
      </c>
      <c r="K1136" s="248">
        <v>0</v>
      </c>
      <c r="L1136" s="248">
        <v>0</v>
      </c>
      <c r="M1136" s="199">
        <v>0</v>
      </c>
      <c r="N1136" s="239">
        <v>0</v>
      </c>
      <c r="O1136" s="239">
        <v>0</v>
      </c>
      <c r="P1136" s="219">
        <v>0</v>
      </c>
      <c r="Q1136" s="219">
        <v>0</v>
      </c>
      <c r="R1136" s="219">
        <v>0</v>
      </c>
      <c r="S1136" s="219">
        <v>0</v>
      </c>
      <c r="T1136" s="154"/>
    </row>
    <row r="1137" spans="2:20" ht="45.95" customHeight="1" x14ac:dyDescent="0.2">
      <c r="B1137" s="89"/>
      <c r="C1137" s="101" t="s">
        <v>33</v>
      </c>
      <c r="D1137" s="247">
        <v>0</v>
      </c>
      <c r="E1137" s="247">
        <v>0</v>
      </c>
      <c r="F1137" s="247">
        <v>0</v>
      </c>
      <c r="G1137" s="247">
        <v>80.265129999999999</v>
      </c>
      <c r="H1137" s="247">
        <v>50.01</v>
      </c>
      <c r="I1137" s="248">
        <v>42.106279999999998</v>
      </c>
      <c r="J1137" s="248">
        <v>19.714850000000002</v>
      </c>
      <c r="K1137" s="248">
        <v>23.852720000000001</v>
      </c>
      <c r="L1137" s="248">
        <v>36.597580000000001</v>
      </c>
      <c r="M1137" s="240">
        <v>43.3</v>
      </c>
      <c r="N1137" s="239">
        <v>1.4</v>
      </c>
      <c r="O1137" s="239">
        <v>1.1000000000000001</v>
      </c>
      <c r="P1137" s="219">
        <v>0.6</v>
      </c>
      <c r="Q1137" s="219">
        <v>0.3</v>
      </c>
      <c r="R1137" s="219">
        <v>51.8</v>
      </c>
      <c r="S1137" s="219">
        <v>62.6</v>
      </c>
      <c r="T1137" s="154"/>
    </row>
    <row r="1138" spans="2:20" ht="45.95" customHeight="1" x14ac:dyDescent="0.2">
      <c r="B1138" s="89"/>
      <c r="C1138" s="101" t="s">
        <v>32</v>
      </c>
      <c r="D1138" s="247">
        <v>0</v>
      </c>
      <c r="E1138" s="247">
        <v>0</v>
      </c>
      <c r="F1138" s="247">
        <v>0</v>
      </c>
      <c r="G1138" s="247">
        <v>0</v>
      </c>
      <c r="H1138" s="247">
        <v>0</v>
      </c>
      <c r="I1138" s="248">
        <v>0</v>
      </c>
      <c r="J1138" s="248">
        <v>0</v>
      </c>
      <c r="K1138" s="248">
        <v>0</v>
      </c>
      <c r="L1138" s="248">
        <v>0</v>
      </c>
      <c r="M1138" s="199">
        <v>0</v>
      </c>
      <c r="N1138" s="239">
        <v>0</v>
      </c>
      <c r="O1138" s="239">
        <v>0</v>
      </c>
      <c r="P1138" s="219">
        <v>0</v>
      </c>
      <c r="Q1138" s="219">
        <v>0</v>
      </c>
      <c r="R1138" s="219">
        <v>0</v>
      </c>
      <c r="S1138" s="219">
        <v>0</v>
      </c>
      <c r="T1138" s="154"/>
    </row>
    <row r="1139" spans="2:20" ht="45.95" customHeight="1" x14ac:dyDescent="0.2">
      <c r="B1139" s="89"/>
      <c r="C1139" s="101" t="s">
        <v>31</v>
      </c>
      <c r="D1139" s="247">
        <v>0</v>
      </c>
      <c r="E1139" s="247">
        <v>0</v>
      </c>
      <c r="F1139" s="247">
        <v>0</v>
      </c>
      <c r="G1139" s="247">
        <v>0</v>
      </c>
      <c r="H1139" s="247">
        <v>0</v>
      </c>
      <c r="I1139" s="248">
        <v>0</v>
      </c>
      <c r="J1139" s="248">
        <v>0</v>
      </c>
      <c r="K1139" s="248">
        <v>0</v>
      </c>
      <c r="L1139" s="248">
        <v>0</v>
      </c>
      <c r="M1139" s="199">
        <v>0</v>
      </c>
      <c r="N1139" s="239">
        <v>0</v>
      </c>
      <c r="O1139" s="239">
        <v>0</v>
      </c>
      <c r="P1139" s="219">
        <v>0</v>
      </c>
      <c r="Q1139" s="219">
        <v>0</v>
      </c>
      <c r="R1139" s="219">
        <v>0</v>
      </c>
      <c r="S1139" s="219">
        <v>0</v>
      </c>
      <c r="T1139" s="154"/>
    </row>
    <row r="1140" spans="2:20" ht="57" customHeight="1" x14ac:dyDescent="0.2">
      <c r="B1140" s="89"/>
      <c r="C1140" s="101" t="s">
        <v>30</v>
      </c>
      <c r="D1140" s="247">
        <v>0</v>
      </c>
      <c r="E1140" s="247">
        <v>0</v>
      </c>
      <c r="F1140" s="247">
        <v>0</v>
      </c>
      <c r="G1140" s="247">
        <v>0</v>
      </c>
      <c r="H1140" s="247">
        <v>0</v>
      </c>
      <c r="I1140" s="248">
        <v>0</v>
      </c>
      <c r="J1140" s="248">
        <v>0</v>
      </c>
      <c r="K1140" s="248">
        <v>0</v>
      </c>
      <c r="L1140" s="248">
        <v>0</v>
      </c>
      <c r="M1140" s="199">
        <v>0</v>
      </c>
      <c r="N1140" s="239">
        <v>0</v>
      </c>
      <c r="O1140" s="239">
        <v>0</v>
      </c>
      <c r="P1140" s="219">
        <v>0</v>
      </c>
      <c r="Q1140" s="219">
        <v>0</v>
      </c>
      <c r="R1140" s="219">
        <v>0</v>
      </c>
      <c r="S1140" s="219">
        <v>0</v>
      </c>
      <c r="T1140" s="154"/>
    </row>
    <row r="1141" spans="2:20" ht="45.95" customHeight="1" x14ac:dyDescent="0.2">
      <c r="B1141" s="89"/>
      <c r="C1141" s="101" t="s">
        <v>29</v>
      </c>
      <c r="D1141" s="247">
        <v>0</v>
      </c>
      <c r="E1141" s="247">
        <v>0</v>
      </c>
      <c r="F1141" s="247">
        <v>0</v>
      </c>
      <c r="G1141" s="247">
        <v>0</v>
      </c>
      <c r="H1141" s="247">
        <v>0</v>
      </c>
      <c r="I1141" s="248">
        <v>0</v>
      </c>
      <c r="J1141" s="248">
        <v>0</v>
      </c>
      <c r="K1141" s="248">
        <v>0</v>
      </c>
      <c r="L1141" s="248">
        <v>0</v>
      </c>
      <c r="M1141" s="199">
        <v>0</v>
      </c>
      <c r="N1141" s="239">
        <v>0</v>
      </c>
      <c r="O1141" s="239">
        <v>0</v>
      </c>
      <c r="P1141" s="219">
        <v>0</v>
      </c>
      <c r="Q1141" s="219">
        <v>0</v>
      </c>
      <c r="R1141" s="219">
        <v>0</v>
      </c>
      <c r="S1141" s="219">
        <v>0</v>
      </c>
      <c r="T1141" s="154"/>
    </row>
    <row r="1142" spans="2:20" ht="45.95" customHeight="1" x14ac:dyDescent="0.2">
      <c r="B1142" s="89"/>
      <c r="C1142" s="101" t="s">
        <v>28</v>
      </c>
      <c r="D1142" s="247">
        <v>0</v>
      </c>
      <c r="E1142" s="247">
        <v>0</v>
      </c>
      <c r="F1142" s="247">
        <v>0</v>
      </c>
      <c r="G1142" s="247">
        <v>0</v>
      </c>
      <c r="H1142" s="247">
        <v>0</v>
      </c>
      <c r="I1142" s="248">
        <v>0</v>
      </c>
      <c r="J1142" s="248">
        <v>0</v>
      </c>
      <c r="K1142" s="248">
        <v>0</v>
      </c>
      <c r="L1142" s="248">
        <v>0</v>
      </c>
      <c r="M1142" s="199">
        <v>0</v>
      </c>
      <c r="N1142" s="239">
        <v>0</v>
      </c>
      <c r="O1142" s="239">
        <v>0</v>
      </c>
      <c r="P1142" s="219">
        <v>0</v>
      </c>
      <c r="Q1142" s="219">
        <v>0</v>
      </c>
      <c r="R1142" s="219">
        <v>0</v>
      </c>
      <c r="S1142" s="219">
        <v>0</v>
      </c>
      <c r="T1142" s="154"/>
    </row>
    <row r="1143" spans="2:20" ht="57" customHeight="1" x14ac:dyDescent="0.2">
      <c r="B1143" s="89"/>
      <c r="C1143" s="101" t="s">
        <v>27</v>
      </c>
      <c r="D1143" s="247">
        <v>0</v>
      </c>
      <c r="E1143" s="247">
        <v>0</v>
      </c>
      <c r="F1143" s="247">
        <v>0</v>
      </c>
      <c r="G1143" s="247">
        <v>0</v>
      </c>
      <c r="H1143" s="247">
        <v>0</v>
      </c>
      <c r="I1143" s="248">
        <v>0</v>
      </c>
      <c r="J1143" s="248">
        <v>0</v>
      </c>
      <c r="K1143" s="248">
        <v>0</v>
      </c>
      <c r="L1143" s="248">
        <v>0</v>
      </c>
      <c r="M1143" s="199">
        <v>0</v>
      </c>
      <c r="N1143" s="239">
        <v>0</v>
      </c>
      <c r="O1143" s="239">
        <v>0</v>
      </c>
      <c r="P1143" s="219">
        <v>0</v>
      </c>
      <c r="Q1143" s="219">
        <v>0</v>
      </c>
      <c r="R1143" s="219">
        <v>0</v>
      </c>
      <c r="S1143" s="219">
        <v>0</v>
      </c>
      <c r="T1143" s="154"/>
    </row>
    <row r="1144" spans="2:20" ht="57" customHeight="1" x14ac:dyDescent="0.2">
      <c r="B1144" s="89"/>
      <c r="C1144" s="101" t="s">
        <v>26</v>
      </c>
      <c r="D1144" s="247">
        <v>0</v>
      </c>
      <c r="E1144" s="247">
        <v>0</v>
      </c>
      <c r="F1144" s="247">
        <v>0</v>
      </c>
      <c r="G1144" s="247">
        <v>0</v>
      </c>
      <c r="H1144" s="247">
        <v>0</v>
      </c>
      <c r="I1144" s="248">
        <v>0</v>
      </c>
      <c r="J1144" s="248">
        <v>0</v>
      </c>
      <c r="K1144" s="248">
        <v>0</v>
      </c>
      <c r="L1144" s="248">
        <v>0</v>
      </c>
      <c r="M1144" s="199">
        <v>0</v>
      </c>
      <c r="N1144" s="239">
        <v>0</v>
      </c>
      <c r="O1144" s="239">
        <v>0</v>
      </c>
      <c r="P1144" s="219">
        <v>0</v>
      </c>
      <c r="Q1144" s="219">
        <v>0</v>
      </c>
      <c r="R1144" s="219">
        <v>0</v>
      </c>
      <c r="S1144" s="219">
        <v>0</v>
      </c>
      <c r="T1144" s="154"/>
    </row>
    <row r="1145" spans="2:20" ht="45.95" customHeight="1" x14ac:dyDescent="0.2">
      <c r="B1145" s="89"/>
      <c r="C1145" s="101" t="s">
        <v>25</v>
      </c>
      <c r="D1145" s="247">
        <v>0</v>
      </c>
      <c r="E1145" s="247">
        <v>0</v>
      </c>
      <c r="F1145" s="247">
        <v>0</v>
      </c>
      <c r="G1145" s="247">
        <v>0</v>
      </c>
      <c r="H1145" s="247">
        <v>0</v>
      </c>
      <c r="I1145" s="248">
        <v>0</v>
      </c>
      <c r="J1145" s="248">
        <v>0</v>
      </c>
      <c r="K1145" s="248">
        <v>0</v>
      </c>
      <c r="L1145" s="248">
        <v>0</v>
      </c>
      <c r="M1145" s="199">
        <v>0</v>
      </c>
      <c r="N1145" s="239">
        <v>0</v>
      </c>
      <c r="O1145" s="239">
        <v>0</v>
      </c>
      <c r="P1145" s="219">
        <v>0</v>
      </c>
      <c r="Q1145" s="219">
        <v>0</v>
      </c>
      <c r="R1145" s="219">
        <v>0</v>
      </c>
      <c r="S1145" s="219">
        <v>0</v>
      </c>
      <c r="T1145" s="154"/>
    </row>
    <row r="1146" spans="2:20" ht="45.95" customHeight="1" x14ac:dyDescent="0.2">
      <c r="B1146" s="89"/>
      <c r="C1146" s="101" t="s">
        <v>24</v>
      </c>
      <c r="D1146" s="247">
        <v>0</v>
      </c>
      <c r="E1146" s="247">
        <v>0</v>
      </c>
      <c r="F1146" s="247">
        <v>0</v>
      </c>
      <c r="G1146" s="247">
        <v>0</v>
      </c>
      <c r="H1146" s="247">
        <v>0</v>
      </c>
      <c r="I1146" s="248">
        <v>0</v>
      </c>
      <c r="J1146" s="248">
        <v>0</v>
      </c>
      <c r="K1146" s="248">
        <v>0</v>
      </c>
      <c r="L1146" s="248">
        <v>0</v>
      </c>
      <c r="M1146" s="199">
        <v>0</v>
      </c>
      <c r="N1146" s="239">
        <v>0</v>
      </c>
      <c r="O1146" s="239">
        <v>0</v>
      </c>
      <c r="P1146" s="219">
        <v>0</v>
      </c>
      <c r="Q1146" s="219">
        <v>0</v>
      </c>
      <c r="R1146" s="219">
        <v>0</v>
      </c>
      <c r="S1146" s="219">
        <v>0</v>
      </c>
      <c r="T1146" s="154"/>
    </row>
    <row r="1147" spans="2:20" ht="45.95" customHeight="1" x14ac:dyDescent="0.2">
      <c r="B1147" s="89"/>
      <c r="C1147" s="101" t="s">
        <v>23</v>
      </c>
      <c r="D1147" s="247">
        <v>0</v>
      </c>
      <c r="E1147" s="247">
        <v>0</v>
      </c>
      <c r="F1147" s="247">
        <v>0</v>
      </c>
      <c r="G1147" s="247">
        <v>0</v>
      </c>
      <c r="H1147" s="247">
        <v>0</v>
      </c>
      <c r="I1147" s="248">
        <v>0</v>
      </c>
      <c r="J1147" s="248">
        <v>0</v>
      </c>
      <c r="K1147" s="248">
        <v>0</v>
      </c>
      <c r="L1147" s="248">
        <v>0</v>
      </c>
      <c r="M1147" s="199">
        <v>0</v>
      </c>
      <c r="N1147" s="239">
        <v>0</v>
      </c>
      <c r="O1147" s="239">
        <v>0</v>
      </c>
      <c r="P1147" s="219">
        <v>0</v>
      </c>
      <c r="Q1147" s="219">
        <v>0</v>
      </c>
      <c r="R1147" s="219">
        <v>0</v>
      </c>
      <c r="S1147" s="219">
        <v>0</v>
      </c>
      <c r="T1147" s="154"/>
    </row>
    <row r="1148" spans="2:20" ht="45.95" customHeight="1" x14ac:dyDescent="0.2">
      <c r="B1148" s="89"/>
      <c r="C1148" s="101" t="s">
        <v>22</v>
      </c>
      <c r="D1148" s="247">
        <v>0</v>
      </c>
      <c r="E1148" s="247">
        <v>0</v>
      </c>
      <c r="F1148" s="247">
        <v>0</v>
      </c>
      <c r="G1148" s="247">
        <v>0</v>
      </c>
      <c r="H1148" s="247">
        <v>0</v>
      </c>
      <c r="I1148" s="248">
        <v>0</v>
      </c>
      <c r="J1148" s="248">
        <v>0</v>
      </c>
      <c r="K1148" s="248">
        <v>0</v>
      </c>
      <c r="L1148" s="248">
        <v>0</v>
      </c>
      <c r="M1148" s="199">
        <v>0</v>
      </c>
      <c r="N1148" s="239">
        <v>0</v>
      </c>
      <c r="O1148" s="239">
        <v>0</v>
      </c>
      <c r="P1148" s="219">
        <v>0</v>
      </c>
      <c r="Q1148" s="219">
        <v>0</v>
      </c>
      <c r="R1148" s="219">
        <v>0</v>
      </c>
      <c r="S1148" s="219">
        <v>0</v>
      </c>
      <c r="T1148" s="154"/>
    </row>
    <row r="1149" spans="2:20" ht="45.95" customHeight="1" x14ac:dyDescent="0.2">
      <c r="B1149" s="89"/>
      <c r="C1149" s="101" t="s">
        <v>21</v>
      </c>
      <c r="D1149" s="247">
        <v>0</v>
      </c>
      <c r="E1149" s="247">
        <v>0</v>
      </c>
      <c r="F1149" s="247">
        <v>0</v>
      </c>
      <c r="G1149" s="247">
        <v>0</v>
      </c>
      <c r="H1149" s="247">
        <v>0</v>
      </c>
      <c r="I1149" s="248">
        <v>0</v>
      </c>
      <c r="J1149" s="248">
        <v>0</v>
      </c>
      <c r="K1149" s="248">
        <v>0</v>
      </c>
      <c r="L1149" s="248">
        <v>0</v>
      </c>
      <c r="M1149" s="199">
        <v>0</v>
      </c>
      <c r="N1149" s="239">
        <v>0</v>
      </c>
      <c r="O1149" s="239">
        <v>0</v>
      </c>
      <c r="P1149" s="219">
        <v>0</v>
      </c>
      <c r="Q1149" s="219">
        <v>0</v>
      </c>
      <c r="R1149" s="219">
        <v>0</v>
      </c>
      <c r="S1149" s="219">
        <v>0</v>
      </c>
      <c r="T1149" s="154"/>
    </row>
    <row r="1150" spans="2:20" ht="45.95" customHeight="1" x14ac:dyDescent="0.2">
      <c r="B1150" s="89"/>
      <c r="C1150" s="101" t="s">
        <v>20</v>
      </c>
      <c r="D1150" s="247">
        <v>0</v>
      </c>
      <c r="E1150" s="247">
        <v>0</v>
      </c>
      <c r="F1150" s="247">
        <v>38.936</v>
      </c>
      <c r="G1150" s="247">
        <v>39.878999999999998</v>
      </c>
      <c r="H1150" s="247">
        <v>0</v>
      </c>
      <c r="I1150" s="248">
        <v>0</v>
      </c>
      <c r="J1150" s="248">
        <v>0</v>
      </c>
      <c r="K1150" s="248">
        <v>0</v>
      </c>
      <c r="L1150" s="248">
        <v>0</v>
      </c>
      <c r="M1150" s="199">
        <v>0</v>
      </c>
      <c r="N1150" s="239">
        <v>0</v>
      </c>
      <c r="O1150" s="239">
        <v>0</v>
      </c>
      <c r="P1150" s="219">
        <v>0</v>
      </c>
      <c r="Q1150" s="219">
        <v>0</v>
      </c>
      <c r="R1150" s="219">
        <v>0</v>
      </c>
      <c r="S1150" s="219">
        <v>0</v>
      </c>
      <c r="T1150" s="154"/>
    </row>
    <row r="1151" spans="2:20" ht="45.95" customHeight="1" x14ac:dyDescent="0.2">
      <c r="B1151" s="89"/>
      <c r="C1151" s="101" t="s">
        <v>19</v>
      </c>
      <c r="D1151" s="247">
        <v>0</v>
      </c>
      <c r="E1151" s="247">
        <v>0</v>
      </c>
      <c r="F1151" s="247">
        <v>0</v>
      </c>
      <c r="G1151" s="247">
        <v>0</v>
      </c>
      <c r="H1151" s="247">
        <v>0</v>
      </c>
      <c r="I1151" s="248">
        <v>0</v>
      </c>
      <c r="J1151" s="248">
        <v>3.3530000000000002</v>
      </c>
      <c r="K1151" s="248">
        <v>0</v>
      </c>
      <c r="L1151" s="248">
        <v>0</v>
      </c>
      <c r="M1151" s="199">
        <v>0</v>
      </c>
      <c r="N1151" s="239">
        <v>0</v>
      </c>
      <c r="O1151" s="239">
        <v>0</v>
      </c>
      <c r="P1151" s="219">
        <v>0</v>
      </c>
      <c r="Q1151" s="219">
        <v>0</v>
      </c>
      <c r="R1151" s="219">
        <v>0</v>
      </c>
      <c r="S1151" s="219">
        <v>0</v>
      </c>
      <c r="T1151" s="154"/>
    </row>
    <row r="1152" spans="2:20" ht="57" customHeight="1" x14ac:dyDescent="0.2">
      <c r="B1152" s="89"/>
      <c r="C1152" s="101" t="s">
        <v>105</v>
      </c>
      <c r="D1152" s="247">
        <v>0</v>
      </c>
      <c r="E1152" s="247">
        <v>0</v>
      </c>
      <c r="F1152" s="247">
        <v>0</v>
      </c>
      <c r="G1152" s="247">
        <v>0</v>
      </c>
      <c r="H1152" s="247">
        <v>0</v>
      </c>
      <c r="I1152" s="248">
        <v>0</v>
      </c>
      <c r="J1152" s="248">
        <v>0</v>
      </c>
      <c r="K1152" s="248">
        <v>0</v>
      </c>
      <c r="L1152" s="248">
        <v>0</v>
      </c>
      <c r="M1152" s="199">
        <v>0</v>
      </c>
      <c r="N1152" s="239">
        <v>0</v>
      </c>
      <c r="O1152" s="239">
        <v>0</v>
      </c>
      <c r="P1152" s="219">
        <v>0</v>
      </c>
      <c r="Q1152" s="219">
        <v>0</v>
      </c>
      <c r="R1152" s="219">
        <v>0</v>
      </c>
      <c r="S1152" s="219">
        <v>0</v>
      </c>
      <c r="T1152" s="154"/>
    </row>
    <row r="1153" spans="2:20" ht="57" customHeight="1" x14ac:dyDescent="0.2">
      <c r="B1153" s="89"/>
      <c r="C1153" s="101" t="s">
        <v>18</v>
      </c>
      <c r="D1153" s="247">
        <v>0</v>
      </c>
      <c r="E1153" s="247">
        <v>0</v>
      </c>
      <c r="F1153" s="247">
        <v>0</v>
      </c>
      <c r="G1153" s="247">
        <v>0</v>
      </c>
      <c r="H1153" s="247">
        <v>0</v>
      </c>
      <c r="I1153" s="248">
        <v>0</v>
      </c>
      <c r="J1153" s="248">
        <v>0</v>
      </c>
      <c r="K1153" s="248">
        <v>0</v>
      </c>
      <c r="L1153" s="248">
        <v>0</v>
      </c>
      <c r="M1153" s="199">
        <v>0</v>
      </c>
      <c r="N1153" s="239">
        <v>0</v>
      </c>
      <c r="O1153" s="239">
        <v>0</v>
      </c>
      <c r="P1153" s="219">
        <v>0</v>
      </c>
      <c r="Q1153" s="219">
        <v>0</v>
      </c>
      <c r="R1153" s="219">
        <v>0</v>
      </c>
      <c r="S1153" s="219">
        <v>0</v>
      </c>
      <c r="T1153" s="154"/>
    </row>
    <row r="1154" spans="2:20" ht="57" customHeight="1" x14ac:dyDescent="0.2">
      <c r="B1154" s="89"/>
      <c r="C1154" s="101" t="s">
        <v>17</v>
      </c>
      <c r="D1154" s="247">
        <v>0</v>
      </c>
      <c r="E1154" s="247">
        <v>0</v>
      </c>
      <c r="F1154" s="247">
        <v>0</v>
      </c>
      <c r="G1154" s="247">
        <v>0</v>
      </c>
      <c r="H1154" s="247">
        <v>0</v>
      </c>
      <c r="I1154" s="248">
        <v>0</v>
      </c>
      <c r="J1154" s="248">
        <v>0</v>
      </c>
      <c r="K1154" s="248">
        <v>0</v>
      </c>
      <c r="L1154" s="248">
        <v>0</v>
      </c>
      <c r="M1154" s="199">
        <v>0</v>
      </c>
      <c r="N1154" s="239">
        <v>0</v>
      </c>
      <c r="O1154" s="239">
        <v>0</v>
      </c>
      <c r="P1154" s="219">
        <v>0</v>
      </c>
      <c r="Q1154" s="219">
        <v>0</v>
      </c>
      <c r="R1154" s="219">
        <v>0</v>
      </c>
      <c r="S1154" s="219">
        <v>0</v>
      </c>
      <c r="T1154" s="154"/>
    </row>
    <row r="1155" spans="2:20" ht="45.95" customHeight="1" x14ac:dyDescent="0.2">
      <c r="B1155" s="89"/>
      <c r="C1155" s="101" t="s">
        <v>16</v>
      </c>
      <c r="D1155" s="247">
        <v>0</v>
      </c>
      <c r="E1155" s="247">
        <v>0</v>
      </c>
      <c r="F1155" s="247">
        <v>0</v>
      </c>
      <c r="G1155" s="247">
        <v>0</v>
      </c>
      <c r="H1155" s="247">
        <v>0</v>
      </c>
      <c r="I1155" s="248">
        <v>0</v>
      </c>
      <c r="J1155" s="248">
        <v>0</v>
      </c>
      <c r="K1155" s="248">
        <v>0</v>
      </c>
      <c r="L1155" s="248">
        <v>0</v>
      </c>
      <c r="M1155" s="199">
        <v>0</v>
      </c>
      <c r="N1155" s="239">
        <v>0</v>
      </c>
      <c r="O1155" s="239">
        <v>0</v>
      </c>
      <c r="P1155" s="219">
        <v>0</v>
      </c>
      <c r="Q1155" s="219">
        <v>0</v>
      </c>
      <c r="R1155" s="219">
        <v>0</v>
      </c>
      <c r="S1155" s="219">
        <v>0</v>
      </c>
      <c r="T1155" s="154"/>
    </row>
    <row r="1156" spans="2:20" ht="45.95" customHeight="1" x14ac:dyDescent="0.2">
      <c r="B1156" s="89"/>
      <c r="C1156" s="101" t="s">
        <v>15</v>
      </c>
      <c r="D1156" s="247">
        <v>0</v>
      </c>
      <c r="E1156" s="247">
        <v>0</v>
      </c>
      <c r="F1156" s="247">
        <v>0</v>
      </c>
      <c r="G1156" s="247">
        <v>0</v>
      </c>
      <c r="H1156" s="247">
        <v>0</v>
      </c>
      <c r="I1156" s="248">
        <v>0</v>
      </c>
      <c r="J1156" s="248">
        <v>0.21130000000000002</v>
      </c>
      <c r="K1156" s="248">
        <v>0</v>
      </c>
      <c r="L1156" s="248">
        <v>0.90600000000000003</v>
      </c>
      <c r="M1156" s="240">
        <v>0</v>
      </c>
      <c r="N1156" s="239">
        <v>0</v>
      </c>
      <c r="O1156" s="239">
        <v>0</v>
      </c>
      <c r="P1156" s="219">
        <v>0</v>
      </c>
      <c r="Q1156" s="219">
        <v>0.1</v>
      </c>
      <c r="R1156" s="219">
        <v>0</v>
      </c>
      <c r="S1156" s="219">
        <v>0</v>
      </c>
      <c r="T1156" s="154"/>
    </row>
    <row r="1157" spans="2:20" ht="57" customHeight="1" x14ac:dyDescent="0.2">
      <c r="B1157" s="89"/>
      <c r="C1157" s="101" t="s">
        <v>106</v>
      </c>
      <c r="D1157" s="247">
        <v>0</v>
      </c>
      <c r="E1157" s="247">
        <v>0.68200000000000005</v>
      </c>
      <c r="F1157" s="247">
        <v>1.847</v>
      </c>
      <c r="G1157" s="247">
        <v>0.69699999999999995</v>
      </c>
      <c r="H1157" s="247">
        <v>7.0000000000000007E-2</v>
      </c>
      <c r="I1157" s="248">
        <v>1.1759999999999999</v>
      </c>
      <c r="J1157" s="248">
        <v>0</v>
      </c>
      <c r="K1157" s="248">
        <v>0</v>
      </c>
      <c r="L1157" s="248">
        <v>0.79910000000000003</v>
      </c>
      <c r="M1157" s="240">
        <v>0.4</v>
      </c>
      <c r="N1157" s="239">
        <v>0</v>
      </c>
      <c r="O1157" s="239">
        <v>1.7</v>
      </c>
      <c r="P1157" s="219">
        <v>4.4000000000000004</v>
      </c>
      <c r="Q1157" s="219">
        <v>47</v>
      </c>
      <c r="R1157" s="219">
        <v>348.3</v>
      </c>
      <c r="S1157" s="219">
        <v>66.599999999999994</v>
      </c>
      <c r="T1157" s="154"/>
    </row>
    <row r="1158" spans="2:20" ht="45.95" customHeight="1" x14ac:dyDescent="0.2">
      <c r="B1158" s="89"/>
      <c r="C1158" s="101" t="s">
        <v>14</v>
      </c>
      <c r="D1158" s="247">
        <v>0</v>
      </c>
      <c r="E1158" s="247">
        <v>0</v>
      </c>
      <c r="F1158" s="247">
        <v>0</v>
      </c>
      <c r="G1158" s="247">
        <v>0</v>
      </c>
      <c r="H1158" s="247">
        <v>0</v>
      </c>
      <c r="I1158" s="248">
        <v>0</v>
      </c>
      <c r="J1158" s="248">
        <v>0</v>
      </c>
      <c r="K1158" s="248">
        <v>0</v>
      </c>
      <c r="L1158" s="248">
        <v>0</v>
      </c>
      <c r="M1158" s="199">
        <v>0</v>
      </c>
      <c r="N1158" s="239">
        <v>0</v>
      </c>
      <c r="O1158" s="239">
        <v>0</v>
      </c>
      <c r="P1158" s="219">
        <v>0</v>
      </c>
      <c r="Q1158" s="219">
        <v>0</v>
      </c>
      <c r="R1158" s="219">
        <v>0</v>
      </c>
      <c r="S1158" s="219">
        <v>0</v>
      </c>
      <c r="T1158" s="154"/>
    </row>
    <row r="1159" spans="2:20" ht="57" customHeight="1" x14ac:dyDescent="0.2">
      <c r="B1159" s="89"/>
      <c r="C1159" s="101" t="s">
        <v>13</v>
      </c>
      <c r="D1159" s="247">
        <v>0</v>
      </c>
      <c r="E1159" s="247">
        <v>0</v>
      </c>
      <c r="F1159" s="247">
        <v>0</v>
      </c>
      <c r="G1159" s="247">
        <v>0</v>
      </c>
      <c r="H1159" s="247">
        <v>0</v>
      </c>
      <c r="I1159" s="248">
        <v>0</v>
      </c>
      <c r="J1159" s="248">
        <v>0</v>
      </c>
      <c r="K1159" s="248">
        <v>0</v>
      </c>
      <c r="L1159" s="248">
        <v>0</v>
      </c>
      <c r="M1159" s="199">
        <v>0</v>
      </c>
      <c r="N1159" s="239">
        <v>0</v>
      </c>
      <c r="O1159" s="239">
        <v>0</v>
      </c>
      <c r="P1159" s="219">
        <v>0</v>
      </c>
      <c r="Q1159" s="219">
        <v>0</v>
      </c>
      <c r="R1159" s="219">
        <v>0</v>
      </c>
      <c r="S1159" s="219">
        <v>0</v>
      </c>
      <c r="T1159" s="154"/>
    </row>
    <row r="1160" spans="2:20" ht="45.95" customHeight="1" x14ac:dyDescent="0.2">
      <c r="B1160" s="89"/>
      <c r="C1160" s="101" t="s">
        <v>12</v>
      </c>
      <c r="D1160" s="247">
        <v>0</v>
      </c>
      <c r="E1160" s="247">
        <v>0</v>
      </c>
      <c r="F1160" s="247">
        <v>0.39600000000000002</v>
      </c>
      <c r="G1160" s="247">
        <v>0.51300000000000001</v>
      </c>
      <c r="H1160" s="247">
        <v>4.8026</v>
      </c>
      <c r="I1160" s="248">
        <v>1.6379999999999999</v>
      </c>
      <c r="J1160" s="248">
        <v>1.2457</v>
      </c>
      <c r="K1160" s="248">
        <v>1.0590999999999999</v>
      </c>
      <c r="L1160" s="248">
        <v>2.4380000000000002</v>
      </c>
      <c r="M1160" s="240">
        <v>2.2000000000000002</v>
      </c>
      <c r="N1160" s="239">
        <v>4.3</v>
      </c>
      <c r="O1160" s="239">
        <v>0</v>
      </c>
      <c r="P1160" s="219">
        <v>4.9000000000000004</v>
      </c>
      <c r="Q1160" s="219">
        <v>0.4</v>
      </c>
      <c r="R1160" s="219">
        <v>5.8</v>
      </c>
      <c r="S1160" s="219">
        <v>9.9</v>
      </c>
      <c r="T1160" s="154"/>
    </row>
    <row r="1161" spans="2:20" ht="57" customHeight="1" x14ac:dyDescent="0.2">
      <c r="B1161" s="89"/>
      <c r="C1161" s="101" t="s">
        <v>11</v>
      </c>
      <c r="D1161" s="247">
        <v>0</v>
      </c>
      <c r="E1161" s="247">
        <v>0</v>
      </c>
      <c r="F1161" s="247">
        <v>0</v>
      </c>
      <c r="G1161" s="247">
        <v>0</v>
      </c>
      <c r="H1161" s="247">
        <v>1.5900000000000001E-2</v>
      </c>
      <c r="I1161" s="248">
        <v>0</v>
      </c>
      <c r="J1161" s="248">
        <v>0</v>
      </c>
      <c r="K1161" s="248">
        <v>1.4799999999999999E-2</v>
      </c>
      <c r="L1161" s="248">
        <v>0.58799999999999997</v>
      </c>
      <c r="M1161" s="240">
        <v>0</v>
      </c>
      <c r="N1161" s="239">
        <v>0.1</v>
      </c>
      <c r="O1161" s="239">
        <v>0.2</v>
      </c>
      <c r="P1161" s="219">
        <v>0.2</v>
      </c>
      <c r="Q1161" s="219">
        <v>0.5</v>
      </c>
      <c r="R1161" s="219">
        <v>0</v>
      </c>
      <c r="S1161" s="219">
        <v>0.8</v>
      </c>
      <c r="T1161" s="154"/>
    </row>
    <row r="1162" spans="2:20" ht="45.95" customHeight="1" x14ac:dyDescent="0.2">
      <c r="B1162" s="89"/>
      <c r="C1162" s="101" t="s">
        <v>10</v>
      </c>
      <c r="D1162" s="247">
        <v>0</v>
      </c>
      <c r="E1162" s="247">
        <v>0</v>
      </c>
      <c r="F1162" s="247">
        <v>0</v>
      </c>
      <c r="G1162" s="247">
        <v>0</v>
      </c>
      <c r="H1162" s="247">
        <v>0</v>
      </c>
      <c r="I1162" s="248">
        <v>0</v>
      </c>
      <c r="J1162" s="248">
        <v>0</v>
      </c>
      <c r="K1162" s="248">
        <v>0</v>
      </c>
      <c r="L1162" s="248">
        <v>0</v>
      </c>
      <c r="M1162" s="199">
        <v>0</v>
      </c>
      <c r="N1162" s="239">
        <v>0</v>
      </c>
      <c r="O1162" s="239">
        <v>0</v>
      </c>
      <c r="P1162" s="219">
        <v>0</v>
      </c>
      <c r="Q1162" s="219">
        <v>0</v>
      </c>
      <c r="R1162" s="219">
        <v>0</v>
      </c>
      <c r="S1162" s="219">
        <v>0</v>
      </c>
      <c r="T1162" s="154"/>
    </row>
    <row r="1163" spans="2:20" ht="57" customHeight="1" x14ac:dyDescent="0.2">
      <c r="B1163" s="89"/>
      <c r="C1163" s="101" t="s">
        <v>9</v>
      </c>
      <c r="D1163" s="247">
        <v>0</v>
      </c>
      <c r="E1163" s="247">
        <v>0</v>
      </c>
      <c r="F1163" s="247">
        <v>0</v>
      </c>
      <c r="G1163" s="247">
        <v>0</v>
      </c>
      <c r="H1163" s="247">
        <v>0</v>
      </c>
      <c r="I1163" s="248">
        <v>0</v>
      </c>
      <c r="J1163" s="248">
        <v>0</v>
      </c>
      <c r="K1163" s="248">
        <v>0</v>
      </c>
      <c r="L1163" s="248">
        <v>0</v>
      </c>
      <c r="M1163" s="199">
        <v>0</v>
      </c>
      <c r="N1163" s="239">
        <v>0</v>
      </c>
      <c r="O1163" s="239">
        <v>0</v>
      </c>
      <c r="P1163" s="219">
        <v>0</v>
      </c>
      <c r="Q1163" s="219">
        <v>0</v>
      </c>
      <c r="R1163" s="219">
        <v>0</v>
      </c>
      <c r="S1163" s="219">
        <v>0.1</v>
      </c>
      <c r="T1163" s="154"/>
    </row>
    <row r="1164" spans="2:20" ht="57" customHeight="1" x14ac:dyDescent="0.2">
      <c r="B1164" s="89"/>
      <c r="C1164" s="101" t="s">
        <v>8</v>
      </c>
      <c r="D1164" s="247">
        <v>0</v>
      </c>
      <c r="E1164" s="247">
        <v>0</v>
      </c>
      <c r="F1164" s="247">
        <v>0</v>
      </c>
      <c r="G1164" s="247">
        <v>0</v>
      </c>
      <c r="H1164" s="247">
        <v>0</v>
      </c>
      <c r="I1164" s="248">
        <v>0</v>
      </c>
      <c r="J1164" s="248">
        <v>0</v>
      </c>
      <c r="K1164" s="248">
        <v>0</v>
      </c>
      <c r="L1164" s="248">
        <v>0</v>
      </c>
      <c r="M1164" s="199">
        <v>0</v>
      </c>
      <c r="N1164" s="239">
        <v>0</v>
      </c>
      <c r="O1164" s="239">
        <v>0</v>
      </c>
      <c r="P1164" s="219">
        <v>0</v>
      </c>
      <c r="Q1164" s="219">
        <v>0</v>
      </c>
      <c r="R1164" s="219">
        <v>0</v>
      </c>
      <c r="S1164" s="219">
        <v>0</v>
      </c>
      <c r="T1164" s="154"/>
    </row>
    <row r="1165" spans="2:20" ht="45.95" customHeight="1" x14ac:dyDescent="0.2">
      <c r="B1165" s="89"/>
      <c r="C1165" s="101" t="s">
        <v>7</v>
      </c>
      <c r="D1165" s="247">
        <v>0</v>
      </c>
      <c r="E1165" s="247">
        <v>0</v>
      </c>
      <c r="F1165" s="247">
        <v>0</v>
      </c>
      <c r="G1165" s="247">
        <v>0</v>
      </c>
      <c r="H1165" s="247">
        <v>0</v>
      </c>
      <c r="I1165" s="248">
        <v>0</v>
      </c>
      <c r="J1165" s="248">
        <v>0</v>
      </c>
      <c r="K1165" s="248">
        <v>0</v>
      </c>
      <c r="L1165" s="248">
        <v>0</v>
      </c>
      <c r="M1165" s="199">
        <v>0</v>
      </c>
      <c r="N1165" s="239">
        <v>0</v>
      </c>
      <c r="O1165" s="239">
        <v>0</v>
      </c>
      <c r="P1165" s="219">
        <v>0</v>
      </c>
      <c r="Q1165" s="219">
        <v>0</v>
      </c>
      <c r="R1165" s="219">
        <v>0</v>
      </c>
      <c r="S1165" s="219">
        <v>0</v>
      </c>
      <c r="T1165" s="154"/>
    </row>
    <row r="1166" spans="2:20" ht="45.95" customHeight="1" x14ac:dyDescent="0.2">
      <c r="B1166" s="89"/>
      <c r="C1166" s="101" t="s">
        <v>6</v>
      </c>
      <c r="D1166" s="247">
        <v>0</v>
      </c>
      <c r="E1166" s="247">
        <v>0</v>
      </c>
      <c r="F1166" s="247">
        <v>0</v>
      </c>
      <c r="G1166" s="247">
        <v>0</v>
      </c>
      <c r="H1166" s="247">
        <v>0</v>
      </c>
      <c r="I1166" s="248">
        <v>0</v>
      </c>
      <c r="J1166" s="248">
        <v>0</v>
      </c>
      <c r="K1166" s="248">
        <v>0</v>
      </c>
      <c r="L1166" s="248">
        <v>0</v>
      </c>
      <c r="M1166" s="240">
        <v>24.4</v>
      </c>
      <c r="N1166" s="239">
        <v>26.8</v>
      </c>
      <c r="O1166" s="239">
        <v>0</v>
      </c>
      <c r="P1166" s="219">
        <v>0</v>
      </c>
      <c r="Q1166" s="219">
        <v>0</v>
      </c>
      <c r="R1166" s="219">
        <v>0</v>
      </c>
      <c r="S1166" s="219">
        <v>0</v>
      </c>
      <c r="T1166" s="154"/>
    </row>
    <row r="1167" spans="2:20" ht="45.95" customHeight="1" x14ac:dyDescent="0.2">
      <c r="B1167" s="89"/>
      <c r="C1167" s="101" t="s">
        <v>5</v>
      </c>
      <c r="D1167" s="247">
        <v>11.833</v>
      </c>
      <c r="E1167" s="247">
        <v>7.4349999999999996</v>
      </c>
      <c r="F1167" s="247">
        <v>20.041240000000002</v>
      </c>
      <c r="G1167" s="247">
        <v>1.6782000000000001</v>
      </c>
      <c r="H1167" s="247">
        <v>2.7059000000000002</v>
      </c>
      <c r="I1167" s="248">
        <v>1.0926</v>
      </c>
      <c r="J1167" s="248">
        <v>0.34399999999999997</v>
      </c>
      <c r="K1167" s="248">
        <v>31.013200000000001</v>
      </c>
      <c r="L1167" s="248">
        <v>98.480199999999996</v>
      </c>
      <c r="M1167" s="240">
        <v>294.39999999999998</v>
      </c>
      <c r="N1167" s="239">
        <v>237.8</v>
      </c>
      <c r="O1167" s="239">
        <v>2257</v>
      </c>
      <c r="P1167" s="219">
        <v>26.8</v>
      </c>
      <c r="Q1167" s="219">
        <v>48</v>
      </c>
      <c r="R1167" s="219">
        <v>250.8</v>
      </c>
      <c r="S1167" s="219">
        <v>284.60000000000002</v>
      </c>
      <c r="T1167" s="154"/>
    </row>
    <row r="1168" spans="2:20" ht="57" customHeight="1" x14ac:dyDescent="0.2">
      <c r="B1168" s="89"/>
      <c r="C1168" s="101" t="s">
        <v>4</v>
      </c>
      <c r="D1168" s="247">
        <v>0</v>
      </c>
      <c r="E1168" s="247">
        <v>0</v>
      </c>
      <c r="F1168" s="247">
        <v>4.4999999999999998E-2</v>
      </c>
      <c r="G1168" s="247">
        <v>0</v>
      </c>
      <c r="H1168" s="247">
        <v>0.13300000000000001</v>
      </c>
      <c r="I1168" s="248">
        <v>67.785600000000002</v>
      </c>
      <c r="J1168" s="248">
        <v>0.16800000000000001</v>
      </c>
      <c r="K1168" s="248">
        <v>1E-3</v>
      </c>
      <c r="L1168" s="248">
        <v>0</v>
      </c>
      <c r="M1168" s="199">
        <v>0</v>
      </c>
      <c r="N1168" s="239">
        <v>0</v>
      </c>
      <c r="O1168" s="239">
        <v>0</v>
      </c>
      <c r="P1168" s="219">
        <v>0.1</v>
      </c>
      <c r="Q1168" s="219">
        <v>0.1</v>
      </c>
      <c r="R1168" s="219">
        <v>3.2</v>
      </c>
      <c r="S1168" s="219">
        <v>3.2</v>
      </c>
      <c r="T1168" s="154"/>
    </row>
    <row r="1169" spans="2:21" ht="57" customHeight="1" x14ac:dyDescent="0.2">
      <c r="B1169" s="89"/>
      <c r="C1169" s="101" t="s">
        <v>3</v>
      </c>
      <c r="D1169" s="247">
        <v>0</v>
      </c>
      <c r="E1169" s="247">
        <v>0</v>
      </c>
      <c r="F1169" s="247">
        <v>0</v>
      </c>
      <c r="G1169" s="247">
        <v>0</v>
      </c>
      <c r="H1169" s="247">
        <v>0</v>
      </c>
      <c r="I1169" s="248">
        <v>0</v>
      </c>
      <c r="J1169" s="248">
        <v>0</v>
      </c>
      <c r="K1169" s="248">
        <v>0</v>
      </c>
      <c r="L1169" s="248">
        <v>0</v>
      </c>
      <c r="M1169" s="199">
        <v>0</v>
      </c>
      <c r="N1169" s="239">
        <v>0</v>
      </c>
      <c r="O1169" s="239">
        <v>0</v>
      </c>
      <c r="P1169" s="219">
        <v>0</v>
      </c>
      <c r="Q1169" s="219">
        <v>0</v>
      </c>
      <c r="R1169" s="219">
        <v>0</v>
      </c>
      <c r="S1169" s="219">
        <v>0</v>
      </c>
      <c r="T1169" s="154"/>
    </row>
    <row r="1170" spans="2:21" ht="45.95" customHeight="1" thickBot="1" x14ac:dyDescent="0.25">
      <c r="B1170" s="89"/>
      <c r="C1170" s="115" t="s">
        <v>2</v>
      </c>
      <c r="D1170" s="249">
        <v>0</v>
      </c>
      <c r="E1170" s="249">
        <v>0</v>
      </c>
      <c r="F1170" s="249">
        <v>0</v>
      </c>
      <c r="G1170" s="249">
        <v>0</v>
      </c>
      <c r="H1170" s="249">
        <v>0</v>
      </c>
      <c r="I1170" s="250">
        <v>0</v>
      </c>
      <c r="J1170" s="250">
        <v>0</v>
      </c>
      <c r="K1170" s="250">
        <v>3.2799999999999996E-2</v>
      </c>
      <c r="L1170" s="250">
        <v>0</v>
      </c>
      <c r="M1170" s="204">
        <v>0</v>
      </c>
      <c r="N1170" s="251">
        <v>0</v>
      </c>
      <c r="O1170" s="251">
        <v>0</v>
      </c>
      <c r="P1170" s="219">
        <v>0</v>
      </c>
      <c r="Q1170" s="219">
        <v>0</v>
      </c>
      <c r="R1170" s="219">
        <v>0</v>
      </c>
      <c r="S1170" s="219">
        <v>0</v>
      </c>
      <c r="T1170" s="154"/>
    </row>
    <row r="1171" spans="2:21" ht="45" customHeight="1" thickBot="1" x14ac:dyDescent="0.3">
      <c r="B1171" s="89"/>
      <c r="C1171" s="117" t="s">
        <v>129</v>
      </c>
      <c r="D1171" s="252">
        <v>34.8065</v>
      </c>
      <c r="E1171" s="252">
        <v>16.34318</v>
      </c>
      <c r="F1171" s="252">
        <v>233.77495000000002</v>
      </c>
      <c r="G1171" s="252">
        <v>234.98423</v>
      </c>
      <c r="H1171" s="252">
        <v>301.50278000000003</v>
      </c>
      <c r="I1171" s="253">
        <f t="shared" ref="I1171:N1171" si="10">SUM(I1067:I1170)</f>
        <v>364.64726999999999</v>
      </c>
      <c r="J1171" s="253">
        <f t="shared" si="10"/>
        <v>586.72453000000007</v>
      </c>
      <c r="K1171" s="253">
        <f t="shared" si="10"/>
        <v>386.11201999999997</v>
      </c>
      <c r="L1171" s="253">
        <f t="shared" si="10"/>
        <v>343.28552999999999</v>
      </c>
      <c r="M1171" s="253">
        <f t="shared" si="10"/>
        <v>616.49999999999989</v>
      </c>
      <c r="N1171" s="253">
        <f t="shared" si="10"/>
        <v>751.60000000000014</v>
      </c>
      <c r="O1171" s="253">
        <f>SUM(O1067:O1170)</f>
        <v>2392.5</v>
      </c>
      <c r="P1171" s="253">
        <f>SUM(P1067:P1170)</f>
        <v>206.3</v>
      </c>
      <c r="Q1171" s="253">
        <f>SUM(Q1067:Q1170)</f>
        <v>816.1</v>
      </c>
      <c r="R1171" s="253">
        <f>SUM(R1067:R1170)</f>
        <v>1579.8999999999999</v>
      </c>
      <c r="S1171" s="253">
        <f>SUM(S1067:S1170)</f>
        <v>1388.9000000000003</v>
      </c>
      <c r="T1171" s="160"/>
      <c r="U1171" s="23"/>
    </row>
    <row r="1172" spans="2:21" ht="45" customHeight="1" thickBot="1" x14ac:dyDescent="0.25">
      <c r="B1172" s="89"/>
      <c r="C1172" s="112" t="s">
        <v>130</v>
      </c>
      <c r="D1172" s="243"/>
      <c r="E1172" s="243"/>
      <c r="F1172" s="243"/>
      <c r="G1172" s="243"/>
      <c r="H1172" s="243"/>
      <c r="I1172" s="244"/>
      <c r="J1172" s="244"/>
      <c r="K1172" s="244"/>
      <c r="L1172" s="244"/>
      <c r="M1172" s="206"/>
      <c r="N1172" s="245"/>
      <c r="O1172" s="245"/>
      <c r="P1172" s="245"/>
      <c r="Q1172" s="245"/>
      <c r="R1172" s="245"/>
      <c r="S1172" s="245"/>
      <c r="T1172" s="156"/>
      <c r="U1172" s="23"/>
    </row>
    <row r="1173" spans="2:21" ht="45.95" customHeight="1" x14ac:dyDescent="0.2">
      <c r="B1173" s="89"/>
      <c r="C1173" s="109" t="s">
        <v>100</v>
      </c>
      <c r="D1173" s="246">
        <v>4.2249999999999996</v>
      </c>
      <c r="E1173" s="246">
        <v>1.6909000000000001</v>
      </c>
      <c r="F1173" s="246">
        <v>2.7574000000000001</v>
      </c>
      <c r="G1173" s="246">
        <v>73.55225999999999</v>
      </c>
      <c r="H1173" s="246">
        <v>13.027839999999999</v>
      </c>
      <c r="I1173" s="211">
        <v>10.702779999999999</v>
      </c>
      <c r="J1173" s="211">
        <v>41.450960000000009</v>
      </c>
      <c r="K1173" s="211">
        <v>6.1496500000000003</v>
      </c>
      <c r="L1173" s="211">
        <v>1.3530499999999999</v>
      </c>
      <c r="M1173" s="254">
        <v>4.5999999999999996</v>
      </c>
      <c r="N1173" s="238">
        <v>10</v>
      </c>
      <c r="O1173" s="238">
        <v>0.2</v>
      </c>
      <c r="P1173" s="219">
        <v>16.2</v>
      </c>
      <c r="Q1173" s="219">
        <v>40.9</v>
      </c>
      <c r="R1173" s="219">
        <v>0.1</v>
      </c>
      <c r="S1173" s="219">
        <v>0</v>
      </c>
      <c r="T1173" s="154"/>
    </row>
    <row r="1174" spans="2:21" ht="45.95" customHeight="1" x14ac:dyDescent="0.2">
      <c r="B1174" s="89"/>
      <c r="C1174" s="101" t="s">
        <v>99</v>
      </c>
      <c r="D1174" s="247">
        <v>0</v>
      </c>
      <c r="E1174" s="247">
        <v>0</v>
      </c>
      <c r="F1174" s="247">
        <v>7.8E-2</v>
      </c>
      <c r="G1174" s="247">
        <v>0</v>
      </c>
      <c r="H1174" s="247">
        <v>0</v>
      </c>
      <c r="I1174" s="248">
        <v>1E-3</v>
      </c>
      <c r="J1174" s="248">
        <v>0.05</v>
      </c>
      <c r="K1174" s="248">
        <v>0.04</v>
      </c>
      <c r="L1174" s="248">
        <v>2.4020000000000003E-2</v>
      </c>
      <c r="M1174" s="240">
        <v>0</v>
      </c>
      <c r="N1174" s="239">
        <v>0</v>
      </c>
      <c r="O1174" s="239">
        <v>0</v>
      </c>
      <c r="P1174" s="219">
        <v>0</v>
      </c>
      <c r="Q1174" s="219">
        <v>0</v>
      </c>
      <c r="R1174" s="219">
        <v>0</v>
      </c>
      <c r="S1174" s="219">
        <v>0</v>
      </c>
      <c r="T1174" s="154"/>
    </row>
    <row r="1175" spans="2:21" ht="45.95" customHeight="1" x14ac:dyDescent="0.2">
      <c r="B1175" s="89"/>
      <c r="C1175" s="101" t="s">
        <v>98</v>
      </c>
      <c r="D1175" s="247">
        <v>0</v>
      </c>
      <c r="E1175" s="247">
        <v>0</v>
      </c>
      <c r="F1175" s="247">
        <v>0</v>
      </c>
      <c r="G1175" s="247">
        <v>0</v>
      </c>
      <c r="H1175" s="247">
        <v>2E-3</v>
      </c>
      <c r="I1175" s="248">
        <v>0</v>
      </c>
      <c r="J1175" s="248">
        <v>1.1000000000000001E-3</v>
      </c>
      <c r="K1175" s="248">
        <v>3.0000000000000001E-3</v>
      </c>
      <c r="L1175" s="248">
        <v>2.5000000000000001E-2</v>
      </c>
      <c r="M1175" s="240">
        <v>0</v>
      </c>
      <c r="N1175" s="239">
        <v>0.3</v>
      </c>
      <c r="O1175" s="239">
        <v>0</v>
      </c>
      <c r="P1175" s="219">
        <v>3.9</v>
      </c>
      <c r="Q1175" s="219">
        <v>0</v>
      </c>
      <c r="R1175" s="219">
        <v>0</v>
      </c>
      <c r="S1175" s="219">
        <v>0</v>
      </c>
      <c r="T1175" s="154"/>
    </row>
    <row r="1176" spans="2:21" ht="45.95" customHeight="1" x14ac:dyDescent="0.2">
      <c r="B1176" s="89"/>
      <c r="C1176" s="101" t="s">
        <v>97</v>
      </c>
      <c r="D1176" s="247">
        <v>0</v>
      </c>
      <c r="E1176" s="247">
        <v>0</v>
      </c>
      <c r="F1176" s="247">
        <v>0</v>
      </c>
      <c r="G1176" s="247">
        <v>0</v>
      </c>
      <c r="H1176" s="247">
        <v>0</v>
      </c>
      <c r="I1176" s="248">
        <v>0</v>
      </c>
      <c r="J1176" s="248">
        <v>0</v>
      </c>
      <c r="K1176" s="248">
        <v>0</v>
      </c>
      <c r="L1176" s="248">
        <v>1.1659999999999999</v>
      </c>
      <c r="M1176" s="199">
        <v>0</v>
      </c>
      <c r="N1176" s="239">
        <v>0</v>
      </c>
      <c r="O1176" s="239">
        <v>0</v>
      </c>
      <c r="P1176" s="219">
        <v>0</v>
      </c>
      <c r="Q1176" s="219">
        <v>0.9</v>
      </c>
      <c r="R1176" s="219">
        <v>0.4</v>
      </c>
      <c r="S1176" s="219">
        <v>8</v>
      </c>
      <c r="T1176" s="154"/>
    </row>
    <row r="1177" spans="2:21" ht="45.95" customHeight="1" x14ac:dyDescent="0.2">
      <c r="B1177" s="89"/>
      <c r="C1177" s="101" t="s">
        <v>96</v>
      </c>
      <c r="D1177" s="247">
        <v>0</v>
      </c>
      <c r="E1177" s="247">
        <v>0</v>
      </c>
      <c r="F1177" s="247">
        <v>0</v>
      </c>
      <c r="G1177" s="247">
        <v>0</v>
      </c>
      <c r="H1177" s="247">
        <v>0</v>
      </c>
      <c r="I1177" s="248">
        <v>0</v>
      </c>
      <c r="J1177" s="248">
        <v>0</v>
      </c>
      <c r="K1177" s="248">
        <v>0</v>
      </c>
      <c r="L1177" s="248">
        <v>0</v>
      </c>
      <c r="M1177" s="199">
        <v>0</v>
      </c>
      <c r="N1177" s="239">
        <v>0</v>
      </c>
      <c r="O1177" s="239">
        <v>0</v>
      </c>
      <c r="P1177" s="219">
        <v>0</v>
      </c>
      <c r="Q1177" s="219">
        <v>0</v>
      </c>
      <c r="R1177" s="219">
        <v>0</v>
      </c>
      <c r="S1177" s="219">
        <v>0</v>
      </c>
      <c r="T1177" s="154"/>
    </row>
    <row r="1178" spans="2:21" ht="45.95" customHeight="1" x14ac:dyDescent="0.2">
      <c r="B1178" s="89"/>
      <c r="C1178" s="101" t="s">
        <v>95</v>
      </c>
      <c r="D1178" s="247">
        <v>0</v>
      </c>
      <c r="E1178" s="247">
        <v>0</v>
      </c>
      <c r="F1178" s="247">
        <v>7.0000000000000007E-2</v>
      </c>
      <c r="G1178" s="247">
        <v>3.0369999999999999</v>
      </c>
      <c r="H1178" s="247">
        <v>2.0049999999999999</v>
      </c>
      <c r="I1178" s="248">
        <v>2.1133000000000002</v>
      </c>
      <c r="J1178" s="248">
        <v>1E-3</v>
      </c>
      <c r="K1178" s="248">
        <v>11.2416</v>
      </c>
      <c r="L1178" s="248">
        <v>7.0823</v>
      </c>
      <c r="M1178" s="240">
        <v>13.9</v>
      </c>
      <c r="N1178" s="239">
        <v>0.1</v>
      </c>
      <c r="O1178" s="239">
        <v>0.2</v>
      </c>
      <c r="P1178" s="219">
        <v>0</v>
      </c>
      <c r="Q1178" s="219">
        <v>0</v>
      </c>
      <c r="R1178" s="219">
        <v>0</v>
      </c>
      <c r="S1178" s="219">
        <v>0</v>
      </c>
      <c r="T1178" s="154"/>
    </row>
    <row r="1179" spans="2:21" ht="45.95" customHeight="1" x14ac:dyDescent="0.2">
      <c r="B1179" s="89"/>
      <c r="C1179" s="101" t="s">
        <v>94</v>
      </c>
      <c r="D1179" s="247">
        <v>0</v>
      </c>
      <c r="E1179" s="247">
        <v>0</v>
      </c>
      <c r="F1179" s="247">
        <v>0</v>
      </c>
      <c r="G1179" s="247">
        <v>0</v>
      </c>
      <c r="H1179" s="247">
        <v>0</v>
      </c>
      <c r="I1179" s="248">
        <v>0</v>
      </c>
      <c r="J1179" s="248">
        <v>0</v>
      </c>
      <c r="K1179" s="248">
        <v>0</v>
      </c>
      <c r="L1179" s="248">
        <v>0</v>
      </c>
      <c r="M1179" s="199">
        <v>0</v>
      </c>
      <c r="N1179" s="239">
        <v>0</v>
      </c>
      <c r="O1179" s="239">
        <v>0</v>
      </c>
      <c r="P1179" s="219">
        <v>0</v>
      </c>
      <c r="Q1179" s="219">
        <v>0</v>
      </c>
      <c r="R1179" s="219">
        <v>0</v>
      </c>
      <c r="S1179" s="219">
        <v>0</v>
      </c>
      <c r="T1179" s="154"/>
    </row>
    <row r="1180" spans="2:21" ht="45.95" customHeight="1" x14ac:dyDescent="0.2">
      <c r="B1180" s="89"/>
      <c r="C1180" s="101" t="s">
        <v>93</v>
      </c>
      <c r="D1180" s="247">
        <v>0</v>
      </c>
      <c r="E1180" s="247">
        <v>2.5329999999999999</v>
      </c>
      <c r="F1180" s="247">
        <v>2.71332</v>
      </c>
      <c r="G1180" s="247">
        <v>4.4886999999999997</v>
      </c>
      <c r="H1180" s="247">
        <v>10.536</v>
      </c>
      <c r="I1180" s="248">
        <v>7.0743</v>
      </c>
      <c r="J1180" s="248">
        <v>26.770659999999999</v>
      </c>
      <c r="K1180" s="248">
        <v>16.441419999999997</v>
      </c>
      <c r="L1180" s="248">
        <v>6.4592000000000001</v>
      </c>
      <c r="M1180" s="240">
        <v>52.5</v>
      </c>
      <c r="N1180" s="239">
        <v>25.8</v>
      </c>
      <c r="O1180" s="239">
        <v>88.4</v>
      </c>
      <c r="P1180" s="219">
        <v>95.1</v>
      </c>
      <c r="Q1180" s="219">
        <v>112.5</v>
      </c>
      <c r="R1180" s="219">
        <v>60.5</v>
      </c>
      <c r="S1180" s="219">
        <v>137</v>
      </c>
      <c r="T1180" s="154"/>
    </row>
    <row r="1181" spans="2:21" ht="45.95" customHeight="1" x14ac:dyDescent="0.2">
      <c r="B1181" s="89"/>
      <c r="C1181" s="101" t="s">
        <v>92</v>
      </c>
      <c r="D1181" s="247">
        <v>33.034860000000002</v>
      </c>
      <c r="E1181" s="247">
        <v>0.247</v>
      </c>
      <c r="F1181" s="247">
        <v>34.641460000000002</v>
      </c>
      <c r="G1181" s="247">
        <v>1.2352400000000001</v>
      </c>
      <c r="H1181" s="247">
        <v>1.9322000000000001</v>
      </c>
      <c r="I1181" s="248">
        <v>49.513640000000002</v>
      </c>
      <c r="J1181" s="248">
        <v>183.49600000000001</v>
      </c>
      <c r="K1181" s="248">
        <v>79.387</v>
      </c>
      <c r="L1181" s="248">
        <v>25.704000000000001</v>
      </c>
      <c r="M1181" s="240">
        <v>61.5</v>
      </c>
      <c r="N1181" s="239">
        <v>17.3</v>
      </c>
      <c r="O1181" s="239">
        <v>22.6</v>
      </c>
      <c r="P1181" s="219">
        <v>8.6999999999999993</v>
      </c>
      <c r="Q1181" s="219">
        <v>7.5</v>
      </c>
      <c r="R1181" s="219">
        <v>5.2</v>
      </c>
      <c r="S1181" s="219">
        <v>37</v>
      </c>
      <c r="T1181" s="154"/>
    </row>
    <row r="1182" spans="2:21" ht="45.95" customHeight="1" x14ac:dyDescent="0.2">
      <c r="B1182" s="89"/>
      <c r="C1182" s="101" t="s">
        <v>91</v>
      </c>
      <c r="D1182" s="247">
        <v>0</v>
      </c>
      <c r="E1182" s="247">
        <v>0</v>
      </c>
      <c r="F1182" s="247">
        <v>6.78</v>
      </c>
      <c r="G1182" s="247">
        <v>0</v>
      </c>
      <c r="H1182" s="247">
        <v>0</v>
      </c>
      <c r="I1182" s="248">
        <v>0</v>
      </c>
      <c r="J1182" s="248">
        <v>0</v>
      </c>
      <c r="K1182" s="248">
        <v>0</v>
      </c>
      <c r="L1182" s="248">
        <v>0</v>
      </c>
      <c r="M1182" s="199">
        <v>0</v>
      </c>
      <c r="N1182" s="239">
        <v>0</v>
      </c>
      <c r="O1182" s="239">
        <v>0</v>
      </c>
      <c r="P1182" s="219">
        <v>0</v>
      </c>
      <c r="Q1182" s="219">
        <v>0</v>
      </c>
      <c r="R1182" s="219">
        <v>0</v>
      </c>
      <c r="S1182" s="219">
        <v>0</v>
      </c>
      <c r="T1182" s="154"/>
    </row>
    <row r="1183" spans="2:21" ht="45.95" customHeight="1" x14ac:dyDescent="0.2">
      <c r="B1183" s="89"/>
      <c r="C1183" s="101" t="s">
        <v>90</v>
      </c>
      <c r="D1183" s="247">
        <v>0</v>
      </c>
      <c r="E1183" s="247">
        <v>0</v>
      </c>
      <c r="F1183" s="247">
        <v>0</v>
      </c>
      <c r="G1183" s="247">
        <v>0</v>
      </c>
      <c r="H1183" s="247">
        <v>0</v>
      </c>
      <c r="I1183" s="248">
        <v>0</v>
      </c>
      <c r="J1183" s="248">
        <v>0</v>
      </c>
      <c r="K1183" s="248">
        <v>0</v>
      </c>
      <c r="L1183" s="248">
        <v>0</v>
      </c>
      <c r="M1183" s="199">
        <v>0</v>
      </c>
      <c r="N1183" s="239">
        <v>0</v>
      </c>
      <c r="O1183" s="239">
        <v>0</v>
      </c>
      <c r="P1183" s="219">
        <v>0</v>
      </c>
      <c r="Q1183" s="219">
        <v>0</v>
      </c>
      <c r="R1183" s="219">
        <v>0</v>
      </c>
      <c r="S1183" s="219">
        <v>0</v>
      </c>
      <c r="T1183" s="154"/>
    </row>
    <row r="1184" spans="2:21" ht="45.95" customHeight="1" x14ac:dyDescent="0.2">
      <c r="B1184" s="89"/>
      <c r="C1184" s="101" t="s">
        <v>89</v>
      </c>
      <c r="D1184" s="247">
        <v>0.25469999999999998</v>
      </c>
      <c r="E1184" s="247">
        <v>7.6180000000000012E-2</v>
      </c>
      <c r="F1184" s="247">
        <v>1.609E-2</v>
      </c>
      <c r="G1184" s="247">
        <v>0.39700000000000002</v>
      </c>
      <c r="H1184" s="247">
        <v>0.20527999999999999</v>
      </c>
      <c r="I1184" s="248">
        <v>2.56202</v>
      </c>
      <c r="J1184" s="248">
        <v>0.49152999999999997</v>
      </c>
      <c r="K1184" s="248">
        <v>29.354370000000003</v>
      </c>
      <c r="L1184" s="248">
        <v>1.6583000000000001</v>
      </c>
      <c r="M1184" s="240">
        <v>1.3</v>
      </c>
      <c r="N1184" s="239">
        <v>0.8</v>
      </c>
      <c r="O1184" s="239">
        <v>9.1999999999999993</v>
      </c>
      <c r="P1184" s="219">
        <v>0.6</v>
      </c>
      <c r="Q1184" s="219">
        <v>5.6</v>
      </c>
      <c r="R1184" s="219">
        <v>262.89999999999998</v>
      </c>
      <c r="S1184" s="219">
        <v>298.2</v>
      </c>
      <c r="T1184" s="154"/>
    </row>
    <row r="1185" spans="2:20" ht="45.95" customHeight="1" x14ac:dyDescent="0.2">
      <c r="B1185" s="89"/>
      <c r="C1185" s="101" t="s">
        <v>88</v>
      </c>
      <c r="D1185" s="247">
        <v>0</v>
      </c>
      <c r="E1185" s="247">
        <v>5.7999999999999996E-3</v>
      </c>
      <c r="F1185" s="247">
        <v>0</v>
      </c>
      <c r="G1185" s="247">
        <v>0</v>
      </c>
      <c r="H1185" s="247">
        <v>0</v>
      </c>
      <c r="I1185" s="248">
        <v>0</v>
      </c>
      <c r="J1185" s="248">
        <v>0</v>
      </c>
      <c r="K1185" s="248">
        <v>1.29</v>
      </c>
      <c r="L1185" s="248">
        <v>0.73799999999999999</v>
      </c>
      <c r="M1185" s="199">
        <v>0</v>
      </c>
      <c r="N1185" s="239">
        <v>0</v>
      </c>
      <c r="O1185" s="239">
        <v>0</v>
      </c>
      <c r="P1185" s="219">
        <v>0</v>
      </c>
      <c r="Q1185" s="219">
        <v>0</v>
      </c>
      <c r="R1185" s="219">
        <v>0</v>
      </c>
      <c r="S1185" s="219">
        <v>0</v>
      </c>
      <c r="T1185" s="154"/>
    </row>
    <row r="1186" spans="2:20" ht="45.95" customHeight="1" x14ac:dyDescent="0.2">
      <c r="B1186" s="89"/>
      <c r="C1186" s="101" t="s">
        <v>87</v>
      </c>
      <c r="D1186" s="247">
        <v>0</v>
      </c>
      <c r="E1186" s="247">
        <v>0</v>
      </c>
      <c r="F1186" s="247">
        <v>8.5000000000000006E-2</v>
      </c>
      <c r="G1186" s="247">
        <v>0</v>
      </c>
      <c r="H1186" s="247">
        <v>0</v>
      </c>
      <c r="I1186" s="248">
        <v>0</v>
      </c>
      <c r="J1186" s="248">
        <v>0</v>
      </c>
      <c r="K1186" s="248">
        <v>0</v>
      </c>
      <c r="L1186" s="248">
        <v>0</v>
      </c>
      <c r="M1186" s="199">
        <v>0</v>
      </c>
      <c r="N1186" s="239">
        <v>0.1</v>
      </c>
      <c r="O1186" s="239">
        <v>0</v>
      </c>
      <c r="P1186" s="219">
        <v>0</v>
      </c>
      <c r="Q1186" s="219">
        <v>0</v>
      </c>
      <c r="R1186" s="219">
        <v>0</v>
      </c>
      <c r="S1186" s="219">
        <v>0</v>
      </c>
      <c r="T1186" s="154"/>
    </row>
    <row r="1187" spans="2:20" ht="45.95" customHeight="1" x14ac:dyDescent="0.2">
      <c r="B1187" s="89"/>
      <c r="C1187" s="101" t="s">
        <v>86</v>
      </c>
      <c r="D1187" s="247">
        <v>0</v>
      </c>
      <c r="E1187" s="247">
        <v>0</v>
      </c>
      <c r="F1187" s="247">
        <v>0</v>
      </c>
      <c r="G1187" s="247">
        <v>0</v>
      </c>
      <c r="H1187" s="247">
        <v>0</v>
      </c>
      <c r="I1187" s="248">
        <v>0</v>
      </c>
      <c r="J1187" s="248">
        <v>0</v>
      </c>
      <c r="K1187" s="248">
        <v>0</v>
      </c>
      <c r="L1187" s="248">
        <v>0</v>
      </c>
      <c r="M1187" s="199">
        <v>0</v>
      </c>
      <c r="N1187" s="239">
        <v>0</v>
      </c>
      <c r="O1187" s="239">
        <v>0</v>
      </c>
      <c r="P1187" s="219">
        <v>0</v>
      </c>
      <c r="Q1187" s="219">
        <v>0</v>
      </c>
      <c r="R1187" s="219">
        <v>0</v>
      </c>
      <c r="S1187" s="219">
        <v>0</v>
      </c>
      <c r="T1187" s="154"/>
    </row>
    <row r="1188" spans="2:20" ht="45.95" customHeight="1" x14ac:dyDescent="0.2">
      <c r="B1188" s="89"/>
      <c r="C1188" s="101" t="s">
        <v>85</v>
      </c>
      <c r="D1188" s="247">
        <v>0</v>
      </c>
      <c r="E1188" s="247">
        <v>0</v>
      </c>
      <c r="F1188" s="247">
        <v>0</v>
      </c>
      <c r="G1188" s="247">
        <v>0</v>
      </c>
      <c r="H1188" s="247">
        <v>0</v>
      </c>
      <c r="I1188" s="248">
        <v>0.29499999999999998</v>
      </c>
      <c r="J1188" s="248">
        <v>1.0000000000000001E-5</v>
      </c>
      <c r="K1188" s="248">
        <v>6.0000000000000001E-3</v>
      </c>
      <c r="L1188" s="248">
        <v>1.1359999999999999E-2</v>
      </c>
      <c r="M1188" s="240">
        <v>0</v>
      </c>
      <c r="N1188" s="239">
        <v>0</v>
      </c>
      <c r="O1188" s="239">
        <v>0</v>
      </c>
      <c r="P1188" s="219">
        <v>0</v>
      </c>
      <c r="Q1188" s="219">
        <v>0</v>
      </c>
      <c r="R1188" s="219">
        <v>0</v>
      </c>
      <c r="S1188" s="219">
        <v>0</v>
      </c>
      <c r="T1188" s="154"/>
    </row>
    <row r="1189" spans="2:20" ht="45.95" customHeight="1" x14ac:dyDescent="0.2">
      <c r="B1189" s="89"/>
      <c r="C1189" s="101" t="s">
        <v>84</v>
      </c>
      <c r="D1189" s="247">
        <v>0</v>
      </c>
      <c r="E1189" s="247">
        <v>0</v>
      </c>
      <c r="F1189" s="247">
        <v>0</v>
      </c>
      <c r="G1189" s="247">
        <v>0</v>
      </c>
      <c r="H1189" s="247">
        <v>1E-3</v>
      </c>
      <c r="I1189" s="248">
        <v>0</v>
      </c>
      <c r="J1189" s="248">
        <v>0</v>
      </c>
      <c r="K1189" s="248">
        <v>0</v>
      </c>
      <c r="L1189" s="248">
        <v>3.5999999999999997E-2</v>
      </c>
      <c r="M1189" s="199">
        <v>0</v>
      </c>
      <c r="N1189" s="239">
        <v>0.2</v>
      </c>
      <c r="O1189" s="239">
        <v>0.8</v>
      </c>
      <c r="P1189" s="219">
        <v>0.9</v>
      </c>
      <c r="Q1189" s="219">
        <v>0.2</v>
      </c>
      <c r="R1189" s="219">
        <v>0</v>
      </c>
      <c r="S1189" s="219">
        <v>0</v>
      </c>
      <c r="T1189" s="154"/>
    </row>
    <row r="1190" spans="2:20" ht="45.95" customHeight="1" x14ac:dyDescent="0.2">
      <c r="B1190" s="89"/>
      <c r="C1190" s="101" t="s">
        <v>83</v>
      </c>
      <c r="D1190" s="247">
        <v>2.2570000000000001</v>
      </c>
      <c r="E1190" s="247">
        <v>1E-4</v>
      </c>
      <c r="F1190" s="247">
        <v>0.6</v>
      </c>
      <c r="G1190" s="247">
        <v>10.712</v>
      </c>
      <c r="H1190" s="247">
        <v>21.285</v>
      </c>
      <c r="I1190" s="248">
        <v>0.44</v>
      </c>
      <c r="J1190" s="248">
        <v>0.80901000000000001</v>
      </c>
      <c r="K1190" s="248">
        <v>34.698800000000006</v>
      </c>
      <c r="L1190" s="248">
        <v>2.5264000000000002</v>
      </c>
      <c r="M1190" s="240">
        <v>4.3</v>
      </c>
      <c r="N1190" s="239">
        <v>15.6</v>
      </c>
      <c r="O1190" s="239">
        <v>0</v>
      </c>
      <c r="P1190" s="219">
        <v>0.1</v>
      </c>
      <c r="Q1190" s="219">
        <v>0.2</v>
      </c>
      <c r="R1190" s="219">
        <v>0.3</v>
      </c>
      <c r="S1190" s="219">
        <v>1.2</v>
      </c>
      <c r="T1190" s="154"/>
    </row>
    <row r="1191" spans="2:20" ht="45.95" customHeight="1" x14ac:dyDescent="0.2">
      <c r="B1191" s="89"/>
      <c r="C1191" s="101" t="s">
        <v>82</v>
      </c>
      <c r="D1191" s="247">
        <v>0</v>
      </c>
      <c r="E1191" s="247">
        <v>0</v>
      </c>
      <c r="F1191" s="247">
        <v>0</v>
      </c>
      <c r="G1191" s="247">
        <v>0</v>
      </c>
      <c r="H1191" s="247">
        <v>0</v>
      </c>
      <c r="I1191" s="248">
        <v>0</v>
      </c>
      <c r="J1191" s="248">
        <v>0</v>
      </c>
      <c r="K1191" s="248">
        <v>0</v>
      </c>
      <c r="L1191" s="248">
        <v>0</v>
      </c>
      <c r="M1191" s="199">
        <v>0</v>
      </c>
      <c r="N1191" s="239">
        <v>0</v>
      </c>
      <c r="O1191" s="239">
        <v>0</v>
      </c>
      <c r="P1191" s="219">
        <v>0</v>
      </c>
      <c r="Q1191" s="219">
        <v>0</v>
      </c>
      <c r="R1191" s="219">
        <v>0</v>
      </c>
      <c r="S1191" s="219">
        <v>0</v>
      </c>
      <c r="T1191" s="154"/>
    </row>
    <row r="1192" spans="2:20" ht="45.95" customHeight="1" x14ac:dyDescent="0.2">
      <c r="B1192" s="89"/>
      <c r="C1192" s="101" t="s">
        <v>81</v>
      </c>
      <c r="D1192" s="247">
        <v>0</v>
      </c>
      <c r="E1192" s="247">
        <v>0</v>
      </c>
      <c r="F1192" s="247">
        <v>0</v>
      </c>
      <c r="G1192" s="247">
        <v>0</v>
      </c>
      <c r="H1192" s="247">
        <v>0</v>
      </c>
      <c r="I1192" s="248">
        <v>0</v>
      </c>
      <c r="J1192" s="248">
        <v>0</v>
      </c>
      <c r="K1192" s="248">
        <v>0</v>
      </c>
      <c r="L1192" s="248">
        <v>0</v>
      </c>
      <c r="M1192" s="199">
        <v>0</v>
      </c>
      <c r="N1192" s="239">
        <v>0</v>
      </c>
      <c r="O1192" s="239">
        <v>0</v>
      </c>
      <c r="P1192" s="219">
        <v>0</v>
      </c>
      <c r="Q1192" s="219">
        <v>0</v>
      </c>
      <c r="R1192" s="219">
        <v>0</v>
      </c>
      <c r="S1192" s="219">
        <v>0</v>
      </c>
      <c r="T1192" s="154"/>
    </row>
    <row r="1193" spans="2:20" ht="45.95" customHeight="1" x14ac:dyDescent="0.2">
      <c r="B1193" s="89"/>
      <c r="C1193" s="101" t="s">
        <v>80</v>
      </c>
      <c r="D1193" s="247">
        <v>0</v>
      </c>
      <c r="E1193" s="247">
        <v>0</v>
      </c>
      <c r="F1193" s="247">
        <v>0</v>
      </c>
      <c r="G1193" s="247">
        <v>0</v>
      </c>
      <c r="H1193" s="247">
        <v>0</v>
      </c>
      <c r="I1193" s="248">
        <v>0</v>
      </c>
      <c r="J1193" s="248">
        <v>0</v>
      </c>
      <c r="K1193" s="248">
        <v>0</v>
      </c>
      <c r="L1193" s="248">
        <v>0</v>
      </c>
      <c r="M1193" s="199">
        <v>0</v>
      </c>
      <c r="N1193" s="239">
        <v>0</v>
      </c>
      <c r="O1193" s="239">
        <v>0</v>
      </c>
      <c r="P1193" s="219">
        <v>0</v>
      </c>
      <c r="Q1193" s="219">
        <v>0</v>
      </c>
      <c r="R1193" s="219">
        <v>0</v>
      </c>
      <c r="S1193" s="219">
        <v>0</v>
      </c>
      <c r="T1193" s="154"/>
    </row>
    <row r="1194" spans="2:20" ht="45.95" customHeight="1" x14ac:dyDescent="0.2">
      <c r="B1194" s="89"/>
      <c r="C1194" s="101" t="s">
        <v>79</v>
      </c>
      <c r="D1194" s="247">
        <v>0</v>
      </c>
      <c r="E1194" s="247">
        <v>0</v>
      </c>
      <c r="F1194" s="247">
        <v>0</v>
      </c>
      <c r="G1194" s="247">
        <v>0</v>
      </c>
      <c r="H1194" s="247">
        <v>0</v>
      </c>
      <c r="I1194" s="248">
        <v>0</v>
      </c>
      <c r="J1194" s="248">
        <v>0</v>
      </c>
      <c r="K1194" s="248">
        <v>0</v>
      </c>
      <c r="L1194" s="248">
        <v>0.46800000000000003</v>
      </c>
      <c r="M1194" s="240">
        <v>0.4</v>
      </c>
      <c r="N1194" s="239">
        <v>0</v>
      </c>
      <c r="O1194" s="239">
        <v>0.3</v>
      </c>
      <c r="P1194" s="219">
        <v>0</v>
      </c>
      <c r="Q1194" s="219">
        <v>0</v>
      </c>
      <c r="R1194" s="219">
        <v>0</v>
      </c>
      <c r="S1194" s="219">
        <v>0</v>
      </c>
      <c r="T1194" s="154"/>
    </row>
    <row r="1195" spans="2:20" ht="45.95" customHeight="1" x14ac:dyDescent="0.2">
      <c r="B1195" s="89"/>
      <c r="C1195" s="101" t="s">
        <v>78</v>
      </c>
      <c r="D1195" s="247">
        <v>0</v>
      </c>
      <c r="E1195" s="247">
        <v>0</v>
      </c>
      <c r="F1195" s="247">
        <v>0.2</v>
      </c>
      <c r="G1195" s="247">
        <v>0</v>
      </c>
      <c r="H1195" s="247">
        <v>0</v>
      </c>
      <c r="I1195" s="248">
        <v>0</v>
      </c>
      <c r="J1195" s="248">
        <v>0</v>
      </c>
      <c r="K1195" s="248">
        <v>3.3000000000000002E-2</v>
      </c>
      <c r="L1195" s="248">
        <v>0</v>
      </c>
      <c r="M1195" s="240">
        <v>0.1</v>
      </c>
      <c r="N1195" s="239">
        <v>0</v>
      </c>
      <c r="O1195" s="239">
        <v>0.1</v>
      </c>
      <c r="P1195" s="219">
        <v>0</v>
      </c>
      <c r="Q1195" s="219">
        <v>0</v>
      </c>
      <c r="R1195" s="219">
        <v>0</v>
      </c>
      <c r="S1195" s="219">
        <v>0.1</v>
      </c>
      <c r="T1195" s="154"/>
    </row>
    <row r="1196" spans="2:20" ht="45.95" customHeight="1" x14ac:dyDescent="0.2">
      <c r="B1196" s="89"/>
      <c r="C1196" s="101" t="s">
        <v>77</v>
      </c>
      <c r="D1196" s="247">
        <v>0</v>
      </c>
      <c r="E1196" s="247">
        <v>0</v>
      </c>
      <c r="F1196" s="247">
        <v>0</v>
      </c>
      <c r="G1196" s="247">
        <v>0</v>
      </c>
      <c r="H1196" s="247">
        <v>0</v>
      </c>
      <c r="I1196" s="248">
        <v>0</v>
      </c>
      <c r="J1196" s="248">
        <v>0</v>
      </c>
      <c r="K1196" s="248">
        <v>0</v>
      </c>
      <c r="L1196" s="248">
        <v>0</v>
      </c>
      <c r="M1196" s="199">
        <v>0</v>
      </c>
      <c r="N1196" s="239">
        <v>0</v>
      </c>
      <c r="O1196" s="239">
        <v>0</v>
      </c>
      <c r="P1196" s="219">
        <v>0</v>
      </c>
      <c r="Q1196" s="219">
        <v>0</v>
      </c>
      <c r="R1196" s="219">
        <v>0</v>
      </c>
      <c r="S1196" s="219">
        <v>0</v>
      </c>
      <c r="T1196" s="154"/>
    </row>
    <row r="1197" spans="2:20" ht="45.95" customHeight="1" x14ac:dyDescent="0.2">
      <c r="B1197" s="89"/>
      <c r="C1197" s="101" t="s">
        <v>76</v>
      </c>
      <c r="D1197" s="247">
        <v>0</v>
      </c>
      <c r="E1197" s="247">
        <v>0</v>
      </c>
      <c r="F1197" s="247">
        <v>0</v>
      </c>
      <c r="G1197" s="247">
        <v>0</v>
      </c>
      <c r="H1197" s="247">
        <v>0</v>
      </c>
      <c r="I1197" s="248">
        <v>0</v>
      </c>
      <c r="J1197" s="248">
        <v>0</v>
      </c>
      <c r="K1197" s="248">
        <v>0</v>
      </c>
      <c r="L1197" s="248">
        <v>0</v>
      </c>
      <c r="M1197" s="199">
        <v>0</v>
      </c>
      <c r="N1197" s="239">
        <v>0</v>
      </c>
      <c r="O1197" s="239">
        <v>0</v>
      </c>
      <c r="P1197" s="219">
        <v>0</v>
      </c>
      <c r="Q1197" s="219">
        <v>0</v>
      </c>
      <c r="R1197" s="219">
        <v>0</v>
      </c>
      <c r="S1197" s="219">
        <v>0</v>
      </c>
      <c r="T1197" s="154"/>
    </row>
    <row r="1198" spans="2:20" ht="45.95" customHeight="1" x14ac:dyDescent="0.2">
      <c r="B1198" s="89"/>
      <c r="C1198" s="101" t="s">
        <v>75</v>
      </c>
      <c r="D1198" s="247">
        <v>0</v>
      </c>
      <c r="E1198" s="247">
        <v>0.40799999999999997</v>
      </c>
      <c r="F1198" s="247">
        <v>0.76149999999999995</v>
      </c>
      <c r="G1198" s="247">
        <v>0</v>
      </c>
      <c r="H1198" s="247">
        <v>0</v>
      </c>
      <c r="I1198" s="248">
        <v>0.28199999999999997</v>
      </c>
      <c r="J1198" s="248">
        <v>0</v>
      </c>
      <c r="K1198" s="248">
        <v>0</v>
      </c>
      <c r="L1198" s="248">
        <v>1.1319999999999999</v>
      </c>
      <c r="M1198" s="199">
        <v>0</v>
      </c>
      <c r="N1198" s="239">
        <v>0</v>
      </c>
      <c r="O1198" s="239">
        <v>1.2</v>
      </c>
      <c r="P1198" s="219">
        <v>2.4</v>
      </c>
      <c r="Q1198" s="219">
        <v>2.7</v>
      </c>
      <c r="R1198" s="219">
        <v>0.4</v>
      </c>
      <c r="S1198" s="219">
        <v>0</v>
      </c>
      <c r="T1198" s="154"/>
    </row>
    <row r="1199" spans="2:20" ht="45.95" customHeight="1" x14ac:dyDescent="0.2">
      <c r="B1199" s="89"/>
      <c r="C1199" s="101" t="s">
        <v>74</v>
      </c>
      <c r="D1199" s="247">
        <v>0</v>
      </c>
      <c r="E1199" s="247">
        <v>0</v>
      </c>
      <c r="F1199" s="247">
        <v>0</v>
      </c>
      <c r="G1199" s="247">
        <v>0</v>
      </c>
      <c r="H1199" s="247">
        <v>0</v>
      </c>
      <c r="I1199" s="248">
        <v>0</v>
      </c>
      <c r="J1199" s="248">
        <v>0</v>
      </c>
      <c r="K1199" s="248">
        <v>0</v>
      </c>
      <c r="L1199" s="248">
        <v>0</v>
      </c>
      <c r="M1199" s="199">
        <v>0</v>
      </c>
      <c r="N1199" s="239">
        <v>0</v>
      </c>
      <c r="O1199" s="239">
        <v>0</v>
      </c>
      <c r="P1199" s="219">
        <v>0</v>
      </c>
      <c r="Q1199" s="219">
        <v>0</v>
      </c>
      <c r="R1199" s="219">
        <v>0</v>
      </c>
      <c r="S1199" s="219">
        <v>0</v>
      </c>
      <c r="T1199" s="154"/>
    </row>
    <row r="1200" spans="2:20" ht="45.95" customHeight="1" x14ac:dyDescent="0.2">
      <c r="B1200" s="89"/>
      <c r="C1200" s="101" t="s">
        <v>73</v>
      </c>
      <c r="D1200" s="247">
        <v>0</v>
      </c>
      <c r="E1200" s="247">
        <v>0</v>
      </c>
      <c r="F1200" s="247">
        <v>0</v>
      </c>
      <c r="G1200" s="247">
        <v>0</v>
      </c>
      <c r="H1200" s="247">
        <v>0</v>
      </c>
      <c r="I1200" s="248">
        <v>0</v>
      </c>
      <c r="J1200" s="248">
        <v>0</v>
      </c>
      <c r="K1200" s="248">
        <v>0</v>
      </c>
      <c r="L1200" s="248">
        <v>0</v>
      </c>
      <c r="M1200" s="199">
        <v>0</v>
      </c>
      <c r="N1200" s="239">
        <v>0</v>
      </c>
      <c r="O1200" s="239">
        <v>0</v>
      </c>
      <c r="P1200" s="219">
        <v>0</v>
      </c>
      <c r="Q1200" s="219">
        <v>0</v>
      </c>
      <c r="R1200" s="219">
        <v>0</v>
      </c>
      <c r="S1200" s="219">
        <v>0</v>
      </c>
      <c r="T1200" s="154"/>
    </row>
    <row r="1201" spans="2:20" ht="45.95" customHeight="1" x14ac:dyDescent="0.2">
      <c r="B1201" s="89"/>
      <c r="C1201" s="101" t="s">
        <v>72</v>
      </c>
      <c r="D1201" s="247">
        <v>0</v>
      </c>
      <c r="E1201" s="247">
        <v>5.8000000000000003E-2</v>
      </c>
      <c r="F1201" s="247">
        <v>0</v>
      </c>
      <c r="G1201" s="247">
        <v>0.59032000000000007</v>
      </c>
      <c r="H1201" s="247">
        <v>0</v>
      </c>
      <c r="I1201" s="248">
        <v>0.14099999999999999</v>
      </c>
      <c r="J1201" s="248">
        <v>1.4789999999999999E-2</v>
      </c>
      <c r="K1201" s="248">
        <v>0.16187000000000001</v>
      </c>
      <c r="L1201" s="248">
        <v>0.16172</v>
      </c>
      <c r="M1201" s="240">
        <v>0.6</v>
      </c>
      <c r="N1201" s="239">
        <v>1.3</v>
      </c>
      <c r="O1201" s="239">
        <v>1.6</v>
      </c>
      <c r="P1201" s="219">
        <v>3.6</v>
      </c>
      <c r="Q1201" s="219">
        <v>4.7</v>
      </c>
      <c r="R1201" s="219">
        <v>1</v>
      </c>
      <c r="S1201" s="219">
        <v>1.1000000000000001</v>
      </c>
      <c r="T1201" s="154"/>
    </row>
    <row r="1202" spans="2:20" ht="45.95" customHeight="1" x14ac:dyDescent="0.2">
      <c r="B1202" s="89"/>
      <c r="C1202" s="101" t="s">
        <v>71</v>
      </c>
      <c r="D1202" s="247">
        <v>0</v>
      </c>
      <c r="E1202" s="247">
        <v>0</v>
      </c>
      <c r="F1202" s="247">
        <v>0</v>
      </c>
      <c r="G1202" s="247">
        <v>0</v>
      </c>
      <c r="H1202" s="247">
        <v>0</v>
      </c>
      <c r="I1202" s="248">
        <v>0</v>
      </c>
      <c r="J1202" s="248">
        <v>0</v>
      </c>
      <c r="K1202" s="248">
        <v>0</v>
      </c>
      <c r="L1202" s="248">
        <v>0</v>
      </c>
      <c r="M1202" s="199">
        <v>0</v>
      </c>
      <c r="N1202" s="239">
        <v>0</v>
      </c>
      <c r="O1202" s="239">
        <v>0</v>
      </c>
      <c r="P1202" s="219">
        <v>0</v>
      </c>
      <c r="Q1202" s="219">
        <v>0</v>
      </c>
      <c r="R1202" s="219">
        <v>0</v>
      </c>
      <c r="S1202" s="219">
        <v>0</v>
      </c>
      <c r="T1202" s="154"/>
    </row>
    <row r="1203" spans="2:20" ht="45.95" customHeight="1" x14ac:dyDescent="0.2">
      <c r="B1203" s="89"/>
      <c r="C1203" s="101" t="s">
        <v>70</v>
      </c>
      <c r="D1203" s="247">
        <v>0.03</v>
      </c>
      <c r="E1203" s="247">
        <v>0.33294999999999997</v>
      </c>
      <c r="F1203" s="247">
        <v>4.6993999999999998</v>
      </c>
      <c r="G1203" s="247">
        <v>1.8009999999999999</v>
      </c>
      <c r="H1203" s="247">
        <v>18.785299999999999</v>
      </c>
      <c r="I1203" s="248">
        <v>21.565900000000003</v>
      </c>
      <c r="J1203" s="248">
        <v>21.838999999999999</v>
      </c>
      <c r="K1203" s="248">
        <v>31.264800000000001</v>
      </c>
      <c r="L1203" s="248">
        <v>13.150919999999999</v>
      </c>
      <c r="M1203" s="240">
        <v>9.6</v>
      </c>
      <c r="N1203" s="239">
        <v>6</v>
      </c>
      <c r="O1203" s="239">
        <v>16.399999999999999</v>
      </c>
      <c r="P1203" s="219">
        <v>7.6</v>
      </c>
      <c r="Q1203" s="219">
        <v>102.7</v>
      </c>
      <c r="R1203" s="219">
        <v>55.6</v>
      </c>
      <c r="S1203" s="219">
        <v>41.2</v>
      </c>
      <c r="T1203" s="154"/>
    </row>
    <row r="1204" spans="2:20" ht="45.95" customHeight="1" x14ac:dyDescent="0.2">
      <c r="B1204" s="89"/>
      <c r="C1204" s="101" t="s">
        <v>69</v>
      </c>
      <c r="D1204" s="247">
        <v>0</v>
      </c>
      <c r="E1204" s="247">
        <v>0</v>
      </c>
      <c r="F1204" s="247">
        <v>0</v>
      </c>
      <c r="G1204" s="247">
        <v>0</v>
      </c>
      <c r="H1204" s="247">
        <v>0</v>
      </c>
      <c r="I1204" s="248">
        <v>0</v>
      </c>
      <c r="J1204" s="248">
        <v>0</v>
      </c>
      <c r="K1204" s="248">
        <v>0</v>
      </c>
      <c r="L1204" s="248">
        <v>0</v>
      </c>
      <c r="M1204" s="199">
        <v>0</v>
      </c>
      <c r="N1204" s="239">
        <v>0</v>
      </c>
      <c r="O1204" s="239">
        <v>0</v>
      </c>
      <c r="P1204" s="219">
        <v>0</v>
      </c>
      <c r="Q1204" s="219">
        <v>0</v>
      </c>
      <c r="R1204" s="219">
        <v>0</v>
      </c>
      <c r="S1204" s="219">
        <v>0</v>
      </c>
      <c r="T1204" s="154"/>
    </row>
    <row r="1205" spans="2:20" ht="45.95" customHeight="1" x14ac:dyDescent="0.2">
      <c r="B1205" s="89"/>
      <c r="C1205" s="101" t="s">
        <v>68</v>
      </c>
      <c r="D1205" s="247">
        <v>0</v>
      </c>
      <c r="E1205" s="247">
        <v>0</v>
      </c>
      <c r="F1205" s="247">
        <v>0</v>
      </c>
      <c r="G1205" s="247">
        <v>0</v>
      </c>
      <c r="H1205" s="247">
        <v>0</v>
      </c>
      <c r="I1205" s="248">
        <v>0</v>
      </c>
      <c r="J1205" s="248">
        <v>0</v>
      </c>
      <c r="K1205" s="248">
        <v>0</v>
      </c>
      <c r="L1205" s="248">
        <v>0</v>
      </c>
      <c r="M1205" s="199">
        <v>0</v>
      </c>
      <c r="N1205" s="239">
        <v>0</v>
      </c>
      <c r="O1205" s="239">
        <v>0</v>
      </c>
      <c r="P1205" s="219">
        <v>0</v>
      </c>
      <c r="Q1205" s="219">
        <v>0</v>
      </c>
      <c r="R1205" s="219">
        <v>0</v>
      </c>
      <c r="S1205" s="219">
        <v>0</v>
      </c>
      <c r="T1205" s="154"/>
    </row>
    <row r="1206" spans="2:20" ht="45.95" customHeight="1" x14ac:dyDescent="0.2">
      <c r="B1206" s="89"/>
      <c r="C1206" s="101" t="s">
        <v>67</v>
      </c>
      <c r="D1206" s="247">
        <v>0</v>
      </c>
      <c r="E1206" s="247">
        <v>0</v>
      </c>
      <c r="F1206" s="247">
        <v>0</v>
      </c>
      <c r="G1206" s="247">
        <v>0.27100000000000002</v>
      </c>
      <c r="H1206" s="247">
        <v>0</v>
      </c>
      <c r="I1206" s="248">
        <v>0</v>
      </c>
      <c r="J1206" s="248">
        <v>0.1135</v>
      </c>
      <c r="K1206" s="248">
        <v>0</v>
      </c>
      <c r="L1206" s="248">
        <v>0</v>
      </c>
      <c r="M1206" s="240">
        <v>0</v>
      </c>
      <c r="N1206" s="239">
        <v>0</v>
      </c>
      <c r="O1206" s="239">
        <v>0</v>
      </c>
      <c r="P1206" s="219">
        <v>0</v>
      </c>
      <c r="Q1206" s="219">
        <v>0</v>
      </c>
      <c r="R1206" s="219">
        <v>0</v>
      </c>
      <c r="S1206" s="219">
        <v>0</v>
      </c>
      <c r="T1206" s="154"/>
    </row>
    <row r="1207" spans="2:20" ht="45.95" customHeight="1" x14ac:dyDescent="0.2">
      <c r="B1207" s="89"/>
      <c r="C1207" s="101" t="s">
        <v>66</v>
      </c>
      <c r="D1207" s="247">
        <v>0</v>
      </c>
      <c r="E1207" s="247">
        <v>0</v>
      </c>
      <c r="F1207" s="247">
        <v>2E-3</v>
      </c>
      <c r="G1207" s="247">
        <v>0</v>
      </c>
      <c r="H1207" s="247">
        <v>0</v>
      </c>
      <c r="I1207" s="248">
        <v>0</v>
      </c>
      <c r="J1207" s="248">
        <v>1E-3</v>
      </c>
      <c r="K1207" s="248">
        <v>0.04</v>
      </c>
      <c r="L1207" s="248">
        <v>0</v>
      </c>
      <c r="M1207" s="199">
        <v>0</v>
      </c>
      <c r="N1207" s="239">
        <v>0</v>
      </c>
      <c r="O1207" s="239">
        <v>0</v>
      </c>
      <c r="P1207" s="219">
        <v>0</v>
      </c>
      <c r="Q1207" s="219">
        <v>15.8</v>
      </c>
      <c r="R1207" s="219">
        <v>32.5</v>
      </c>
      <c r="S1207" s="219">
        <v>0</v>
      </c>
      <c r="T1207" s="154"/>
    </row>
    <row r="1208" spans="2:20" ht="45.95" customHeight="1" x14ac:dyDescent="0.2">
      <c r="B1208" s="89"/>
      <c r="C1208" s="101" t="s">
        <v>65</v>
      </c>
      <c r="D1208" s="247">
        <v>0</v>
      </c>
      <c r="E1208" s="247">
        <v>0</v>
      </c>
      <c r="F1208" s="247">
        <v>0</v>
      </c>
      <c r="G1208" s="247">
        <v>0</v>
      </c>
      <c r="H1208" s="247">
        <v>0</v>
      </c>
      <c r="I1208" s="248">
        <v>0</v>
      </c>
      <c r="J1208" s="248">
        <v>0</v>
      </c>
      <c r="K1208" s="248">
        <v>0</v>
      </c>
      <c r="L1208" s="248">
        <v>0</v>
      </c>
      <c r="M1208" s="199">
        <v>0</v>
      </c>
      <c r="N1208" s="239">
        <v>0</v>
      </c>
      <c r="O1208" s="239">
        <v>0</v>
      </c>
      <c r="P1208" s="219">
        <v>0</v>
      </c>
      <c r="Q1208" s="219">
        <v>0</v>
      </c>
      <c r="R1208" s="219">
        <v>0</v>
      </c>
      <c r="S1208" s="219">
        <v>0</v>
      </c>
      <c r="T1208" s="154"/>
    </row>
    <row r="1209" spans="2:20" ht="45.95" customHeight="1" x14ac:dyDescent="0.2">
      <c r="B1209" s="89"/>
      <c r="C1209" s="101" t="s">
        <v>64</v>
      </c>
      <c r="D1209" s="247">
        <v>0</v>
      </c>
      <c r="E1209" s="247">
        <v>0</v>
      </c>
      <c r="F1209" s="247">
        <v>0</v>
      </c>
      <c r="G1209" s="247">
        <v>0</v>
      </c>
      <c r="H1209" s="247">
        <v>0</v>
      </c>
      <c r="I1209" s="248">
        <v>6.6597100000000005</v>
      </c>
      <c r="J1209" s="248">
        <v>6.6287299999999991</v>
      </c>
      <c r="K1209" s="248">
        <v>4.8600000000000003</v>
      </c>
      <c r="L1209" s="248">
        <v>4.806</v>
      </c>
      <c r="M1209" s="199">
        <v>0</v>
      </c>
      <c r="N1209" s="239">
        <v>0</v>
      </c>
      <c r="O1209" s="239">
        <v>6.9</v>
      </c>
      <c r="P1209" s="219">
        <v>9.9</v>
      </c>
      <c r="Q1209" s="219">
        <v>14</v>
      </c>
      <c r="R1209" s="219">
        <v>0</v>
      </c>
      <c r="S1209" s="219">
        <v>0</v>
      </c>
      <c r="T1209" s="154"/>
    </row>
    <row r="1210" spans="2:20" ht="45.95" customHeight="1" x14ac:dyDescent="0.2">
      <c r="B1210" s="89"/>
      <c r="C1210" s="101" t="s">
        <v>63</v>
      </c>
      <c r="D1210" s="247">
        <v>0</v>
      </c>
      <c r="E1210" s="247">
        <v>0</v>
      </c>
      <c r="F1210" s="247">
        <v>0</v>
      </c>
      <c r="G1210" s="247">
        <v>0</v>
      </c>
      <c r="H1210" s="247">
        <v>0</v>
      </c>
      <c r="I1210" s="248">
        <v>0</v>
      </c>
      <c r="J1210" s="248">
        <v>0</v>
      </c>
      <c r="K1210" s="248">
        <v>0</v>
      </c>
      <c r="L1210" s="248">
        <v>0</v>
      </c>
      <c r="M1210" s="199">
        <v>0</v>
      </c>
      <c r="N1210" s="239">
        <v>0</v>
      </c>
      <c r="O1210" s="239">
        <v>0</v>
      </c>
      <c r="P1210" s="219">
        <v>0</v>
      </c>
      <c r="Q1210" s="219">
        <v>0</v>
      </c>
      <c r="R1210" s="219">
        <v>0</v>
      </c>
      <c r="S1210" s="219">
        <v>0</v>
      </c>
      <c r="T1210" s="154"/>
    </row>
    <row r="1211" spans="2:20" ht="45.95" customHeight="1" x14ac:dyDescent="0.2">
      <c r="B1211" s="89"/>
      <c r="C1211" s="101" t="s">
        <v>62</v>
      </c>
      <c r="D1211" s="247">
        <v>0</v>
      </c>
      <c r="E1211" s="247">
        <v>0</v>
      </c>
      <c r="F1211" s="247">
        <v>0</v>
      </c>
      <c r="G1211" s="247">
        <v>0</v>
      </c>
      <c r="H1211" s="247">
        <v>0</v>
      </c>
      <c r="I1211" s="248">
        <v>0</v>
      </c>
      <c r="J1211" s="248">
        <v>0</v>
      </c>
      <c r="K1211" s="248">
        <v>0</v>
      </c>
      <c r="L1211" s="248">
        <v>0</v>
      </c>
      <c r="M1211" s="199">
        <v>0</v>
      </c>
      <c r="N1211" s="239">
        <v>0</v>
      </c>
      <c r="O1211" s="239">
        <v>0</v>
      </c>
      <c r="P1211" s="219">
        <v>0</v>
      </c>
      <c r="Q1211" s="219">
        <v>0.4</v>
      </c>
      <c r="R1211" s="219">
        <v>0</v>
      </c>
      <c r="S1211" s="219">
        <v>0.7</v>
      </c>
      <c r="T1211" s="154"/>
    </row>
    <row r="1212" spans="2:20" ht="45.95" customHeight="1" x14ac:dyDescent="0.2">
      <c r="B1212" s="89"/>
      <c r="C1212" s="101" t="s">
        <v>61</v>
      </c>
      <c r="D1212" s="247">
        <v>0</v>
      </c>
      <c r="E1212" s="247">
        <v>0</v>
      </c>
      <c r="F1212" s="247">
        <v>0</v>
      </c>
      <c r="G1212" s="247">
        <v>0</v>
      </c>
      <c r="H1212" s="247">
        <v>0</v>
      </c>
      <c r="I1212" s="248">
        <v>0</v>
      </c>
      <c r="J1212" s="248">
        <v>0</v>
      </c>
      <c r="K1212" s="248">
        <v>0</v>
      </c>
      <c r="L1212" s="248">
        <v>0</v>
      </c>
      <c r="M1212" s="199">
        <v>0</v>
      </c>
      <c r="N1212" s="239">
        <v>0</v>
      </c>
      <c r="O1212" s="239">
        <v>0</v>
      </c>
      <c r="P1212" s="219">
        <v>0</v>
      </c>
      <c r="Q1212" s="219">
        <v>0</v>
      </c>
      <c r="R1212" s="219">
        <v>0</v>
      </c>
      <c r="S1212" s="219">
        <v>0</v>
      </c>
      <c r="T1212" s="154"/>
    </row>
    <row r="1213" spans="2:20" ht="45.95" customHeight="1" x14ac:dyDescent="0.2">
      <c r="B1213" s="89"/>
      <c r="C1213" s="101" t="s">
        <v>60</v>
      </c>
      <c r="D1213" s="247">
        <v>0</v>
      </c>
      <c r="E1213" s="247">
        <v>0</v>
      </c>
      <c r="F1213" s="247">
        <v>0</v>
      </c>
      <c r="G1213" s="247">
        <v>0</v>
      </c>
      <c r="H1213" s="247">
        <v>0</v>
      </c>
      <c r="I1213" s="248">
        <v>0</v>
      </c>
      <c r="J1213" s="248">
        <v>0</v>
      </c>
      <c r="K1213" s="248">
        <v>0</v>
      </c>
      <c r="L1213" s="248">
        <v>0</v>
      </c>
      <c r="M1213" s="199">
        <v>0</v>
      </c>
      <c r="N1213" s="239">
        <v>0</v>
      </c>
      <c r="O1213" s="239">
        <v>0</v>
      </c>
      <c r="P1213" s="219">
        <v>0</v>
      </c>
      <c r="Q1213" s="219">
        <v>0</v>
      </c>
      <c r="R1213" s="219">
        <v>0</v>
      </c>
      <c r="S1213" s="219">
        <v>0</v>
      </c>
      <c r="T1213" s="154"/>
    </row>
    <row r="1214" spans="2:20" ht="45.95" customHeight="1" x14ac:dyDescent="0.2">
      <c r="B1214" s="89"/>
      <c r="C1214" s="101" t="s">
        <v>59</v>
      </c>
      <c r="D1214" s="247">
        <v>0</v>
      </c>
      <c r="E1214" s="247">
        <v>0</v>
      </c>
      <c r="F1214" s="247">
        <v>0</v>
      </c>
      <c r="G1214" s="247">
        <v>8.2000000000000003E-2</v>
      </c>
      <c r="H1214" s="247">
        <v>0</v>
      </c>
      <c r="I1214" s="248">
        <v>0.77441000000000004</v>
      </c>
      <c r="J1214" s="248">
        <v>0.78500000000000003</v>
      </c>
      <c r="K1214" s="248">
        <v>0</v>
      </c>
      <c r="L1214" s="248">
        <v>0</v>
      </c>
      <c r="M1214" s="240">
        <v>0</v>
      </c>
      <c r="N1214" s="239">
        <v>0</v>
      </c>
      <c r="O1214" s="239">
        <v>0</v>
      </c>
      <c r="P1214" s="219">
        <v>0</v>
      </c>
      <c r="Q1214" s="219">
        <v>0.1</v>
      </c>
      <c r="R1214" s="219">
        <v>0</v>
      </c>
      <c r="S1214" s="219">
        <v>0</v>
      </c>
      <c r="T1214" s="154"/>
    </row>
    <row r="1215" spans="2:20" ht="45.95" customHeight="1" x14ac:dyDescent="0.2">
      <c r="B1215" s="89"/>
      <c r="C1215" s="101" t="s">
        <v>58</v>
      </c>
      <c r="D1215" s="247">
        <v>0</v>
      </c>
      <c r="E1215" s="247">
        <v>0</v>
      </c>
      <c r="F1215" s="247">
        <v>0</v>
      </c>
      <c r="G1215" s="247">
        <v>0</v>
      </c>
      <c r="H1215" s="247">
        <v>0</v>
      </c>
      <c r="I1215" s="248">
        <v>0</v>
      </c>
      <c r="J1215" s="248">
        <v>0</v>
      </c>
      <c r="K1215" s="248">
        <v>0</v>
      </c>
      <c r="L1215" s="248">
        <v>0</v>
      </c>
      <c r="M1215" s="199">
        <v>0</v>
      </c>
      <c r="N1215" s="239">
        <v>0</v>
      </c>
      <c r="O1215" s="239">
        <v>0</v>
      </c>
      <c r="P1215" s="219">
        <v>0</v>
      </c>
      <c r="Q1215" s="219">
        <v>0</v>
      </c>
      <c r="R1215" s="219">
        <v>0</v>
      </c>
      <c r="S1215" s="219">
        <v>0</v>
      </c>
      <c r="T1215" s="154"/>
    </row>
    <row r="1216" spans="2:20" ht="45.95" customHeight="1" x14ac:dyDescent="0.2">
      <c r="B1216" s="89"/>
      <c r="C1216" s="101" t="s">
        <v>57</v>
      </c>
      <c r="D1216" s="247">
        <v>0</v>
      </c>
      <c r="E1216" s="247">
        <v>0</v>
      </c>
      <c r="F1216" s="247">
        <v>0</v>
      </c>
      <c r="G1216" s="247">
        <v>0</v>
      </c>
      <c r="H1216" s="247">
        <v>0</v>
      </c>
      <c r="I1216" s="248">
        <v>0</v>
      </c>
      <c r="J1216" s="248">
        <v>0</v>
      </c>
      <c r="K1216" s="248">
        <v>0</v>
      </c>
      <c r="L1216" s="248">
        <v>0</v>
      </c>
      <c r="M1216" s="199">
        <v>0</v>
      </c>
      <c r="N1216" s="239">
        <v>0</v>
      </c>
      <c r="O1216" s="239">
        <v>0</v>
      </c>
      <c r="P1216" s="219">
        <v>0</v>
      </c>
      <c r="Q1216" s="219">
        <v>0</v>
      </c>
      <c r="R1216" s="219">
        <v>0</v>
      </c>
      <c r="S1216" s="219">
        <v>0</v>
      </c>
      <c r="T1216" s="154"/>
    </row>
    <row r="1217" spans="2:20" ht="45.95" customHeight="1" x14ac:dyDescent="0.2">
      <c r="B1217" s="89"/>
      <c r="C1217" s="101" t="s">
        <v>56</v>
      </c>
      <c r="D1217" s="247">
        <v>0</v>
      </c>
      <c r="E1217" s="247">
        <v>0</v>
      </c>
      <c r="F1217" s="247">
        <v>0</v>
      </c>
      <c r="G1217" s="247">
        <v>0</v>
      </c>
      <c r="H1217" s="247">
        <v>0</v>
      </c>
      <c r="I1217" s="248">
        <v>0</v>
      </c>
      <c r="J1217" s="248">
        <v>0</v>
      </c>
      <c r="K1217" s="248">
        <v>0</v>
      </c>
      <c r="L1217" s="248">
        <v>0</v>
      </c>
      <c r="M1217" s="199">
        <v>0</v>
      </c>
      <c r="N1217" s="239">
        <v>0</v>
      </c>
      <c r="O1217" s="239">
        <v>0</v>
      </c>
      <c r="P1217" s="219">
        <v>0</v>
      </c>
      <c r="Q1217" s="219">
        <v>0</v>
      </c>
      <c r="R1217" s="219">
        <v>0</v>
      </c>
      <c r="S1217" s="219">
        <v>0</v>
      </c>
      <c r="T1217" s="154"/>
    </row>
    <row r="1218" spans="2:20" ht="57" customHeight="1" x14ac:dyDescent="0.2">
      <c r="B1218" s="89"/>
      <c r="C1218" s="101" t="s">
        <v>103</v>
      </c>
      <c r="D1218" s="247">
        <v>90.04</v>
      </c>
      <c r="E1218" s="247">
        <v>68.64</v>
      </c>
      <c r="F1218" s="247">
        <v>0</v>
      </c>
      <c r="G1218" s="247">
        <v>0</v>
      </c>
      <c r="H1218" s="247">
        <v>8.4000000000000005E-2</v>
      </c>
      <c r="I1218" s="248">
        <v>0.06</v>
      </c>
      <c r="J1218" s="248">
        <v>0</v>
      </c>
      <c r="K1218" s="248">
        <v>0</v>
      </c>
      <c r="L1218" s="248">
        <v>4.9000000000000002E-2</v>
      </c>
      <c r="M1218" s="240">
        <v>0.4</v>
      </c>
      <c r="N1218" s="239">
        <v>0</v>
      </c>
      <c r="O1218" s="239">
        <v>0.1</v>
      </c>
      <c r="P1218" s="219">
        <v>0.5</v>
      </c>
      <c r="Q1218" s="219">
        <v>0.3</v>
      </c>
      <c r="R1218" s="219">
        <v>0</v>
      </c>
      <c r="S1218" s="219">
        <v>0</v>
      </c>
      <c r="T1218" s="154"/>
    </row>
    <row r="1219" spans="2:20" ht="45.95" customHeight="1" x14ac:dyDescent="0.2">
      <c r="B1219" s="89"/>
      <c r="C1219" s="101" t="s">
        <v>55</v>
      </c>
      <c r="D1219" s="247">
        <v>0</v>
      </c>
      <c r="E1219" s="247">
        <v>0</v>
      </c>
      <c r="F1219" s="247">
        <v>0</v>
      </c>
      <c r="G1219" s="247">
        <v>0</v>
      </c>
      <c r="H1219" s="247">
        <v>0</v>
      </c>
      <c r="I1219" s="248">
        <v>1.4140899999999998</v>
      </c>
      <c r="J1219" s="248">
        <v>0</v>
      </c>
      <c r="K1219" s="248">
        <v>0</v>
      </c>
      <c r="L1219" s="248">
        <v>0</v>
      </c>
      <c r="M1219" s="199">
        <v>0</v>
      </c>
      <c r="N1219" s="239">
        <v>0</v>
      </c>
      <c r="O1219" s="239">
        <v>0</v>
      </c>
      <c r="P1219" s="219">
        <v>6.1</v>
      </c>
      <c r="Q1219" s="219">
        <v>0</v>
      </c>
      <c r="R1219" s="219">
        <v>0</v>
      </c>
      <c r="S1219" s="219">
        <v>0</v>
      </c>
      <c r="T1219" s="154"/>
    </row>
    <row r="1220" spans="2:20" ht="45.95" customHeight="1" x14ac:dyDescent="0.2">
      <c r="B1220" s="89"/>
      <c r="C1220" s="101" t="s">
        <v>54</v>
      </c>
      <c r="D1220" s="247">
        <v>0</v>
      </c>
      <c r="E1220" s="247">
        <v>0</v>
      </c>
      <c r="F1220" s="247">
        <v>0</v>
      </c>
      <c r="G1220" s="247">
        <v>0</v>
      </c>
      <c r="H1220" s="247">
        <v>0</v>
      </c>
      <c r="I1220" s="248">
        <v>0</v>
      </c>
      <c r="J1220" s="248">
        <v>0</v>
      </c>
      <c r="K1220" s="248">
        <v>0</v>
      </c>
      <c r="L1220" s="248">
        <v>0</v>
      </c>
      <c r="M1220" s="240">
        <v>0</v>
      </c>
      <c r="N1220" s="239">
        <v>0</v>
      </c>
      <c r="O1220" s="239">
        <v>0.3</v>
      </c>
      <c r="P1220" s="219">
        <v>0.5</v>
      </c>
      <c r="Q1220" s="219">
        <v>0</v>
      </c>
      <c r="R1220" s="219">
        <v>0</v>
      </c>
      <c r="S1220" s="219">
        <v>0</v>
      </c>
      <c r="T1220" s="154"/>
    </row>
    <row r="1221" spans="2:20" ht="45.95" customHeight="1" x14ac:dyDescent="0.2">
      <c r="B1221" s="89"/>
      <c r="C1221" s="101" t="s">
        <v>53</v>
      </c>
      <c r="D1221" s="247">
        <v>0</v>
      </c>
      <c r="E1221" s="247">
        <v>0</v>
      </c>
      <c r="F1221" s="247">
        <v>0</v>
      </c>
      <c r="G1221" s="247">
        <v>0</v>
      </c>
      <c r="H1221" s="247">
        <v>0</v>
      </c>
      <c r="I1221" s="248">
        <v>1.085</v>
      </c>
      <c r="J1221" s="248">
        <v>0</v>
      </c>
      <c r="K1221" s="248">
        <v>0</v>
      </c>
      <c r="L1221" s="248">
        <v>0</v>
      </c>
      <c r="M1221" s="199">
        <v>0</v>
      </c>
      <c r="N1221" s="239">
        <v>0</v>
      </c>
      <c r="O1221" s="239">
        <v>0</v>
      </c>
      <c r="P1221" s="219">
        <v>0</v>
      </c>
      <c r="Q1221" s="219">
        <v>0</v>
      </c>
      <c r="R1221" s="219">
        <v>0</v>
      </c>
      <c r="S1221" s="219">
        <v>0</v>
      </c>
      <c r="T1221" s="154"/>
    </row>
    <row r="1222" spans="2:20" ht="45.95" customHeight="1" x14ac:dyDescent="0.2">
      <c r="B1222" s="89"/>
      <c r="C1222" s="101" t="s">
        <v>52</v>
      </c>
      <c r="D1222" s="247">
        <v>456.34</v>
      </c>
      <c r="E1222" s="247">
        <v>585.91</v>
      </c>
      <c r="F1222" s="247">
        <v>0</v>
      </c>
      <c r="G1222" s="247">
        <v>0</v>
      </c>
      <c r="H1222" s="247">
        <v>1E-3</v>
      </c>
      <c r="I1222" s="248">
        <v>0</v>
      </c>
      <c r="J1222" s="248">
        <v>0</v>
      </c>
      <c r="K1222" s="248">
        <v>0</v>
      </c>
      <c r="L1222" s="248">
        <v>0</v>
      </c>
      <c r="M1222" s="240">
        <v>0</v>
      </c>
      <c r="N1222" s="239">
        <v>2.1</v>
      </c>
      <c r="O1222" s="239">
        <v>3.2</v>
      </c>
      <c r="P1222" s="219">
        <v>0</v>
      </c>
      <c r="Q1222" s="219">
        <v>0</v>
      </c>
      <c r="R1222" s="219">
        <v>91.4</v>
      </c>
      <c r="S1222" s="219">
        <v>0</v>
      </c>
      <c r="T1222" s="154"/>
    </row>
    <row r="1223" spans="2:20" ht="45.95" customHeight="1" x14ac:dyDescent="0.2">
      <c r="B1223" s="89"/>
      <c r="C1223" s="101" t="s">
        <v>51</v>
      </c>
      <c r="D1223" s="247">
        <v>0</v>
      </c>
      <c r="E1223" s="247">
        <v>0</v>
      </c>
      <c r="F1223" s="247">
        <v>0</v>
      </c>
      <c r="G1223" s="247">
        <v>0</v>
      </c>
      <c r="H1223" s="247">
        <v>0</v>
      </c>
      <c r="I1223" s="248">
        <v>0</v>
      </c>
      <c r="J1223" s="248">
        <v>121.13</v>
      </c>
      <c r="K1223" s="248">
        <v>1E-3</v>
      </c>
      <c r="L1223" s="248">
        <v>0</v>
      </c>
      <c r="M1223" s="240">
        <v>0</v>
      </c>
      <c r="N1223" s="239">
        <v>0</v>
      </c>
      <c r="O1223" s="239">
        <v>0</v>
      </c>
      <c r="P1223" s="219">
        <v>0</v>
      </c>
      <c r="Q1223" s="219">
        <v>0</v>
      </c>
      <c r="R1223" s="219">
        <v>0</v>
      </c>
      <c r="S1223" s="219">
        <v>0</v>
      </c>
      <c r="T1223" s="154"/>
    </row>
    <row r="1224" spans="2:20" ht="45.95" customHeight="1" x14ac:dyDescent="0.2">
      <c r="B1224" s="89"/>
      <c r="C1224" s="101" t="s">
        <v>50</v>
      </c>
      <c r="D1224" s="247">
        <v>0</v>
      </c>
      <c r="E1224" s="247">
        <v>0</v>
      </c>
      <c r="F1224" s="247">
        <v>0</v>
      </c>
      <c r="G1224" s="247">
        <v>0</v>
      </c>
      <c r="H1224" s="247">
        <v>0</v>
      </c>
      <c r="I1224" s="248">
        <v>0</v>
      </c>
      <c r="J1224" s="248">
        <v>0</v>
      </c>
      <c r="K1224" s="248">
        <v>8.0184599999999993</v>
      </c>
      <c r="L1224" s="248">
        <v>0</v>
      </c>
      <c r="M1224" s="199">
        <v>0</v>
      </c>
      <c r="N1224" s="239">
        <v>0</v>
      </c>
      <c r="O1224" s="239">
        <v>0</v>
      </c>
      <c r="P1224" s="219">
        <v>0</v>
      </c>
      <c r="Q1224" s="219">
        <v>0</v>
      </c>
      <c r="R1224" s="219">
        <v>0</v>
      </c>
      <c r="S1224" s="219">
        <v>0</v>
      </c>
      <c r="T1224" s="154"/>
    </row>
    <row r="1225" spans="2:20" ht="45.95" customHeight="1" x14ac:dyDescent="0.2">
      <c r="B1225" s="89"/>
      <c r="C1225" s="101" t="s">
        <v>49</v>
      </c>
      <c r="D1225" s="247">
        <v>0</v>
      </c>
      <c r="E1225" s="247">
        <v>0</v>
      </c>
      <c r="F1225" s="247">
        <v>0</v>
      </c>
      <c r="G1225" s="247">
        <v>0</v>
      </c>
      <c r="H1225" s="247">
        <v>7.351</v>
      </c>
      <c r="I1225" s="248">
        <v>0</v>
      </c>
      <c r="J1225" s="248">
        <v>0</v>
      </c>
      <c r="K1225" s="248">
        <v>0</v>
      </c>
      <c r="L1225" s="248">
        <v>0.42599999999999999</v>
      </c>
      <c r="M1225" s="199">
        <v>0</v>
      </c>
      <c r="N1225" s="239">
        <v>0</v>
      </c>
      <c r="O1225" s="239">
        <v>0</v>
      </c>
      <c r="P1225" s="219">
        <v>0</v>
      </c>
      <c r="Q1225" s="219">
        <v>0.1</v>
      </c>
      <c r="R1225" s="219">
        <v>0</v>
      </c>
      <c r="S1225" s="219">
        <v>0</v>
      </c>
      <c r="T1225" s="154"/>
    </row>
    <row r="1226" spans="2:20" ht="45" customHeight="1" x14ac:dyDescent="0.2">
      <c r="B1226" s="89"/>
      <c r="C1226" s="132" t="s">
        <v>1</v>
      </c>
      <c r="D1226" s="247">
        <v>0</v>
      </c>
      <c r="E1226" s="247">
        <v>0</v>
      </c>
      <c r="F1226" s="247">
        <v>0</v>
      </c>
      <c r="G1226" s="247">
        <v>0</v>
      </c>
      <c r="H1226" s="247">
        <v>0</v>
      </c>
      <c r="I1226" s="248">
        <v>0</v>
      </c>
      <c r="J1226" s="248">
        <v>0</v>
      </c>
      <c r="K1226" s="248">
        <v>0</v>
      </c>
      <c r="L1226" s="248">
        <v>0</v>
      </c>
      <c r="M1226" s="199">
        <v>0</v>
      </c>
      <c r="N1226" s="239">
        <v>0</v>
      </c>
      <c r="O1226" s="239">
        <v>0</v>
      </c>
      <c r="P1226" s="219">
        <v>0</v>
      </c>
      <c r="Q1226" s="219">
        <v>0</v>
      </c>
      <c r="R1226" s="219">
        <v>0</v>
      </c>
      <c r="S1226" s="219">
        <v>0</v>
      </c>
      <c r="T1226" s="154"/>
    </row>
    <row r="1227" spans="2:20" ht="45.95" customHeight="1" x14ac:dyDescent="0.2">
      <c r="B1227" s="89"/>
      <c r="C1227" s="101" t="s">
        <v>48</v>
      </c>
      <c r="D1227" s="247">
        <v>0</v>
      </c>
      <c r="E1227" s="247">
        <v>0</v>
      </c>
      <c r="F1227" s="247">
        <v>0</v>
      </c>
      <c r="G1227" s="247">
        <v>0</v>
      </c>
      <c r="H1227" s="247">
        <v>0</v>
      </c>
      <c r="I1227" s="248">
        <v>0</v>
      </c>
      <c r="J1227" s="248">
        <v>0</v>
      </c>
      <c r="K1227" s="248">
        <v>0</v>
      </c>
      <c r="L1227" s="248">
        <v>0</v>
      </c>
      <c r="M1227" s="199">
        <v>0</v>
      </c>
      <c r="N1227" s="239">
        <v>0</v>
      </c>
      <c r="O1227" s="239">
        <v>0</v>
      </c>
      <c r="P1227" s="219">
        <v>0</v>
      </c>
      <c r="Q1227" s="219">
        <v>0</v>
      </c>
      <c r="R1227" s="219">
        <v>0</v>
      </c>
      <c r="S1227" s="219">
        <v>0</v>
      </c>
      <c r="T1227" s="154"/>
    </row>
    <row r="1228" spans="2:20" ht="45.95" customHeight="1" x14ac:dyDescent="0.2">
      <c r="B1228" s="89"/>
      <c r="C1228" s="101" t="s">
        <v>47</v>
      </c>
      <c r="D1228" s="247">
        <v>0</v>
      </c>
      <c r="E1228" s="247">
        <v>0</v>
      </c>
      <c r="F1228" s="247">
        <v>0</v>
      </c>
      <c r="G1228" s="247">
        <v>0</v>
      </c>
      <c r="H1228" s="247">
        <v>0</v>
      </c>
      <c r="I1228" s="248">
        <v>0</v>
      </c>
      <c r="J1228" s="248">
        <v>0</v>
      </c>
      <c r="K1228" s="248">
        <v>0</v>
      </c>
      <c r="L1228" s="248">
        <v>0</v>
      </c>
      <c r="M1228" s="199">
        <v>0</v>
      </c>
      <c r="N1228" s="239">
        <v>0</v>
      </c>
      <c r="O1228" s="239">
        <v>0</v>
      </c>
      <c r="P1228" s="219">
        <v>0</v>
      </c>
      <c r="Q1228" s="219">
        <v>0</v>
      </c>
      <c r="R1228" s="219">
        <v>0</v>
      </c>
      <c r="S1228" s="219">
        <v>0</v>
      </c>
      <c r="T1228" s="154"/>
    </row>
    <row r="1229" spans="2:20" ht="45.95" customHeight="1" x14ac:dyDescent="0.2">
      <c r="B1229" s="89"/>
      <c r="C1229" s="101" t="s">
        <v>46</v>
      </c>
      <c r="D1229" s="247">
        <v>0</v>
      </c>
      <c r="E1229" s="247">
        <v>0</v>
      </c>
      <c r="F1229" s="247">
        <v>0</v>
      </c>
      <c r="G1229" s="247">
        <v>0</v>
      </c>
      <c r="H1229" s="247">
        <v>0</v>
      </c>
      <c r="I1229" s="248">
        <v>0</v>
      </c>
      <c r="J1229" s="248">
        <v>0.31</v>
      </c>
      <c r="K1229" s="248">
        <v>0</v>
      </c>
      <c r="L1229" s="248">
        <v>6.6000000000000003E-2</v>
      </c>
      <c r="M1229" s="199">
        <v>0</v>
      </c>
      <c r="N1229" s="239">
        <v>0.1</v>
      </c>
      <c r="O1229" s="239">
        <v>0.1</v>
      </c>
      <c r="P1229" s="219">
        <v>0</v>
      </c>
      <c r="Q1229" s="219">
        <v>0.4</v>
      </c>
      <c r="R1229" s="219">
        <v>0</v>
      </c>
      <c r="S1229" s="219">
        <v>0</v>
      </c>
      <c r="T1229" s="154"/>
    </row>
    <row r="1230" spans="2:20" ht="45.95" customHeight="1" x14ac:dyDescent="0.2">
      <c r="B1230" s="89"/>
      <c r="C1230" s="101" t="s">
        <v>45</v>
      </c>
      <c r="D1230" s="247">
        <v>0</v>
      </c>
      <c r="E1230" s="247">
        <v>0</v>
      </c>
      <c r="F1230" s="247">
        <v>0</v>
      </c>
      <c r="G1230" s="247">
        <v>0</v>
      </c>
      <c r="H1230" s="247">
        <v>0</v>
      </c>
      <c r="I1230" s="248">
        <v>0</v>
      </c>
      <c r="J1230" s="248">
        <v>0</v>
      </c>
      <c r="K1230" s="248">
        <v>0.13200000000000001</v>
      </c>
      <c r="L1230" s="248">
        <v>0</v>
      </c>
      <c r="M1230" s="199">
        <v>0</v>
      </c>
      <c r="N1230" s="239">
        <v>0</v>
      </c>
      <c r="O1230" s="239">
        <v>0</v>
      </c>
      <c r="P1230" s="219">
        <v>0</v>
      </c>
      <c r="Q1230" s="219">
        <v>0</v>
      </c>
      <c r="R1230" s="219">
        <v>0</v>
      </c>
      <c r="S1230" s="219">
        <v>0</v>
      </c>
      <c r="T1230" s="154"/>
    </row>
    <row r="1231" spans="2:20" ht="45.95" customHeight="1" x14ac:dyDescent="0.2">
      <c r="B1231" s="89"/>
      <c r="C1231" s="101" t="s">
        <v>44</v>
      </c>
      <c r="D1231" s="247">
        <v>0</v>
      </c>
      <c r="E1231" s="247">
        <v>0</v>
      </c>
      <c r="F1231" s="247">
        <v>0</v>
      </c>
      <c r="G1231" s="247">
        <v>0</v>
      </c>
      <c r="H1231" s="247">
        <v>0</v>
      </c>
      <c r="I1231" s="248">
        <v>0</v>
      </c>
      <c r="J1231" s="248">
        <v>0</v>
      </c>
      <c r="K1231" s="248">
        <v>0</v>
      </c>
      <c r="L1231" s="248">
        <v>0</v>
      </c>
      <c r="M1231" s="199">
        <v>0</v>
      </c>
      <c r="N1231" s="239">
        <v>0</v>
      </c>
      <c r="O1231" s="239">
        <v>0</v>
      </c>
      <c r="P1231" s="219">
        <v>0</v>
      </c>
      <c r="Q1231" s="219">
        <v>0</v>
      </c>
      <c r="R1231" s="219">
        <v>0</v>
      </c>
      <c r="S1231" s="219">
        <v>0</v>
      </c>
      <c r="T1231" s="154"/>
    </row>
    <row r="1232" spans="2:20" ht="45.95" customHeight="1" x14ac:dyDescent="0.2">
      <c r="B1232" s="89"/>
      <c r="C1232" s="101" t="s">
        <v>43</v>
      </c>
      <c r="D1232" s="247">
        <v>0</v>
      </c>
      <c r="E1232" s="247">
        <v>0</v>
      </c>
      <c r="F1232" s="247">
        <v>0</v>
      </c>
      <c r="G1232" s="247">
        <v>0</v>
      </c>
      <c r="H1232" s="247">
        <v>0</v>
      </c>
      <c r="I1232" s="248">
        <v>0</v>
      </c>
      <c r="J1232" s="248">
        <v>0</v>
      </c>
      <c r="K1232" s="248">
        <v>0</v>
      </c>
      <c r="L1232" s="248">
        <v>0</v>
      </c>
      <c r="M1232" s="199">
        <v>0</v>
      </c>
      <c r="N1232" s="239">
        <v>0</v>
      </c>
      <c r="O1232" s="239">
        <v>0</v>
      </c>
      <c r="P1232" s="219">
        <v>0</v>
      </c>
      <c r="Q1232" s="219">
        <v>0</v>
      </c>
      <c r="R1232" s="219">
        <v>0</v>
      </c>
      <c r="S1232" s="219">
        <v>0</v>
      </c>
      <c r="T1232" s="154"/>
    </row>
    <row r="1233" spans="2:20" ht="45.95" customHeight="1" x14ac:dyDescent="0.2">
      <c r="B1233" s="89"/>
      <c r="C1233" s="101" t="s">
        <v>42</v>
      </c>
      <c r="D1233" s="247">
        <v>0</v>
      </c>
      <c r="E1233" s="247">
        <v>1.6415</v>
      </c>
      <c r="F1233" s="247">
        <v>0</v>
      </c>
      <c r="G1233" s="247">
        <v>0</v>
      </c>
      <c r="H1233" s="247">
        <v>5.08</v>
      </c>
      <c r="I1233" s="248">
        <v>2.4728999999999997</v>
      </c>
      <c r="J1233" s="248">
        <v>38.006119999999996</v>
      </c>
      <c r="K1233" s="248">
        <v>71.0916</v>
      </c>
      <c r="L1233" s="248">
        <v>9.875</v>
      </c>
      <c r="M1233" s="199">
        <v>0</v>
      </c>
      <c r="N1233" s="239">
        <v>1</v>
      </c>
      <c r="O1233" s="239">
        <v>0</v>
      </c>
      <c r="P1233" s="219">
        <v>8.4</v>
      </c>
      <c r="Q1233" s="219">
        <v>0</v>
      </c>
      <c r="R1233" s="219">
        <v>2.8</v>
      </c>
      <c r="S1233" s="219">
        <v>0.2</v>
      </c>
      <c r="T1233" s="154"/>
    </row>
    <row r="1234" spans="2:20" ht="57" customHeight="1" x14ac:dyDescent="0.2">
      <c r="B1234" s="89"/>
      <c r="C1234" s="101" t="s">
        <v>41</v>
      </c>
      <c r="D1234" s="247">
        <v>0</v>
      </c>
      <c r="E1234" s="247">
        <v>0</v>
      </c>
      <c r="F1234" s="247">
        <v>0</v>
      </c>
      <c r="G1234" s="247">
        <v>0</v>
      </c>
      <c r="H1234" s="247">
        <v>0</v>
      </c>
      <c r="I1234" s="248">
        <v>0</v>
      </c>
      <c r="J1234" s="248">
        <v>0</v>
      </c>
      <c r="K1234" s="248">
        <v>1E-3</v>
      </c>
      <c r="L1234" s="248">
        <v>1E-3</v>
      </c>
      <c r="M1234" s="199">
        <v>0</v>
      </c>
      <c r="N1234" s="239">
        <v>0</v>
      </c>
      <c r="O1234" s="239">
        <v>0</v>
      </c>
      <c r="P1234" s="219">
        <v>0</v>
      </c>
      <c r="Q1234" s="219">
        <v>0</v>
      </c>
      <c r="R1234" s="219">
        <v>0</v>
      </c>
      <c r="S1234" s="219">
        <v>0</v>
      </c>
      <c r="T1234" s="154"/>
    </row>
    <row r="1235" spans="2:20" ht="92.25" customHeight="1" x14ac:dyDescent="0.2">
      <c r="B1235" s="89"/>
      <c r="C1235" s="101" t="s">
        <v>104</v>
      </c>
      <c r="D1235" s="247">
        <v>0.23499999999999999</v>
      </c>
      <c r="E1235" s="247">
        <v>0.17</v>
      </c>
      <c r="F1235" s="247">
        <v>0.46298</v>
      </c>
      <c r="G1235" s="247">
        <v>7.1999999999999995E-2</v>
      </c>
      <c r="H1235" s="247">
        <v>126.1708</v>
      </c>
      <c r="I1235" s="248">
        <v>53.523000000000003</v>
      </c>
      <c r="J1235" s="248">
        <v>0.6925</v>
      </c>
      <c r="K1235" s="248">
        <v>0.76100000000000001</v>
      </c>
      <c r="L1235" s="248">
        <v>1.9370999999999998</v>
      </c>
      <c r="M1235" s="240">
        <v>0.7</v>
      </c>
      <c r="N1235" s="239">
        <v>2.2000000000000002</v>
      </c>
      <c r="O1235" s="239">
        <v>5.8</v>
      </c>
      <c r="P1235" s="219">
        <v>8.3000000000000007</v>
      </c>
      <c r="Q1235" s="219">
        <v>4.0999999999999996</v>
      </c>
      <c r="R1235" s="219">
        <v>10</v>
      </c>
      <c r="S1235" s="219">
        <v>4.9000000000000004</v>
      </c>
      <c r="T1235" s="154"/>
    </row>
    <row r="1236" spans="2:20" ht="45.95" customHeight="1" x14ac:dyDescent="0.2">
      <c r="B1236" s="89"/>
      <c r="C1236" s="101" t="s">
        <v>40</v>
      </c>
      <c r="D1236" s="247">
        <v>0</v>
      </c>
      <c r="E1236" s="247">
        <v>0</v>
      </c>
      <c r="F1236" s="247">
        <v>0</v>
      </c>
      <c r="G1236" s="247">
        <v>0</v>
      </c>
      <c r="H1236" s="247">
        <v>0.12715000000000001</v>
      </c>
      <c r="I1236" s="248">
        <v>6.0000000000000001E-3</v>
      </c>
      <c r="J1236" s="248">
        <v>1.1599999999999999E-2</v>
      </c>
      <c r="K1236" s="248">
        <v>2.4E-2</v>
      </c>
      <c r="L1236" s="248">
        <v>8.9999999999999993E-3</v>
      </c>
      <c r="M1236" s="240">
        <v>0.1</v>
      </c>
      <c r="N1236" s="239">
        <v>0.1</v>
      </c>
      <c r="O1236" s="239">
        <v>0.1</v>
      </c>
      <c r="P1236" s="219">
        <v>0.8</v>
      </c>
      <c r="Q1236" s="219">
        <v>1.5</v>
      </c>
      <c r="R1236" s="219">
        <v>0.4</v>
      </c>
      <c r="S1236" s="219">
        <v>2</v>
      </c>
      <c r="T1236" s="154"/>
    </row>
    <row r="1237" spans="2:20" ht="45.95" customHeight="1" x14ac:dyDescent="0.2">
      <c r="B1237" s="89"/>
      <c r="C1237" s="101" t="s">
        <v>39</v>
      </c>
      <c r="D1237" s="247">
        <v>0</v>
      </c>
      <c r="E1237" s="247">
        <v>0</v>
      </c>
      <c r="F1237" s="247">
        <v>0</v>
      </c>
      <c r="G1237" s="247">
        <v>0</v>
      </c>
      <c r="H1237" s="247">
        <v>0</v>
      </c>
      <c r="I1237" s="248">
        <v>0</v>
      </c>
      <c r="J1237" s="248">
        <v>0</v>
      </c>
      <c r="K1237" s="248">
        <v>0</v>
      </c>
      <c r="L1237" s="248">
        <v>0</v>
      </c>
      <c r="M1237" s="199">
        <v>0</v>
      </c>
      <c r="N1237" s="239">
        <v>0</v>
      </c>
      <c r="O1237" s="239">
        <v>0</v>
      </c>
      <c r="P1237" s="219">
        <v>0</v>
      </c>
      <c r="Q1237" s="219">
        <v>0</v>
      </c>
      <c r="R1237" s="219">
        <v>0</v>
      </c>
      <c r="S1237" s="219">
        <v>0</v>
      </c>
      <c r="T1237" s="154"/>
    </row>
    <row r="1238" spans="2:20" ht="45.95" customHeight="1" x14ac:dyDescent="0.2">
      <c r="B1238" s="89"/>
      <c r="C1238" s="101" t="s">
        <v>38</v>
      </c>
      <c r="D1238" s="247">
        <v>0</v>
      </c>
      <c r="E1238" s="247">
        <v>0</v>
      </c>
      <c r="F1238" s="247">
        <v>0</v>
      </c>
      <c r="G1238" s="247">
        <v>0</v>
      </c>
      <c r="H1238" s="247">
        <v>0</v>
      </c>
      <c r="I1238" s="248">
        <v>0</v>
      </c>
      <c r="J1238" s="248">
        <v>0</v>
      </c>
      <c r="K1238" s="248">
        <v>0</v>
      </c>
      <c r="L1238" s="248">
        <v>0</v>
      </c>
      <c r="M1238" s="199">
        <v>0</v>
      </c>
      <c r="N1238" s="239">
        <v>0</v>
      </c>
      <c r="O1238" s="239">
        <v>0</v>
      </c>
      <c r="P1238" s="219">
        <v>0</v>
      </c>
      <c r="Q1238" s="219">
        <v>0</v>
      </c>
      <c r="R1238" s="219">
        <v>0</v>
      </c>
      <c r="S1238" s="219">
        <v>0</v>
      </c>
      <c r="T1238" s="154"/>
    </row>
    <row r="1239" spans="2:20" ht="57" customHeight="1" x14ac:dyDescent="0.2">
      <c r="B1239" s="89"/>
      <c r="C1239" s="101" t="s">
        <v>37</v>
      </c>
      <c r="D1239" s="247">
        <v>0</v>
      </c>
      <c r="E1239" s="247">
        <v>0</v>
      </c>
      <c r="F1239" s="247">
        <v>0</v>
      </c>
      <c r="G1239" s="247">
        <v>0</v>
      </c>
      <c r="H1239" s="247">
        <v>0</v>
      </c>
      <c r="I1239" s="248">
        <v>0</v>
      </c>
      <c r="J1239" s="248">
        <v>0</v>
      </c>
      <c r="K1239" s="248">
        <v>0</v>
      </c>
      <c r="L1239" s="248">
        <v>0</v>
      </c>
      <c r="M1239" s="199">
        <v>0</v>
      </c>
      <c r="N1239" s="239">
        <v>0</v>
      </c>
      <c r="O1239" s="239">
        <v>0</v>
      </c>
      <c r="P1239" s="219">
        <v>0</v>
      </c>
      <c r="Q1239" s="219">
        <v>0</v>
      </c>
      <c r="R1239" s="219">
        <v>0</v>
      </c>
      <c r="S1239" s="219">
        <v>0</v>
      </c>
      <c r="T1239" s="154"/>
    </row>
    <row r="1240" spans="2:20" ht="45.95" customHeight="1" x14ac:dyDescent="0.2">
      <c r="B1240" s="89"/>
      <c r="C1240" s="101" t="s">
        <v>36</v>
      </c>
      <c r="D1240" s="247">
        <v>0</v>
      </c>
      <c r="E1240" s="247">
        <v>0</v>
      </c>
      <c r="F1240" s="247">
        <v>0</v>
      </c>
      <c r="G1240" s="247">
        <v>0</v>
      </c>
      <c r="H1240" s="247">
        <v>0</v>
      </c>
      <c r="I1240" s="248">
        <v>0</v>
      </c>
      <c r="J1240" s="248">
        <v>0</v>
      </c>
      <c r="K1240" s="248">
        <v>0</v>
      </c>
      <c r="L1240" s="248">
        <v>0</v>
      </c>
      <c r="M1240" s="199">
        <v>0</v>
      </c>
      <c r="N1240" s="239">
        <v>0</v>
      </c>
      <c r="O1240" s="239">
        <v>0</v>
      </c>
      <c r="P1240" s="219">
        <v>0</v>
      </c>
      <c r="Q1240" s="219">
        <v>0</v>
      </c>
      <c r="R1240" s="219">
        <v>0</v>
      </c>
      <c r="S1240" s="219">
        <v>0</v>
      </c>
      <c r="T1240" s="154"/>
    </row>
    <row r="1241" spans="2:20" ht="57" customHeight="1" x14ac:dyDescent="0.2">
      <c r="B1241" s="89"/>
      <c r="C1241" s="101" t="s">
        <v>35</v>
      </c>
      <c r="D1241" s="247">
        <v>0</v>
      </c>
      <c r="E1241" s="247">
        <v>0</v>
      </c>
      <c r="F1241" s="247">
        <v>0</v>
      </c>
      <c r="G1241" s="247">
        <v>0</v>
      </c>
      <c r="H1241" s="247">
        <v>0</v>
      </c>
      <c r="I1241" s="248">
        <v>0</v>
      </c>
      <c r="J1241" s="248">
        <v>0</v>
      </c>
      <c r="K1241" s="248">
        <v>0</v>
      </c>
      <c r="L1241" s="248">
        <v>0</v>
      </c>
      <c r="M1241" s="199">
        <v>0</v>
      </c>
      <c r="N1241" s="239">
        <v>0</v>
      </c>
      <c r="O1241" s="239">
        <v>0</v>
      </c>
      <c r="P1241" s="219">
        <v>0</v>
      </c>
      <c r="Q1241" s="219">
        <v>0</v>
      </c>
      <c r="R1241" s="219">
        <v>0</v>
      </c>
      <c r="S1241" s="219">
        <v>0</v>
      </c>
      <c r="T1241" s="154"/>
    </row>
    <row r="1242" spans="2:20" ht="45.95" customHeight="1" x14ac:dyDescent="0.2">
      <c r="B1242" s="89"/>
      <c r="C1242" s="101" t="s">
        <v>34</v>
      </c>
      <c r="D1242" s="247">
        <v>0</v>
      </c>
      <c r="E1242" s="247">
        <v>0</v>
      </c>
      <c r="F1242" s="247">
        <v>0</v>
      </c>
      <c r="G1242" s="247">
        <v>0</v>
      </c>
      <c r="H1242" s="247">
        <v>0</v>
      </c>
      <c r="I1242" s="248">
        <v>0</v>
      </c>
      <c r="J1242" s="248">
        <v>0</v>
      </c>
      <c r="K1242" s="248">
        <v>0</v>
      </c>
      <c r="L1242" s="248">
        <v>0</v>
      </c>
      <c r="M1242" s="199">
        <v>0</v>
      </c>
      <c r="N1242" s="239">
        <v>0</v>
      </c>
      <c r="O1242" s="239">
        <v>0</v>
      </c>
      <c r="P1242" s="219">
        <v>0</v>
      </c>
      <c r="Q1242" s="219">
        <v>0</v>
      </c>
      <c r="R1242" s="219">
        <v>0</v>
      </c>
      <c r="S1242" s="219">
        <v>0</v>
      </c>
      <c r="T1242" s="154"/>
    </row>
    <row r="1243" spans="2:20" ht="45.95" customHeight="1" x14ac:dyDescent="0.2">
      <c r="B1243" s="89"/>
      <c r="C1243" s="101" t="s">
        <v>33</v>
      </c>
      <c r="D1243" s="247">
        <v>0</v>
      </c>
      <c r="E1243" s="247">
        <v>0</v>
      </c>
      <c r="F1243" s="247">
        <v>0</v>
      </c>
      <c r="G1243" s="247">
        <v>0</v>
      </c>
      <c r="H1243" s="247">
        <v>0.56499999999999995</v>
      </c>
      <c r="I1243" s="248">
        <v>5.0659999999999998</v>
      </c>
      <c r="J1243" s="248">
        <v>0.123</v>
      </c>
      <c r="K1243" s="248">
        <v>0.217</v>
      </c>
      <c r="L1243" s="248">
        <v>3.2229999999999999</v>
      </c>
      <c r="M1243" s="240">
        <v>0.3</v>
      </c>
      <c r="N1243" s="239">
        <v>0</v>
      </c>
      <c r="O1243" s="239">
        <v>8.4</v>
      </c>
      <c r="P1243" s="219">
        <v>1.4</v>
      </c>
      <c r="Q1243" s="219">
        <v>0.4</v>
      </c>
      <c r="R1243" s="219">
        <v>0.2</v>
      </c>
      <c r="S1243" s="219">
        <v>0.2</v>
      </c>
      <c r="T1243" s="154"/>
    </row>
    <row r="1244" spans="2:20" ht="45.95" customHeight="1" x14ac:dyDescent="0.2">
      <c r="B1244" s="89"/>
      <c r="C1244" s="101" t="s">
        <v>32</v>
      </c>
      <c r="D1244" s="247">
        <v>0</v>
      </c>
      <c r="E1244" s="247">
        <v>0</v>
      </c>
      <c r="F1244" s="247">
        <v>0</v>
      </c>
      <c r="G1244" s="247">
        <v>0</v>
      </c>
      <c r="H1244" s="247">
        <v>0</v>
      </c>
      <c r="I1244" s="248">
        <v>0</v>
      </c>
      <c r="J1244" s="248">
        <v>0</v>
      </c>
      <c r="K1244" s="248">
        <v>0</v>
      </c>
      <c r="L1244" s="248">
        <v>0</v>
      </c>
      <c r="M1244" s="199">
        <v>0</v>
      </c>
      <c r="N1244" s="239">
        <v>0</v>
      </c>
      <c r="O1244" s="239">
        <v>0</v>
      </c>
      <c r="P1244" s="219">
        <v>0</v>
      </c>
      <c r="Q1244" s="219">
        <v>0</v>
      </c>
      <c r="R1244" s="219">
        <v>0</v>
      </c>
      <c r="S1244" s="219">
        <v>0</v>
      </c>
      <c r="T1244" s="154"/>
    </row>
    <row r="1245" spans="2:20" ht="45.95" customHeight="1" x14ac:dyDescent="0.2">
      <c r="B1245" s="89"/>
      <c r="C1245" s="101" t="s">
        <v>31</v>
      </c>
      <c r="D1245" s="247">
        <v>0</v>
      </c>
      <c r="E1245" s="247">
        <v>0</v>
      </c>
      <c r="F1245" s="247">
        <v>0.14532</v>
      </c>
      <c r="G1245" s="247">
        <v>0</v>
      </c>
      <c r="H1245" s="247">
        <v>0</v>
      </c>
      <c r="I1245" s="248">
        <v>0</v>
      </c>
      <c r="J1245" s="248">
        <v>0</v>
      </c>
      <c r="K1245" s="248">
        <v>2.0000000000000001E-4</v>
      </c>
      <c r="L1245" s="248">
        <v>0</v>
      </c>
      <c r="M1245" s="199">
        <v>0</v>
      </c>
      <c r="N1245" s="239">
        <v>0</v>
      </c>
      <c r="O1245" s="239">
        <v>0</v>
      </c>
      <c r="P1245" s="219">
        <v>0</v>
      </c>
      <c r="Q1245" s="219">
        <v>0</v>
      </c>
      <c r="R1245" s="219">
        <v>0</v>
      </c>
      <c r="S1245" s="219">
        <v>0</v>
      </c>
      <c r="T1245" s="154"/>
    </row>
    <row r="1246" spans="2:20" ht="57" customHeight="1" x14ac:dyDescent="0.2">
      <c r="B1246" s="89"/>
      <c r="C1246" s="101" t="s">
        <v>30</v>
      </c>
      <c r="D1246" s="247">
        <v>0</v>
      </c>
      <c r="E1246" s="247">
        <v>0</v>
      </c>
      <c r="F1246" s="247">
        <v>0</v>
      </c>
      <c r="G1246" s="247">
        <v>0</v>
      </c>
      <c r="H1246" s="247">
        <v>0</v>
      </c>
      <c r="I1246" s="248">
        <v>0</v>
      </c>
      <c r="J1246" s="248">
        <v>0</v>
      </c>
      <c r="K1246" s="248">
        <v>0</v>
      </c>
      <c r="L1246" s="248">
        <v>0</v>
      </c>
      <c r="M1246" s="240">
        <v>0</v>
      </c>
      <c r="N1246" s="239">
        <v>0</v>
      </c>
      <c r="O1246" s="239">
        <v>0</v>
      </c>
      <c r="P1246" s="219">
        <v>0</v>
      </c>
      <c r="Q1246" s="219">
        <v>0</v>
      </c>
      <c r="R1246" s="219">
        <v>0</v>
      </c>
      <c r="S1246" s="219">
        <v>0</v>
      </c>
      <c r="T1246" s="154"/>
    </row>
    <row r="1247" spans="2:20" ht="45.95" customHeight="1" x14ac:dyDescent="0.2">
      <c r="B1247" s="89"/>
      <c r="C1247" s="101" t="s">
        <v>29</v>
      </c>
      <c r="D1247" s="247">
        <v>0</v>
      </c>
      <c r="E1247" s="247">
        <v>0</v>
      </c>
      <c r="F1247" s="247">
        <v>0</v>
      </c>
      <c r="G1247" s="247">
        <v>0</v>
      </c>
      <c r="H1247" s="247">
        <v>0</v>
      </c>
      <c r="I1247" s="248">
        <v>0</v>
      </c>
      <c r="J1247" s="248">
        <v>0</v>
      </c>
      <c r="K1247" s="248">
        <v>0</v>
      </c>
      <c r="L1247" s="248">
        <v>0</v>
      </c>
      <c r="M1247" s="199">
        <v>0</v>
      </c>
      <c r="N1247" s="239">
        <v>0</v>
      </c>
      <c r="O1247" s="239">
        <v>0</v>
      </c>
      <c r="P1247" s="219">
        <v>0</v>
      </c>
      <c r="Q1247" s="219">
        <v>0</v>
      </c>
      <c r="R1247" s="219">
        <v>0</v>
      </c>
      <c r="S1247" s="219">
        <v>0</v>
      </c>
      <c r="T1247" s="154"/>
    </row>
    <row r="1248" spans="2:20" ht="45.95" customHeight="1" x14ac:dyDescent="0.2">
      <c r="B1248" s="89"/>
      <c r="C1248" s="101" t="s">
        <v>28</v>
      </c>
      <c r="D1248" s="247">
        <v>0</v>
      </c>
      <c r="E1248" s="247">
        <v>0</v>
      </c>
      <c r="F1248" s="247">
        <v>0</v>
      </c>
      <c r="G1248" s="247">
        <v>0</v>
      </c>
      <c r="H1248" s="247">
        <v>0</v>
      </c>
      <c r="I1248" s="248">
        <v>0</v>
      </c>
      <c r="J1248" s="248">
        <v>0</v>
      </c>
      <c r="K1248" s="248">
        <v>0</v>
      </c>
      <c r="L1248" s="248">
        <v>0</v>
      </c>
      <c r="M1248" s="199">
        <v>0</v>
      </c>
      <c r="N1248" s="239">
        <v>0</v>
      </c>
      <c r="O1248" s="239">
        <v>0</v>
      </c>
      <c r="P1248" s="219">
        <v>0</v>
      </c>
      <c r="Q1248" s="219">
        <v>0</v>
      </c>
      <c r="R1248" s="219">
        <v>0</v>
      </c>
      <c r="S1248" s="219">
        <v>0</v>
      </c>
      <c r="T1248" s="154"/>
    </row>
    <row r="1249" spans="2:20" ht="57" customHeight="1" x14ac:dyDescent="0.2">
      <c r="B1249" s="89"/>
      <c r="C1249" s="101" t="s">
        <v>27</v>
      </c>
      <c r="D1249" s="247">
        <v>0</v>
      </c>
      <c r="E1249" s="247">
        <v>0</v>
      </c>
      <c r="F1249" s="247">
        <v>0</v>
      </c>
      <c r="G1249" s="247">
        <v>0</v>
      </c>
      <c r="H1249" s="247">
        <v>0</v>
      </c>
      <c r="I1249" s="248">
        <v>0</v>
      </c>
      <c r="J1249" s="248">
        <v>0</v>
      </c>
      <c r="K1249" s="248">
        <v>0</v>
      </c>
      <c r="L1249" s="248">
        <v>0</v>
      </c>
      <c r="M1249" s="240">
        <v>0.6</v>
      </c>
      <c r="N1249" s="239">
        <v>0</v>
      </c>
      <c r="O1249" s="239">
        <v>0</v>
      </c>
      <c r="P1249" s="219">
        <v>0</v>
      </c>
      <c r="Q1249" s="219">
        <v>0</v>
      </c>
      <c r="R1249" s="219">
        <v>0</v>
      </c>
      <c r="S1249" s="219">
        <v>0</v>
      </c>
      <c r="T1249" s="154"/>
    </row>
    <row r="1250" spans="2:20" ht="57" customHeight="1" x14ac:dyDescent="0.2">
      <c r="B1250" s="89"/>
      <c r="C1250" s="101" t="s">
        <v>26</v>
      </c>
      <c r="D1250" s="247">
        <v>0</v>
      </c>
      <c r="E1250" s="247">
        <v>0</v>
      </c>
      <c r="F1250" s="247">
        <v>0</v>
      </c>
      <c r="G1250" s="247">
        <v>0</v>
      </c>
      <c r="H1250" s="247">
        <v>0</v>
      </c>
      <c r="I1250" s="248">
        <v>0</v>
      </c>
      <c r="J1250" s="248">
        <v>0</v>
      </c>
      <c r="K1250" s="248">
        <v>0</v>
      </c>
      <c r="L1250" s="248">
        <v>0</v>
      </c>
      <c r="M1250" s="199">
        <v>0</v>
      </c>
      <c r="N1250" s="239">
        <v>0</v>
      </c>
      <c r="O1250" s="239">
        <v>0</v>
      </c>
      <c r="P1250" s="219">
        <v>0</v>
      </c>
      <c r="Q1250" s="219">
        <v>0</v>
      </c>
      <c r="R1250" s="219">
        <v>0</v>
      </c>
      <c r="S1250" s="219">
        <v>0</v>
      </c>
      <c r="T1250" s="154"/>
    </row>
    <row r="1251" spans="2:20" ht="45.95" customHeight="1" x14ac:dyDescent="0.2">
      <c r="B1251" s="89"/>
      <c r="C1251" s="101" t="s">
        <v>25</v>
      </c>
      <c r="D1251" s="247">
        <v>0</v>
      </c>
      <c r="E1251" s="247">
        <v>0</v>
      </c>
      <c r="F1251" s="247">
        <v>0</v>
      </c>
      <c r="G1251" s="247">
        <v>0</v>
      </c>
      <c r="H1251" s="247">
        <v>0</v>
      </c>
      <c r="I1251" s="248">
        <v>0</v>
      </c>
      <c r="J1251" s="248">
        <v>0</v>
      </c>
      <c r="K1251" s="248">
        <v>0</v>
      </c>
      <c r="L1251" s="248">
        <v>0</v>
      </c>
      <c r="M1251" s="199">
        <v>0</v>
      </c>
      <c r="N1251" s="239">
        <v>0</v>
      </c>
      <c r="O1251" s="239">
        <v>0</v>
      </c>
      <c r="P1251" s="219">
        <v>0</v>
      </c>
      <c r="Q1251" s="219">
        <v>0</v>
      </c>
      <c r="R1251" s="219">
        <v>0</v>
      </c>
      <c r="S1251" s="219">
        <v>0</v>
      </c>
      <c r="T1251" s="154"/>
    </row>
    <row r="1252" spans="2:20" ht="45.95" customHeight="1" x14ac:dyDescent="0.2">
      <c r="B1252" s="89"/>
      <c r="C1252" s="101" t="s">
        <v>24</v>
      </c>
      <c r="D1252" s="247">
        <v>0</v>
      </c>
      <c r="E1252" s="247">
        <v>0</v>
      </c>
      <c r="F1252" s="247">
        <v>0</v>
      </c>
      <c r="G1252" s="247">
        <v>0</v>
      </c>
      <c r="H1252" s="247">
        <v>0</v>
      </c>
      <c r="I1252" s="248">
        <v>0</v>
      </c>
      <c r="J1252" s="248">
        <v>0</v>
      </c>
      <c r="K1252" s="248">
        <v>0</v>
      </c>
      <c r="L1252" s="248">
        <v>0</v>
      </c>
      <c r="M1252" s="199">
        <v>0</v>
      </c>
      <c r="N1252" s="239">
        <v>0</v>
      </c>
      <c r="O1252" s="239">
        <v>0</v>
      </c>
      <c r="P1252" s="219">
        <v>0</v>
      </c>
      <c r="Q1252" s="219">
        <v>0</v>
      </c>
      <c r="R1252" s="219">
        <v>0</v>
      </c>
      <c r="S1252" s="219">
        <v>0</v>
      </c>
      <c r="T1252" s="154"/>
    </row>
    <row r="1253" spans="2:20" ht="45.95" customHeight="1" x14ac:dyDescent="0.2">
      <c r="B1253" s="89"/>
      <c r="C1253" s="101" t="s">
        <v>23</v>
      </c>
      <c r="D1253" s="247">
        <v>0</v>
      </c>
      <c r="E1253" s="247">
        <v>0</v>
      </c>
      <c r="F1253" s="247">
        <v>0</v>
      </c>
      <c r="G1253" s="247">
        <v>0</v>
      </c>
      <c r="H1253" s="247">
        <v>0</v>
      </c>
      <c r="I1253" s="248">
        <v>0</v>
      </c>
      <c r="J1253" s="248">
        <v>0</v>
      </c>
      <c r="K1253" s="248">
        <v>0</v>
      </c>
      <c r="L1253" s="248">
        <v>0</v>
      </c>
      <c r="M1253" s="199">
        <v>0</v>
      </c>
      <c r="N1253" s="239">
        <v>0</v>
      </c>
      <c r="O1253" s="239">
        <v>0</v>
      </c>
      <c r="P1253" s="219">
        <v>0</v>
      </c>
      <c r="Q1253" s="219">
        <v>0</v>
      </c>
      <c r="R1253" s="219">
        <v>0</v>
      </c>
      <c r="S1253" s="219">
        <v>0</v>
      </c>
      <c r="T1253" s="154"/>
    </row>
    <row r="1254" spans="2:20" ht="45.95" customHeight="1" x14ac:dyDescent="0.2">
      <c r="B1254" s="89"/>
      <c r="C1254" s="101" t="s">
        <v>22</v>
      </c>
      <c r="D1254" s="247">
        <v>0</v>
      </c>
      <c r="E1254" s="247">
        <v>0</v>
      </c>
      <c r="F1254" s="247">
        <v>0</v>
      </c>
      <c r="G1254" s="247">
        <v>0</v>
      </c>
      <c r="H1254" s="247">
        <v>0</v>
      </c>
      <c r="I1254" s="248">
        <v>0</v>
      </c>
      <c r="J1254" s="248">
        <v>0</v>
      </c>
      <c r="K1254" s="248">
        <v>0</v>
      </c>
      <c r="L1254" s="248">
        <v>0</v>
      </c>
      <c r="M1254" s="199">
        <v>0</v>
      </c>
      <c r="N1254" s="239">
        <v>0</v>
      </c>
      <c r="O1254" s="239">
        <v>0</v>
      </c>
      <c r="P1254" s="219">
        <v>0</v>
      </c>
      <c r="Q1254" s="219">
        <v>0</v>
      </c>
      <c r="R1254" s="219">
        <v>0</v>
      </c>
      <c r="S1254" s="219">
        <v>0</v>
      </c>
      <c r="T1254" s="154"/>
    </row>
    <row r="1255" spans="2:20" ht="45.95" customHeight="1" x14ac:dyDescent="0.2">
      <c r="B1255" s="89"/>
      <c r="C1255" s="101" t="s">
        <v>21</v>
      </c>
      <c r="D1255" s="247">
        <v>0</v>
      </c>
      <c r="E1255" s="247">
        <v>0</v>
      </c>
      <c r="F1255" s="247">
        <v>0</v>
      </c>
      <c r="G1255" s="247">
        <v>0</v>
      </c>
      <c r="H1255" s="247">
        <v>0</v>
      </c>
      <c r="I1255" s="248">
        <v>0</v>
      </c>
      <c r="J1255" s="248">
        <v>0</v>
      </c>
      <c r="K1255" s="248">
        <v>1.4999999999999999E-2</v>
      </c>
      <c r="L1255" s="248">
        <v>0</v>
      </c>
      <c r="M1255" s="199">
        <v>0</v>
      </c>
      <c r="N1255" s="239">
        <v>0</v>
      </c>
      <c r="O1255" s="239">
        <v>0</v>
      </c>
      <c r="P1255" s="219">
        <v>0</v>
      </c>
      <c r="Q1255" s="219">
        <v>0</v>
      </c>
      <c r="R1255" s="219">
        <v>0</v>
      </c>
      <c r="S1255" s="219">
        <v>0</v>
      </c>
      <c r="T1255" s="154"/>
    </row>
    <row r="1256" spans="2:20" ht="45.95" customHeight="1" x14ac:dyDescent="0.2">
      <c r="B1256" s="89"/>
      <c r="C1256" s="101" t="s">
        <v>20</v>
      </c>
      <c r="D1256" s="247">
        <v>0</v>
      </c>
      <c r="E1256" s="247">
        <v>0</v>
      </c>
      <c r="F1256" s="247">
        <v>0</v>
      </c>
      <c r="G1256" s="247">
        <v>0</v>
      </c>
      <c r="H1256" s="247">
        <v>0</v>
      </c>
      <c r="I1256" s="248">
        <v>0</v>
      </c>
      <c r="J1256" s="248">
        <v>0</v>
      </c>
      <c r="K1256" s="248">
        <v>0</v>
      </c>
      <c r="L1256" s="248">
        <v>0</v>
      </c>
      <c r="M1256" s="199">
        <v>0</v>
      </c>
      <c r="N1256" s="239">
        <v>0</v>
      </c>
      <c r="O1256" s="239">
        <v>0</v>
      </c>
      <c r="P1256" s="219">
        <v>0</v>
      </c>
      <c r="Q1256" s="219">
        <v>0</v>
      </c>
      <c r="R1256" s="219">
        <v>0</v>
      </c>
      <c r="S1256" s="219">
        <v>0</v>
      </c>
      <c r="T1256" s="154"/>
    </row>
    <row r="1257" spans="2:20" ht="45.95" customHeight="1" x14ac:dyDescent="0.2">
      <c r="B1257" s="89"/>
      <c r="C1257" s="101" t="s">
        <v>19</v>
      </c>
      <c r="D1257" s="247">
        <v>0</v>
      </c>
      <c r="E1257" s="247">
        <v>0</v>
      </c>
      <c r="F1257" s="247">
        <v>0</v>
      </c>
      <c r="G1257" s="247">
        <v>0</v>
      </c>
      <c r="H1257" s="247">
        <v>0</v>
      </c>
      <c r="I1257" s="248">
        <v>0</v>
      </c>
      <c r="J1257" s="248">
        <v>4.1000000000000002E-2</v>
      </c>
      <c r="K1257" s="248">
        <v>0</v>
      </c>
      <c r="L1257" s="248">
        <v>0</v>
      </c>
      <c r="M1257" s="199">
        <v>0</v>
      </c>
      <c r="N1257" s="239">
        <v>0.2</v>
      </c>
      <c r="O1257" s="239">
        <v>0.2</v>
      </c>
      <c r="P1257" s="219">
        <v>0</v>
      </c>
      <c r="Q1257" s="219">
        <v>0</v>
      </c>
      <c r="R1257" s="219">
        <v>0</v>
      </c>
      <c r="S1257" s="219">
        <v>0</v>
      </c>
      <c r="T1257" s="154"/>
    </row>
    <row r="1258" spans="2:20" ht="57" customHeight="1" x14ac:dyDescent="0.2">
      <c r="B1258" s="89"/>
      <c r="C1258" s="101" t="s">
        <v>105</v>
      </c>
      <c r="D1258" s="247">
        <v>0</v>
      </c>
      <c r="E1258" s="247">
        <v>0</v>
      </c>
      <c r="F1258" s="247">
        <v>0</v>
      </c>
      <c r="G1258" s="247">
        <v>0</v>
      </c>
      <c r="H1258" s="247">
        <v>0</v>
      </c>
      <c r="I1258" s="248">
        <v>0</v>
      </c>
      <c r="J1258" s="248">
        <v>0</v>
      </c>
      <c r="K1258" s="248">
        <v>0</v>
      </c>
      <c r="L1258" s="248">
        <v>0</v>
      </c>
      <c r="M1258" s="199">
        <v>0</v>
      </c>
      <c r="N1258" s="239">
        <v>0</v>
      </c>
      <c r="O1258" s="239">
        <v>0.4</v>
      </c>
      <c r="P1258" s="219">
        <v>0</v>
      </c>
      <c r="Q1258" s="219">
        <v>0</v>
      </c>
      <c r="R1258" s="219">
        <v>0</v>
      </c>
      <c r="S1258" s="219">
        <v>0</v>
      </c>
      <c r="T1258" s="154"/>
    </row>
    <row r="1259" spans="2:20" ht="57" customHeight="1" x14ac:dyDescent="0.2">
      <c r="B1259" s="89"/>
      <c r="C1259" s="101" t="s">
        <v>18</v>
      </c>
      <c r="D1259" s="247">
        <v>0</v>
      </c>
      <c r="E1259" s="247">
        <v>0</v>
      </c>
      <c r="F1259" s="247">
        <v>0</v>
      </c>
      <c r="G1259" s="247">
        <v>0</v>
      </c>
      <c r="H1259" s="247">
        <v>0</v>
      </c>
      <c r="I1259" s="248">
        <v>0</v>
      </c>
      <c r="J1259" s="248">
        <v>0</v>
      </c>
      <c r="K1259" s="248">
        <v>0</v>
      </c>
      <c r="L1259" s="248">
        <v>0</v>
      </c>
      <c r="M1259" s="199">
        <v>0</v>
      </c>
      <c r="N1259" s="239">
        <v>0</v>
      </c>
      <c r="O1259" s="239">
        <v>0</v>
      </c>
      <c r="P1259" s="219">
        <v>0</v>
      </c>
      <c r="Q1259" s="219">
        <v>0</v>
      </c>
      <c r="R1259" s="219">
        <v>0</v>
      </c>
      <c r="S1259" s="219">
        <v>0</v>
      </c>
      <c r="T1259" s="154"/>
    </row>
    <row r="1260" spans="2:20" ht="57" customHeight="1" x14ac:dyDescent="0.2">
      <c r="B1260" s="89"/>
      <c r="C1260" s="101" t="s">
        <v>17</v>
      </c>
      <c r="D1260" s="247">
        <v>0</v>
      </c>
      <c r="E1260" s="247">
        <v>0</v>
      </c>
      <c r="F1260" s="247">
        <v>0</v>
      </c>
      <c r="G1260" s="247">
        <v>0</v>
      </c>
      <c r="H1260" s="247">
        <v>0</v>
      </c>
      <c r="I1260" s="248">
        <v>0</v>
      </c>
      <c r="J1260" s="248">
        <v>0</v>
      </c>
      <c r="K1260" s="248">
        <v>0</v>
      </c>
      <c r="L1260" s="248">
        <v>0</v>
      </c>
      <c r="M1260" s="240">
        <v>0.9</v>
      </c>
      <c r="N1260" s="239">
        <v>0</v>
      </c>
      <c r="O1260" s="239">
        <v>0</v>
      </c>
      <c r="P1260" s="219">
        <v>0</v>
      </c>
      <c r="Q1260" s="219">
        <v>0</v>
      </c>
      <c r="R1260" s="219">
        <v>0</v>
      </c>
      <c r="S1260" s="219">
        <v>0</v>
      </c>
      <c r="T1260" s="154"/>
    </row>
    <row r="1261" spans="2:20" ht="45.95" customHeight="1" x14ac:dyDescent="0.2">
      <c r="B1261" s="89"/>
      <c r="C1261" s="101" t="s">
        <v>16</v>
      </c>
      <c r="D1261" s="247">
        <v>0</v>
      </c>
      <c r="E1261" s="247">
        <v>0</v>
      </c>
      <c r="F1261" s="247">
        <v>0</v>
      </c>
      <c r="G1261" s="247">
        <v>0</v>
      </c>
      <c r="H1261" s="247">
        <v>0</v>
      </c>
      <c r="I1261" s="248">
        <v>0</v>
      </c>
      <c r="J1261" s="248">
        <v>0</v>
      </c>
      <c r="K1261" s="248">
        <v>0</v>
      </c>
      <c r="L1261" s="248">
        <v>0</v>
      </c>
      <c r="M1261" s="240">
        <v>0</v>
      </c>
      <c r="N1261" s="239">
        <v>0</v>
      </c>
      <c r="O1261" s="239">
        <v>0</v>
      </c>
      <c r="P1261" s="219">
        <v>0</v>
      </c>
      <c r="Q1261" s="219">
        <v>0</v>
      </c>
      <c r="R1261" s="219">
        <v>0</v>
      </c>
      <c r="S1261" s="219">
        <v>0</v>
      </c>
      <c r="T1261" s="154"/>
    </row>
    <row r="1262" spans="2:20" ht="45.95" customHeight="1" x14ac:dyDescent="0.2">
      <c r="B1262" s="89"/>
      <c r="C1262" s="101" t="s">
        <v>15</v>
      </c>
      <c r="D1262" s="247">
        <v>0</v>
      </c>
      <c r="E1262" s="247">
        <v>0</v>
      </c>
      <c r="F1262" s="247">
        <v>0.66349999999999998</v>
      </c>
      <c r="G1262" s="247">
        <v>355.46100000000001</v>
      </c>
      <c r="H1262" s="247">
        <v>0.27700000000000002</v>
      </c>
      <c r="I1262" s="248">
        <v>8.0999999999999996E-3</v>
      </c>
      <c r="J1262" s="248">
        <v>1.4410999999999998</v>
      </c>
      <c r="K1262" s="248">
        <v>0</v>
      </c>
      <c r="L1262" s="248">
        <v>0</v>
      </c>
      <c r="M1262" s="240">
        <v>0</v>
      </c>
      <c r="N1262" s="239">
        <v>0.8</v>
      </c>
      <c r="O1262" s="239">
        <v>0</v>
      </c>
      <c r="P1262" s="219">
        <v>0</v>
      </c>
      <c r="Q1262" s="219">
        <v>0</v>
      </c>
      <c r="R1262" s="219">
        <v>0</v>
      </c>
      <c r="S1262" s="219">
        <v>0.5</v>
      </c>
      <c r="T1262" s="154"/>
    </row>
    <row r="1263" spans="2:20" ht="57" customHeight="1" x14ac:dyDescent="0.2">
      <c r="B1263" s="89"/>
      <c r="C1263" s="101" t="s">
        <v>106</v>
      </c>
      <c r="D1263" s="247">
        <v>0</v>
      </c>
      <c r="E1263" s="247">
        <v>0.33400000000000002</v>
      </c>
      <c r="F1263" s="247">
        <v>0.68600000000000005</v>
      </c>
      <c r="G1263" s="247">
        <v>0.67500000000000004</v>
      </c>
      <c r="H1263" s="247">
        <v>0</v>
      </c>
      <c r="I1263" s="248">
        <v>0</v>
      </c>
      <c r="J1263" s="248">
        <v>0.03</v>
      </c>
      <c r="K1263" s="248">
        <v>0.46600000000000003</v>
      </c>
      <c r="L1263" s="248">
        <v>0.64400000000000002</v>
      </c>
      <c r="M1263" s="240">
        <v>0.6</v>
      </c>
      <c r="N1263" s="239">
        <v>0.4</v>
      </c>
      <c r="O1263" s="239">
        <v>7.7</v>
      </c>
      <c r="P1263" s="219">
        <v>17.899999999999999</v>
      </c>
      <c r="Q1263" s="219">
        <v>25.9</v>
      </c>
      <c r="R1263" s="219">
        <v>37</v>
      </c>
      <c r="S1263" s="219">
        <v>39.799999999999997</v>
      </c>
      <c r="T1263" s="154"/>
    </row>
    <row r="1264" spans="2:20" ht="45.95" customHeight="1" x14ac:dyDescent="0.2">
      <c r="B1264" s="89"/>
      <c r="C1264" s="101" t="s">
        <v>14</v>
      </c>
      <c r="D1264" s="247">
        <v>0</v>
      </c>
      <c r="E1264" s="247">
        <v>0</v>
      </c>
      <c r="F1264" s="247">
        <v>0</v>
      </c>
      <c r="G1264" s="247">
        <v>0</v>
      </c>
      <c r="H1264" s="247">
        <v>0</v>
      </c>
      <c r="I1264" s="248">
        <v>0</v>
      </c>
      <c r="J1264" s="248">
        <v>0</v>
      </c>
      <c r="K1264" s="248">
        <v>4.2000000000000003E-2</v>
      </c>
      <c r="L1264" s="248">
        <v>1.7000000000000001E-2</v>
      </c>
      <c r="M1264" s="199">
        <v>0</v>
      </c>
      <c r="N1264" s="239">
        <v>0</v>
      </c>
      <c r="O1264" s="239">
        <v>0</v>
      </c>
      <c r="P1264" s="219">
        <v>0</v>
      </c>
      <c r="Q1264" s="219">
        <v>0</v>
      </c>
      <c r="R1264" s="219">
        <v>0</v>
      </c>
      <c r="S1264" s="219">
        <v>0</v>
      </c>
      <c r="T1264" s="154"/>
    </row>
    <row r="1265" spans="2:21" ht="57" customHeight="1" x14ac:dyDescent="0.2">
      <c r="B1265" s="89"/>
      <c r="C1265" s="101" t="s">
        <v>13</v>
      </c>
      <c r="D1265" s="247">
        <v>0</v>
      </c>
      <c r="E1265" s="247">
        <v>0</v>
      </c>
      <c r="F1265" s="247">
        <v>0</v>
      </c>
      <c r="G1265" s="247">
        <v>1.643E-2</v>
      </c>
      <c r="H1265" s="247">
        <v>4.5499999999999999E-2</v>
      </c>
      <c r="I1265" s="248">
        <v>0.03</v>
      </c>
      <c r="J1265" s="248">
        <v>0</v>
      </c>
      <c r="K1265" s="248">
        <v>0</v>
      </c>
      <c r="L1265" s="248">
        <v>0</v>
      </c>
      <c r="M1265" s="199">
        <v>0</v>
      </c>
      <c r="N1265" s="239">
        <v>0</v>
      </c>
      <c r="O1265" s="239">
        <v>0</v>
      </c>
      <c r="P1265" s="219">
        <v>0</v>
      </c>
      <c r="Q1265" s="219">
        <v>0</v>
      </c>
      <c r="R1265" s="219">
        <v>0</v>
      </c>
      <c r="S1265" s="219">
        <v>0</v>
      </c>
      <c r="T1265" s="154"/>
    </row>
    <row r="1266" spans="2:21" ht="45.95" customHeight="1" x14ac:dyDescent="0.2">
      <c r="B1266" s="89"/>
      <c r="C1266" s="101" t="s">
        <v>12</v>
      </c>
      <c r="D1266" s="247">
        <v>0</v>
      </c>
      <c r="E1266" s="247">
        <v>0.318</v>
      </c>
      <c r="F1266" s="247">
        <v>0</v>
      </c>
      <c r="G1266" s="247">
        <v>0</v>
      </c>
      <c r="H1266" s="247">
        <v>0.84099999999999997</v>
      </c>
      <c r="I1266" s="248">
        <v>0</v>
      </c>
      <c r="J1266" s="248">
        <v>0.57199999999999995</v>
      </c>
      <c r="K1266" s="248">
        <v>1.5153099999999999</v>
      </c>
      <c r="L1266" s="248">
        <v>9.0500000000000008E-3</v>
      </c>
      <c r="M1266" s="240">
        <v>0</v>
      </c>
      <c r="N1266" s="239">
        <v>2.6</v>
      </c>
      <c r="O1266" s="239">
        <v>1.1000000000000001</v>
      </c>
      <c r="P1266" s="219">
        <v>0.4</v>
      </c>
      <c r="Q1266" s="219">
        <v>3.2</v>
      </c>
      <c r="R1266" s="219">
        <v>3.2</v>
      </c>
      <c r="S1266" s="219">
        <v>0.7</v>
      </c>
      <c r="T1266" s="154"/>
    </row>
    <row r="1267" spans="2:21" ht="57" customHeight="1" x14ac:dyDescent="0.2">
      <c r="B1267" s="89"/>
      <c r="C1267" s="101" t="s">
        <v>11</v>
      </c>
      <c r="D1267" s="247">
        <v>0</v>
      </c>
      <c r="E1267" s="247">
        <v>0.22800000000000001</v>
      </c>
      <c r="F1267" s="247">
        <v>0</v>
      </c>
      <c r="G1267" s="247">
        <v>0</v>
      </c>
      <c r="H1267" s="247">
        <v>1E-3</v>
      </c>
      <c r="I1267" s="248">
        <v>0.19900000000000001</v>
      </c>
      <c r="J1267" s="248">
        <v>8.0000000000000002E-3</v>
      </c>
      <c r="K1267" s="248">
        <v>3.0430100000000002</v>
      </c>
      <c r="L1267" s="248">
        <v>0.05</v>
      </c>
      <c r="M1267" s="240">
        <v>0.5</v>
      </c>
      <c r="N1267" s="239">
        <v>0</v>
      </c>
      <c r="O1267" s="239">
        <v>0</v>
      </c>
      <c r="P1267" s="219">
        <v>0.1</v>
      </c>
      <c r="Q1267" s="219">
        <v>0.5</v>
      </c>
      <c r="R1267" s="219">
        <v>0</v>
      </c>
      <c r="S1267" s="219">
        <v>0.3</v>
      </c>
      <c r="T1267" s="154"/>
    </row>
    <row r="1268" spans="2:21" ht="45.95" customHeight="1" x14ac:dyDescent="0.2">
      <c r="B1268" s="89"/>
      <c r="C1268" s="101" t="s">
        <v>10</v>
      </c>
      <c r="D1268" s="247">
        <v>0</v>
      </c>
      <c r="E1268" s="247">
        <v>0</v>
      </c>
      <c r="F1268" s="247">
        <v>0</v>
      </c>
      <c r="G1268" s="247">
        <v>0</v>
      </c>
      <c r="H1268" s="247">
        <v>0</v>
      </c>
      <c r="I1268" s="248">
        <v>0</v>
      </c>
      <c r="J1268" s="248">
        <v>0</v>
      </c>
      <c r="K1268" s="248">
        <v>0</v>
      </c>
      <c r="L1268" s="248">
        <v>0</v>
      </c>
      <c r="M1268" s="199">
        <v>0</v>
      </c>
      <c r="N1268" s="239">
        <v>0</v>
      </c>
      <c r="O1268" s="239">
        <v>0</v>
      </c>
      <c r="P1268" s="219">
        <v>0</v>
      </c>
      <c r="Q1268" s="219">
        <v>0</v>
      </c>
      <c r="R1268" s="219">
        <v>0</v>
      </c>
      <c r="S1268" s="219">
        <v>0</v>
      </c>
      <c r="T1268" s="154"/>
    </row>
    <row r="1269" spans="2:21" ht="57" customHeight="1" x14ac:dyDescent="0.2">
      <c r="B1269" s="89"/>
      <c r="C1269" s="101" t="s">
        <v>9</v>
      </c>
      <c r="D1269" s="247">
        <v>0</v>
      </c>
      <c r="E1269" s="247">
        <v>0</v>
      </c>
      <c r="F1269" s="247">
        <v>0</v>
      </c>
      <c r="G1269" s="247">
        <v>0</v>
      </c>
      <c r="H1269" s="247">
        <v>0.13</v>
      </c>
      <c r="I1269" s="248">
        <v>1.2</v>
      </c>
      <c r="J1269" s="248">
        <v>0</v>
      </c>
      <c r="K1269" s="248">
        <v>0</v>
      </c>
      <c r="L1269" s="248">
        <v>0</v>
      </c>
      <c r="M1269" s="199">
        <v>0</v>
      </c>
      <c r="N1269" s="239">
        <v>0</v>
      </c>
      <c r="O1269" s="239">
        <v>0</v>
      </c>
      <c r="P1269" s="219">
        <v>0</v>
      </c>
      <c r="Q1269" s="219">
        <v>0</v>
      </c>
      <c r="R1269" s="219">
        <v>0</v>
      </c>
      <c r="S1269" s="219">
        <v>0</v>
      </c>
      <c r="T1269" s="154"/>
    </row>
    <row r="1270" spans="2:21" ht="57" customHeight="1" x14ac:dyDescent="0.2">
      <c r="B1270" s="89"/>
      <c r="C1270" s="101" t="s">
        <v>8</v>
      </c>
      <c r="D1270" s="247">
        <v>0</v>
      </c>
      <c r="E1270" s="247">
        <v>0</v>
      </c>
      <c r="F1270" s="247">
        <v>0</v>
      </c>
      <c r="G1270" s="247">
        <v>0</v>
      </c>
      <c r="H1270" s="247">
        <v>0</v>
      </c>
      <c r="I1270" s="248">
        <v>0.04</v>
      </c>
      <c r="J1270" s="248">
        <v>0</v>
      </c>
      <c r="K1270" s="248">
        <v>0</v>
      </c>
      <c r="L1270" s="248">
        <v>0</v>
      </c>
      <c r="M1270" s="199">
        <v>0</v>
      </c>
      <c r="N1270" s="239">
        <v>0</v>
      </c>
      <c r="O1270" s="239">
        <v>0</v>
      </c>
      <c r="P1270" s="219">
        <v>0</v>
      </c>
      <c r="Q1270" s="219">
        <v>0</v>
      </c>
      <c r="R1270" s="219">
        <v>0</v>
      </c>
      <c r="S1270" s="219">
        <v>0</v>
      </c>
      <c r="T1270" s="154"/>
    </row>
    <row r="1271" spans="2:21" ht="45.95" customHeight="1" x14ac:dyDescent="0.2">
      <c r="B1271" s="89"/>
      <c r="C1271" s="101" t="s">
        <v>7</v>
      </c>
      <c r="D1271" s="247">
        <v>0</v>
      </c>
      <c r="E1271" s="247">
        <v>0</v>
      </c>
      <c r="F1271" s="247">
        <v>0</v>
      </c>
      <c r="G1271" s="247">
        <v>0</v>
      </c>
      <c r="H1271" s="247">
        <v>0</v>
      </c>
      <c r="I1271" s="248">
        <v>0</v>
      </c>
      <c r="J1271" s="248">
        <v>0</v>
      </c>
      <c r="K1271" s="248">
        <v>0</v>
      </c>
      <c r="L1271" s="248">
        <v>0</v>
      </c>
      <c r="M1271" s="199">
        <v>0</v>
      </c>
      <c r="N1271" s="239">
        <v>0</v>
      </c>
      <c r="O1271" s="239">
        <v>0</v>
      </c>
      <c r="P1271" s="219">
        <v>0</v>
      </c>
      <c r="Q1271" s="219">
        <v>0</v>
      </c>
      <c r="R1271" s="219">
        <v>0</v>
      </c>
      <c r="S1271" s="219">
        <v>0</v>
      </c>
      <c r="T1271" s="154"/>
    </row>
    <row r="1272" spans="2:21" ht="45.95" customHeight="1" x14ac:dyDescent="0.2">
      <c r="B1272" s="89"/>
      <c r="C1272" s="101" t="s">
        <v>6</v>
      </c>
      <c r="D1272" s="247">
        <v>0</v>
      </c>
      <c r="E1272" s="247">
        <v>0</v>
      </c>
      <c r="F1272" s="247">
        <v>0</v>
      </c>
      <c r="G1272" s="247">
        <v>0</v>
      </c>
      <c r="H1272" s="247">
        <v>0</v>
      </c>
      <c r="I1272" s="248">
        <v>0</v>
      </c>
      <c r="J1272" s="248">
        <v>0</v>
      </c>
      <c r="K1272" s="248">
        <v>0</v>
      </c>
      <c r="L1272" s="248">
        <v>0</v>
      </c>
      <c r="M1272" s="199">
        <v>0</v>
      </c>
      <c r="N1272" s="239">
        <v>0</v>
      </c>
      <c r="O1272" s="239">
        <v>0</v>
      </c>
      <c r="P1272" s="219">
        <v>0</v>
      </c>
      <c r="Q1272" s="219">
        <v>0</v>
      </c>
      <c r="R1272" s="219">
        <v>0</v>
      </c>
      <c r="S1272" s="219">
        <v>0</v>
      </c>
      <c r="T1272" s="154"/>
    </row>
    <row r="1273" spans="2:21" ht="45.95" customHeight="1" x14ac:dyDescent="0.2">
      <c r="B1273" s="89"/>
      <c r="C1273" s="101" t="s">
        <v>5</v>
      </c>
      <c r="D1273" s="247">
        <v>0</v>
      </c>
      <c r="E1273" s="247">
        <v>0</v>
      </c>
      <c r="F1273" s="247">
        <v>8.7449999999999992</v>
      </c>
      <c r="G1273" s="247">
        <v>34.924999999999997</v>
      </c>
      <c r="H1273" s="247">
        <v>2.3650000000000002</v>
      </c>
      <c r="I1273" s="248">
        <v>20.385000000000002</v>
      </c>
      <c r="J1273" s="248">
        <v>2.306</v>
      </c>
      <c r="K1273" s="248">
        <v>1.6231099999999998</v>
      </c>
      <c r="L1273" s="248">
        <v>3.5279999999999999E-2</v>
      </c>
      <c r="M1273" s="240">
        <v>5.3</v>
      </c>
      <c r="N1273" s="239">
        <v>10.8</v>
      </c>
      <c r="O1273" s="239">
        <v>4.2</v>
      </c>
      <c r="P1273" s="219">
        <v>12.7</v>
      </c>
      <c r="Q1273" s="219">
        <v>5</v>
      </c>
      <c r="R1273" s="219">
        <v>7</v>
      </c>
      <c r="S1273" s="219">
        <v>1</v>
      </c>
      <c r="T1273" s="154"/>
    </row>
    <row r="1274" spans="2:21" ht="57" customHeight="1" x14ac:dyDescent="0.2">
      <c r="B1274" s="89"/>
      <c r="C1274" s="101" t="s">
        <v>4</v>
      </c>
      <c r="D1274" s="247">
        <v>0</v>
      </c>
      <c r="E1274" s="247">
        <v>0.31900000000000001</v>
      </c>
      <c r="F1274" s="247">
        <v>0</v>
      </c>
      <c r="G1274" s="247">
        <v>0</v>
      </c>
      <c r="H1274" s="247">
        <v>169.72</v>
      </c>
      <c r="I1274" s="248">
        <v>10.57213</v>
      </c>
      <c r="J1274" s="248">
        <v>0</v>
      </c>
      <c r="K1274" s="248">
        <v>1E-3</v>
      </c>
      <c r="L1274" s="248">
        <v>0</v>
      </c>
      <c r="M1274" s="199">
        <v>0</v>
      </c>
      <c r="N1274" s="239">
        <v>0</v>
      </c>
      <c r="O1274" s="239">
        <v>0.2</v>
      </c>
      <c r="P1274" s="219">
        <v>0</v>
      </c>
      <c r="Q1274" s="219">
        <v>0.8</v>
      </c>
      <c r="R1274" s="219">
        <v>0.4</v>
      </c>
      <c r="S1274" s="219">
        <v>0.3</v>
      </c>
      <c r="T1274" s="154"/>
    </row>
    <row r="1275" spans="2:21" ht="57" customHeight="1" x14ac:dyDescent="0.2">
      <c r="B1275" s="89"/>
      <c r="C1275" s="101" t="s">
        <v>3</v>
      </c>
      <c r="D1275" s="247">
        <v>0</v>
      </c>
      <c r="E1275" s="247">
        <v>0</v>
      </c>
      <c r="F1275" s="247">
        <v>0</v>
      </c>
      <c r="G1275" s="247">
        <v>0</v>
      </c>
      <c r="H1275" s="247">
        <v>0</v>
      </c>
      <c r="I1275" s="248">
        <v>0</v>
      </c>
      <c r="J1275" s="248">
        <v>0</v>
      </c>
      <c r="K1275" s="248">
        <v>0</v>
      </c>
      <c r="L1275" s="248">
        <v>0</v>
      </c>
      <c r="M1275" s="199">
        <v>0</v>
      </c>
      <c r="N1275" s="239">
        <v>0</v>
      </c>
      <c r="O1275" s="239">
        <v>0</v>
      </c>
      <c r="P1275" s="219">
        <v>0</v>
      </c>
      <c r="Q1275" s="219">
        <v>0.6</v>
      </c>
      <c r="R1275" s="219">
        <v>0</v>
      </c>
      <c r="S1275" s="219">
        <v>0</v>
      </c>
      <c r="T1275" s="154"/>
    </row>
    <row r="1276" spans="2:21" ht="45.95" customHeight="1" thickBot="1" x14ac:dyDescent="0.25">
      <c r="B1276" s="89"/>
      <c r="C1276" s="115" t="s">
        <v>2</v>
      </c>
      <c r="D1276" s="249">
        <v>0</v>
      </c>
      <c r="E1276" s="249">
        <v>0</v>
      </c>
      <c r="F1276" s="249">
        <v>0</v>
      </c>
      <c r="G1276" s="249">
        <v>0</v>
      </c>
      <c r="H1276" s="249">
        <v>0</v>
      </c>
      <c r="I1276" s="250">
        <v>0</v>
      </c>
      <c r="J1276" s="250">
        <v>0</v>
      </c>
      <c r="K1276" s="250">
        <v>0</v>
      </c>
      <c r="L1276" s="250">
        <v>0</v>
      </c>
      <c r="M1276" s="204">
        <v>0</v>
      </c>
      <c r="N1276" s="251">
        <v>0</v>
      </c>
      <c r="O1276" s="251">
        <v>0</v>
      </c>
      <c r="P1276" s="219">
        <v>0</v>
      </c>
      <c r="Q1276" s="219">
        <v>0</v>
      </c>
      <c r="R1276" s="219">
        <v>0</v>
      </c>
      <c r="S1276" s="219">
        <v>0</v>
      </c>
      <c r="T1276" s="154"/>
    </row>
    <row r="1277" spans="2:21" ht="45" customHeight="1" thickBot="1" x14ac:dyDescent="0.3">
      <c r="B1277" s="89"/>
      <c r="C1277" s="117" t="s">
        <v>131</v>
      </c>
      <c r="D1277" s="252">
        <v>586.41656</v>
      </c>
      <c r="E1277" s="252">
        <v>662.91243000000009</v>
      </c>
      <c r="F1277" s="252">
        <v>64.106970000000004</v>
      </c>
      <c r="G1277" s="252">
        <v>487.31594999999999</v>
      </c>
      <c r="H1277" s="252">
        <v>380.53807</v>
      </c>
      <c r="I1277" s="253">
        <f t="shared" ref="I1277:N1277" si="11">SUM(I1173:I1276)</f>
        <v>198.18628000000001</v>
      </c>
      <c r="J1277" s="253">
        <f t="shared" si="11"/>
        <v>447.12360999999999</v>
      </c>
      <c r="K1277" s="253">
        <f t="shared" si="11"/>
        <v>301.92319999999989</v>
      </c>
      <c r="L1277" s="253">
        <f t="shared" si="11"/>
        <v>82.843700000000027</v>
      </c>
      <c r="M1277" s="253">
        <f t="shared" si="11"/>
        <v>158.20000000000002</v>
      </c>
      <c r="N1277" s="253">
        <f t="shared" si="11"/>
        <v>97.799999999999983</v>
      </c>
      <c r="O1277" s="253">
        <f>SUM(O1173:O1276)</f>
        <v>179.69999999999996</v>
      </c>
      <c r="P1277" s="253">
        <f>SUM(P1173:P1276)</f>
        <v>206.10000000000002</v>
      </c>
      <c r="Q1277" s="253">
        <f>SUM(Q1173:Q1276)</f>
        <v>351</v>
      </c>
      <c r="R1277" s="253">
        <f>SUM(R1173:R1276)</f>
        <v>571.29999999999995</v>
      </c>
      <c r="S1277" s="253">
        <f>SUM(S1173:S1276)</f>
        <v>574.40000000000009</v>
      </c>
      <c r="T1277" s="160"/>
      <c r="U1277" s="23"/>
    </row>
    <row r="1278" spans="2:21" ht="45" customHeight="1" thickBot="1" x14ac:dyDescent="0.25">
      <c r="B1278" s="89"/>
      <c r="C1278" s="112" t="s">
        <v>149</v>
      </c>
      <c r="D1278" s="243"/>
      <c r="E1278" s="243"/>
      <c r="F1278" s="243"/>
      <c r="G1278" s="243"/>
      <c r="H1278" s="243"/>
      <c r="I1278" s="244"/>
      <c r="J1278" s="244"/>
      <c r="K1278" s="244"/>
      <c r="L1278" s="244"/>
      <c r="M1278" s="206"/>
      <c r="N1278" s="245"/>
      <c r="O1278" s="245"/>
      <c r="P1278" s="245"/>
      <c r="Q1278" s="245"/>
      <c r="R1278" s="245"/>
      <c r="S1278" s="245"/>
      <c r="T1278" s="156"/>
      <c r="U1278" s="23"/>
    </row>
    <row r="1279" spans="2:21" ht="45.95" customHeight="1" x14ac:dyDescent="0.2">
      <c r="B1279" s="89"/>
      <c r="C1279" s="109" t="s">
        <v>100</v>
      </c>
      <c r="D1279" s="246">
        <v>55.978999999999999</v>
      </c>
      <c r="E1279" s="246">
        <v>90.511020000000002</v>
      </c>
      <c r="F1279" s="246">
        <v>103.39939</v>
      </c>
      <c r="G1279" s="246">
        <v>51.189300000000003</v>
      </c>
      <c r="H1279" s="246">
        <v>375.346</v>
      </c>
      <c r="I1279" s="211">
        <v>23.807059999999996</v>
      </c>
      <c r="J1279" s="211">
        <v>65.452139999999957</v>
      </c>
      <c r="K1279" s="211">
        <v>10.629010000000006</v>
      </c>
      <c r="L1279" s="211">
        <v>41.106109999999994</v>
      </c>
      <c r="M1279" s="254">
        <v>124.7</v>
      </c>
      <c r="N1279" s="238">
        <v>33.1</v>
      </c>
      <c r="O1279" s="238">
        <v>2.2999999999999998</v>
      </c>
      <c r="P1279" s="219">
        <v>13.700000000000001</v>
      </c>
      <c r="Q1279" s="219">
        <v>0.5</v>
      </c>
      <c r="R1279" s="219">
        <v>0</v>
      </c>
      <c r="S1279" s="219">
        <v>0</v>
      </c>
      <c r="T1279" s="154"/>
    </row>
    <row r="1280" spans="2:21" ht="45.95" customHeight="1" x14ac:dyDescent="0.2">
      <c r="B1280" s="89"/>
      <c r="C1280" s="101" t="s">
        <v>99</v>
      </c>
      <c r="D1280" s="247">
        <v>0.63300000000000001</v>
      </c>
      <c r="E1280" s="247">
        <v>0.32300000000000001</v>
      </c>
      <c r="F1280" s="247">
        <v>0.25900000000000001</v>
      </c>
      <c r="G1280" s="247">
        <v>12.472</v>
      </c>
      <c r="H1280" s="247">
        <v>0.46400000000000002</v>
      </c>
      <c r="I1280" s="248">
        <v>10.9016</v>
      </c>
      <c r="J1280" s="248">
        <v>1.1060099999999999</v>
      </c>
      <c r="K1280" s="248">
        <v>978.53183000000001</v>
      </c>
      <c r="L1280" s="248">
        <v>6.5436000000000005</v>
      </c>
      <c r="M1280" s="240">
        <v>9.4</v>
      </c>
      <c r="N1280" s="239">
        <v>26</v>
      </c>
      <c r="O1280" s="239">
        <v>1.6</v>
      </c>
      <c r="P1280" s="219">
        <v>6</v>
      </c>
      <c r="Q1280" s="219">
        <v>0</v>
      </c>
      <c r="R1280" s="219">
        <v>0</v>
      </c>
      <c r="S1280" s="219">
        <v>0</v>
      </c>
      <c r="T1280" s="154"/>
    </row>
    <row r="1281" spans="2:20" ht="45.95" customHeight="1" x14ac:dyDescent="0.2">
      <c r="B1281" s="89"/>
      <c r="C1281" s="101" t="s">
        <v>98</v>
      </c>
      <c r="D1281" s="247">
        <v>6.7299999999999999E-2</v>
      </c>
      <c r="E1281" s="247">
        <v>0.49099999999999999</v>
      </c>
      <c r="F1281" s="247">
        <v>74.26288000000001</v>
      </c>
      <c r="G1281" s="247">
        <v>98.445309999999992</v>
      </c>
      <c r="H1281" s="247">
        <v>98.093500000000006</v>
      </c>
      <c r="I1281" s="248">
        <v>16.344100000000001</v>
      </c>
      <c r="J1281" s="248">
        <v>139.20766</v>
      </c>
      <c r="K1281" s="248">
        <v>3.1683300000000005</v>
      </c>
      <c r="L1281" s="248">
        <v>0.24676999999999999</v>
      </c>
      <c r="M1281" s="240">
        <v>8.5</v>
      </c>
      <c r="N1281" s="239">
        <v>46.5</v>
      </c>
      <c r="O1281" s="239">
        <v>1.9</v>
      </c>
      <c r="P1281" s="219">
        <v>5.8</v>
      </c>
      <c r="Q1281" s="219">
        <v>10.4</v>
      </c>
      <c r="R1281" s="219">
        <v>0</v>
      </c>
      <c r="S1281" s="219">
        <v>0</v>
      </c>
      <c r="T1281" s="154"/>
    </row>
    <row r="1282" spans="2:20" ht="45.95" customHeight="1" x14ac:dyDescent="0.2">
      <c r="B1282" s="89"/>
      <c r="C1282" s="101" t="s">
        <v>97</v>
      </c>
      <c r="D1282" s="247">
        <v>0.79249999999999998</v>
      </c>
      <c r="E1282" s="247">
        <v>1.0339400000000001</v>
      </c>
      <c r="F1282" s="247">
        <v>8.9194500000000012</v>
      </c>
      <c r="G1282" s="247">
        <v>22.127089999999999</v>
      </c>
      <c r="H1282" s="247">
        <v>23.465</v>
      </c>
      <c r="I1282" s="248">
        <v>15.855399999999999</v>
      </c>
      <c r="J1282" s="248">
        <v>18.833849999999998</v>
      </c>
      <c r="K1282" s="248">
        <v>14.846950000000001</v>
      </c>
      <c r="L1282" s="248">
        <v>11.498200000000001</v>
      </c>
      <c r="M1282" s="240">
        <v>17.5</v>
      </c>
      <c r="N1282" s="239">
        <v>208.5</v>
      </c>
      <c r="O1282" s="239">
        <v>162.30000000000001</v>
      </c>
      <c r="P1282" s="219">
        <v>41.9</v>
      </c>
      <c r="Q1282" s="219">
        <v>4.0999999999999996</v>
      </c>
      <c r="R1282" s="219">
        <v>0</v>
      </c>
      <c r="S1282" s="219">
        <v>0</v>
      </c>
      <c r="T1282" s="154"/>
    </row>
    <row r="1283" spans="2:20" ht="45.95" customHeight="1" x14ac:dyDescent="0.2">
      <c r="B1283" s="89"/>
      <c r="C1283" s="101" t="s">
        <v>96</v>
      </c>
      <c r="D1283" s="247">
        <v>0</v>
      </c>
      <c r="E1283" s="247">
        <v>0</v>
      </c>
      <c r="F1283" s="247">
        <v>0</v>
      </c>
      <c r="G1283" s="247">
        <v>2.8599999999999997E-3</v>
      </c>
      <c r="H1283" s="247">
        <v>0.51</v>
      </c>
      <c r="I1283" s="248">
        <v>2.9999999999999997E-4</v>
      </c>
      <c r="J1283" s="248">
        <v>0.39900000000000002</v>
      </c>
      <c r="K1283" s="248">
        <v>2.0950000000000002</v>
      </c>
      <c r="L1283" s="248">
        <v>0.15049999999999999</v>
      </c>
      <c r="M1283" s="240">
        <v>1.8</v>
      </c>
      <c r="N1283" s="239">
        <v>0.6</v>
      </c>
      <c r="O1283" s="239">
        <v>0.4</v>
      </c>
      <c r="P1283" s="219">
        <v>0</v>
      </c>
      <c r="Q1283" s="219">
        <v>0</v>
      </c>
      <c r="R1283" s="219">
        <v>0</v>
      </c>
      <c r="S1283" s="219">
        <v>0</v>
      </c>
      <c r="T1283" s="154"/>
    </row>
    <row r="1284" spans="2:20" ht="45.95" customHeight="1" x14ac:dyDescent="0.2">
      <c r="B1284" s="89"/>
      <c r="C1284" s="101" t="s">
        <v>95</v>
      </c>
      <c r="D1284" s="247">
        <v>190.80278000000001</v>
      </c>
      <c r="E1284" s="247">
        <v>16.792450000000002</v>
      </c>
      <c r="F1284" s="247">
        <v>152.75067999999999</v>
      </c>
      <c r="G1284" s="247">
        <v>186.583</v>
      </c>
      <c r="H1284" s="247">
        <v>276.2713</v>
      </c>
      <c r="I1284" s="248">
        <v>242.28518000000003</v>
      </c>
      <c r="J1284" s="248">
        <v>195.98645000000002</v>
      </c>
      <c r="K1284" s="248">
        <v>220.72939</v>
      </c>
      <c r="L1284" s="248">
        <v>258.77100000000002</v>
      </c>
      <c r="M1284" s="240">
        <v>537.29999999999995</v>
      </c>
      <c r="N1284" s="239">
        <v>169.7</v>
      </c>
      <c r="O1284" s="239">
        <v>3</v>
      </c>
      <c r="P1284" s="219">
        <v>85.1</v>
      </c>
      <c r="Q1284" s="219">
        <v>99.8</v>
      </c>
      <c r="R1284" s="219">
        <v>0</v>
      </c>
      <c r="S1284" s="219">
        <v>0</v>
      </c>
      <c r="T1284" s="154"/>
    </row>
    <row r="1285" spans="2:20" ht="45.95" customHeight="1" x14ac:dyDescent="0.2">
      <c r="B1285" s="89"/>
      <c r="C1285" s="101" t="s">
        <v>94</v>
      </c>
      <c r="D1285" s="247">
        <v>0</v>
      </c>
      <c r="E1285" s="247">
        <v>0</v>
      </c>
      <c r="F1285" s="247">
        <v>0</v>
      </c>
      <c r="G1285" s="247">
        <v>0</v>
      </c>
      <c r="H1285" s="247">
        <v>0</v>
      </c>
      <c r="I1285" s="248">
        <v>0</v>
      </c>
      <c r="J1285" s="248">
        <v>0</v>
      </c>
      <c r="K1285" s="248">
        <v>348.87329999999997</v>
      </c>
      <c r="L1285" s="248">
        <v>0</v>
      </c>
      <c r="M1285" s="240">
        <v>0</v>
      </c>
      <c r="N1285" s="239">
        <v>0</v>
      </c>
      <c r="O1285" s="239">
        <v>0</v>
      </c>
      <c r="P1285" s="219">
        <v>0</v>
      </c>
      <c r="Q1285" s="219">
        <v>0</v>
      </c>
      <c r="R1285" s="219">
        <v>0</v>
      </c>
      <c r="S1285" s="219">
        <v>0</v>
      </c>
      <c r="T1285" s="154"/>
    </row>
    <row r="1286" spans="2:20" ht="45.95" customHeight="1" x14ac:dyDescent="0.2">
      <c r="B1286" s="89"/>
      <c r="C1286" s="101" t="s">
        <v>93</v>
      </c>
      <c r="D1286" s="247">
        <v>1240.2413200000001</v>
      </c>
      <c r="E1286" s="247">
        <v>368.34573</v>
      </c>
      <c r="F1286" s="247">
        <v>682.79832999999996</v>
      </c>
      <c r="G1286" s="247">
        <v>352.54453999999998</v>
      </c>
      <c r="H1286" s="247">
        <v>495.01635999999996</v>
      </c>
      <c r="I1286" s="248">
        <v>373.2341199999999</v>
      </c>
      <c r="J1286" s="248">
        <v>413.69552999999991</v>
      </c>
      <c r="K1286" s="248">
        <v>176.36113</v>
      </c>
      <c r="L1286" s="248">
        <v>207.67393999999996</v>
      </c>
      <c r="M1286" s="240">
        <v>410.4</v>
      </c>
      <c r="N1286" s="239">
        <v>565.5</v>
      </c>
      <c r="O1286" s="239">
        <v>1795.2</v>
      </c>
      <c r="P1286" s="219">
        <v>1794.2</v>
      </c>
      <c r="Q1286" s="219">
        <v>34</v>
      </c>
      <c r="R1286" s="219">
        <v>0</v>
      </c>
      <c r="S1286" s="219">
        <v>0</v>
      </c>
      <c r="T1286" s="154"/>
    </row>
    <row r="1287" spans="2:20" ht="45.95" customHeight="1" x14ac:dyDescent="0.2">
      <c r="B1287" s="89"/>
      <c r="C1287" s="101" t="s">
        <v>92</v>
      </c>
      <c r="D1287" s="247">
        <v>68.0154</v>
      </c>
      <c r="E1287" s="247">
        <v>159.26</v>
      </c>
      <c r="F1287" s="247">
        <v>195.41761</v>
      </c>
      <c r="G1287" s="247">
        <v>540.53278</v>
      </c>
      <c r="H1287" s="247">
        <v>186.08237</v>
      </c>
      <c r="I1287" s="248">
        <v>1057.6105</v>
      </c>
      <c r="J1287" s="248">
        <v>385.06565000000006</v>
      </c>
      <c r="K1287" s="248">
        <v>0</v>
      </c>
      <c r="L1287" s="248">
        <v>200.38175000000007</v>
      </c>
      <c r="M1287" s="240">
        <v>283.2</v>
      </c>
      <c r="N1287" s="239">
        <v>458.6</v>
      </c>
      <c r="O1287" s="239">
        <v>229.6</v>
      </c>
      <c r="P1287" s="219">
        <v>151.5</v>
      </c>
      <c r="Q1287" s="219">
        <v>43.5</v>
      </c>
      <c r="R1287" s="219">
        <v>0</v>
      </c>
      <c r="S1287" s="219">
        <v>0</v>
      </c>
      <c r="T1287" s="154"/>
    </row>
    <row r="1288" spans="2:20" ht="45.95" customHeight="1" x14ac:dyDescent="0.2">
      <c r="B1288" s="89"/>
      <c r="C1288" s="101" t="s">
        <v>91</v>
      </c>
      <c r="D1288" s="247">
        <v>11.808</v>
      </c>
      <c r="E1288" s="247">
        <v>0.3805</v>
      </c>
      <c r="F1288" s="247">
        <v>0.91200000000000003</v>
      </c>
      <c r="G1288" s="247">
        <v>1.337</v>
      </c>
      <c r="H1288" s="247">
        <v>54.791839999999993</v>
      </c>
      <c r="I1288" s="248">
        <v>0.127</v>
      </c>
      <c r="J1288" s="248">
        <v>6.0000000000000001E-3</v>
      </c>
      <c r="K1288" s="248">
        <v>0</v>
      </c>
      <c r="L1288" s="248">
        <v>0</v>
      </c>
      <c r="M1288" s="199">
        <v>0</v>
      </c>
      <c r="N1288" s="239">
        <v>7.4</v>
      </c>
      <c r="O1288" s="239">
        <v>1.4</v>
      </c>
      <c r="P1288" s="219">
        <v>19.8</v>
      </c>
      <c r="Q1288" s="219">
        <v>0</v>
      </c>
      <c r="R1288" s="219">
        <v>0</v>
      </c>
      <c r="S1288" s="219">
        <v>0</v>
      </c>
      <c r="T1288" s="154"/>
    </row>
    <row r="1289" spans="2:20" ht="45.95" customHeight="1" x14ac:dyDescent="0.2">
      <c r="B1289" s="89"/>
      <c r="C1289" s="101" t="s">
        <v>90</v>
      </c>
      <c r="D1289" s="247">
        <v>0</v>
      </c>
      <c r="E1289" s="247">
        <v>0</v>
      </c>
      <c r="F1289" s="247">
        <v>0</v>
      </c>
      <c r="G1289" s="247">
        <v>23.484999999999999</v>
      </c>
      <c r="H1289" s="247">
        <v>0</v>
      </c>
      <c r="I1289" s="248">
        <v>0</v>
      </c>
      <c r="J1289" s="248">
        <v>0</v>
      </c>
      <c r="K1289" s="248">
        <v>0</v>
      </c>
      <c r="L1289" s="248">
        <v>0</v>
      </c>
      <c r="M1289" s="240">
        <v>0.1</v>
      </c>
      <c r="N1289" s="239">
        <v>0</v>
      </c>
      <c r="O1289" s="239">
        <v>0.4</v>
      </c>
      <c r="P1289" s="219">
        <v>1</v>
      </c>
      <c r="Q1289" s="219">
        <v>0</v>
      </c>
      <c r="R1289" s="219">
        <v>0</v>
      </c>
      <c r="S1289" s="219">
        <v>0</v>
      </c>
      <c r="T1289" s="154"/>
    </row>
    <row r="1290" spans="2:20" ht="45.95" customHeight="1" x14ac:dyDescent="0.2">
      <c r="B1290" s="89"/>
      <c r="C1290" s="101" t="s">
        <v>89</v>
      </c>
      <c r="D1290" s="247">
        <v>143.39832999999999</v>
      </c>
      <c r="E1290" s="247">
        <v>46.502189999999999</v>
      </c>
      <c r="F1290" s="247">
        <v>18.612500000000001</v>
      </c>
      <c r="G1290" s="247">
        <v>98.590729999999994</v>
      </c>
      <c r="H1290" s="247">
        <v>183.78057000000001</v>
      </c>
      <c r="I1290" s="248">
        <v>149.75491000000002</v>
      </c>
      <c r="J1290" s="248">
        <v>229.05657000000008</v>
      </c>
      <c r="K1290" s="248">
        <v>4907.6798199999985</v>
      </c>
      <c r="L1290" s="248">
        <v>376.53856999999988</v>
      </c>
      <c r="M1290" s="240">
        <v>417.2</v>
      </c>
      <c r="N1290" s="239">
        <v>573.5</v>
      </c>
      <c r="O1290" s="239">
        <v>251.6</v>
      </c>
      <c r="P1290" s="219">
        <v>375.1</v>
      </c>
      <c r="Q1290" s="219">
        <v>412</v>
      </c>
      <c r="R1290" s="219">
        <v>0</v>
      </c>
      <c r="S1290" s="219">
        <v>0</v>
      </c>
      <c r="T1290" s="154"/>
    </row>
    <row r="1291" spans="2:20" ht="45.95" customHeight="1" x14ac:dyDescent="0.2">
      <c r="B1291" s="89"/>
      <c r="C1291" s="101" t="s">
        <v>88</v>
      </c>
      <c r="D1291" s="247">
        <v>95.042000000000002</v>
      </c>
      <c r="E1291" s="247">
        <v>13.76754</v>
      </c>
      <c r="F1291" s="247">
        <v>30.581599999999998</v>
      </c>
      <c r="G1291" s="247">
        <v>46.142879999999998</v>
      </c>
      <c r="H1291" s="247">
        <v>152.04532999999998</v>
      </c>
      <c r="I1291" s="248">
        <v>8.5668500000000005</v>
      </c>
      <c r="J1291" s="248">
        <v>5.8620400000000004</v>
      </c>
      <c r="K1291" s="248">
        <v>20.195869999999999</v>
      </c>
      <c r="L1291" s="248">
        <v>0.60560000000000003</v>
      </c>
      <c r="M1291" s="240">
        <v>7.2</v>
      </c>
      <c r="N1291" s="239">
        <v>14</v>
      </c>
      <c r="O1291" s="239">
        <v>32.200000000000003</v>
      </c>
      <c r="P1291" s="219">
        <v>64.7</v>
      </c>
      <c r="Q1291" s="219">
        <v>15.9</v>
      </c>
      <c r="R1291" s="219">
        <v>0</v>
      </c>
      <c r="S1291" s="219">
        <v>0</v>
      </c>
      <c r="T1291" s="154"/>
    </row>
    <row r="1292" spans="2:20" ht="45.95" customHeight="1" x14ac:dyDescent="0.2">
      <c r="B1292" s="89"/>
      <c r="C1292" s="101" t="s">
        <v>87</v>
      </c>
      <c r="D1292" s="247">
        <v>0</v>
      </c>
      <c r="E1292" s="247">
        <v>2.0920000000000001E-2</v>
      </c>
      <c r="F1292" s="247">
        <v>7.8E-2</v>
      </c>
      <c r="G1292" s="247">
        <v>0</v>
      </c>
      <c r="H1292" s="247">
        <v>0</v>
      </c>
      <c r="I1292" s="248">
        <v>0.97699999999999998</v>
      </c>
      <c r="J1292" s="248">
        <v>5.0000000000000001E-3</v>
      </c>
      <c r="K1292" s="248">
        <v>2.41E-2</v>
      </c>
      <c r="L1292" s="248">
        <v>1.002</v>
      </c>
      <c r="M1292" s="240">
        <v>12</v>
      </c>
      <c r="N1292" s="239">
        <v>2</v>
      </c>
      <c r="O1292" s="239">
        <v>1</v>
      </c>
      <c r="P1292" s="219">
        <v>0.1</v>
      </c>
      <c r="Q1292" s="219">
        <v>0</v>
      </c>
      <c r="R1292" s="219">
        <v>0</v>
      </c>
      <c r="S1292" s="219">
        <v>0</v>
      </c>
      <c r="T1292" s="154"/>
    </row>
    <row r="1293" spans="2:20" ht="45.95" customHeight="1" x14ac:dyDescent="0.2">
      <c r="B1293" s="89"/>
      <c r="C1293" s="101" t="s">
        <v>86</v>
      </c>
      <c r="D1293" s="247">
        <v>0</v>
      </c>
      <c r="E1293" s="247">
        <v>5.6509999999999998</v>
      </c>
      <c r="F1293" s="247">
        <v>0</v>
      </c>
      <c r="G1293" s="247">
        <v>0</v>
      </c>
      <c r="H1293" s="247">
        <v>1.35E-2</v>
      </c>
      <c r="I1293" s="248">
        <v>0</v>
      </c>
      <c r="J1293" s="248">
        <v>0.1033</v>
      </c>
      <c r="K1293" s="248">
        <v>1E-3</v>
      </c>
      <c r="L1293" s="248">
        <v>1E-3</v>
      </c>
      <c r="M1293" s="240">
        <v>0</v>
      </c>
      <c r="N1293" s="239">
        <v>0.4</v>
      </c>
      <c r="O1293" s="239">
        <v>0</v>
      </c>
      <c r="P1293" s="219">
        <v>0</v>
      </c>
      <c r="Q1293" s="219">
        <v>0</v>
      </c>
      <c r="R1293" s="219">
        <v>0</v>
      </c>
      <c r="S1293" s="219">
        <v>0</v>
      </c>
      <c r="T1293" s="154"/>
    </row>
    <row r="1294" spans="2:20" ht="45.95" customHeight="1" x14ac:dyDescent="0.2">
      <c r="B1294" s="89"/>
      <c r="C1294" s="101" t="s">
        <v>85</v>
      </c>
      <c r="D1294" s="247">
        <v>9.1782599999999999</v>
      </c>
      <c r="E1294" s="247">
        <v>3.4765999999999999</v>
      </c>
      <c r="F1294" s="247">
        <v>3.4871699999999999</v>
      </c>
      <c r="G1294" s="247">
        <v>74.880110000000002</v>
      </c>
      <c r="H1294" s="247">
        <v>5.6677200000000001</v>
      </c>
      <c r="I1294" s="248">
        <v>2.0705100000000001</v>
      </c>
      <c r="J1294" s="248">
        <v>3.9183200000000005</v>
      </c>
      <c r="K1294" s="248">
        <v>3.3756499999999998</v>
      </c>
      <c r="L1294" s="248">
        <v>0.20361999999999997</v>
      </c>
      <c r="M1294" s="240">
        <v>0.7</v>
      </c>
      <c r="N1294" s="239">
        <v>1.2</v>
      </c>
      <c r="O1294" s="239">
        <v>38.799999999999997</v>
      </c>
      <c r="P1294" s="219">
        <v>1.4</v>
      </c>
      <c r="Q1294" s="219">
        <v>0.6</v>
      </c>
      <c r="R1294" s="219">
        <v>0</v>
      </c>
      <c r="S1294" s="219">
        <v>0</v>
      </c>
      <c r="T1294" s="154"/>
    </row>
    <row r="1295" spans="2:20" ht="45.95" customHeight="1" x14ac:dyDescent="0.2">
      <c r="B1295" s="89"/>
      <c r="C1295" s="101" t="s">
        <v>84</v>
      </c>
      <c r="D1295" s="247">
        <v>26.678000000000001</v>
      </c>
      <c r="E1295" s="247">
        <v>37.697800000000001</v>
      </c>
      <c r="F1295" s="247">
        <v>110.596</v>
      </c>
      <c r="G1295" s="247">
        <v>125.85599999999999</v>
      </c>
      <c r="H1295" s="247">
        <v>7.742</v>
      </c>
      <c r="I1295" s="248">
        <v>8.8899799999999995</v>
      </c>
      <c r="J1295" s="248">
        <v>5.1498999999999997</v>
      </c>
      <c r="K1295" s="248">
        <v>101.57217</v>
      </c>
      <c r="L1295" s="248">
        <v>36.605260000000001</v>
      </c>
      <c r="M1295" s="240">
        <v>3.9</v>
      </c>
      <c r="N1295" s="239">
        <v>94.5</v>
      </c>
      <c r="O1295" s="239">
        <v>6.1</v>
      </c>
      <c r="P1295" s="219">
        <v>11.6</v>
      </c>
      <c r="Q1295" s="219">
        <v>0</v>
      </c>
      <c r="R1295" s="219">
        <v>0</v>
      </c>
      <c r="S1295" s="219">
        <v>0</v>
      </c>
      <c r="T1295" s="154"/>
    </row>
    <row r="1296" spans="2:20" ht="45.95" customHeight="1" x14ac:dyDescent="0.2">
      <c r="B1296" s="89"/>
      <c r="C1296" s="101" t="s">
        <v>83</v>
      </c>
      <c r="D1296" s="247">
        <v>57.453000000000003</v>
      </c>
      <c r="E1296" s="247">
        <v>10.087219999999999</v>
      </c>
      <c r="F1296" s="247">
        <v>134.5333</v>
      </c>
      <c r="G1296" s="247">
        <v>556.44299999999998</v>
      </c>
      <c r="H1296" s="247">
        <v>39.477499999999999</v>
      </c>
      <c r="I1296" s="248">
        <v>48.259720000000002</v>
      </c>
      <c r="J1296" s="248">
        <v>90.440709999999996</v>
      </c>
      <c r="K1296" s="248">
        <v>395.47082999999998</v>
      </c>
      <c r="L1296" s="248">
        <v>485.30391000000003</v>
      </c>
      <c r="M1296" s="240">
        <v>222.5</v>
      </c>
      <c r="N1296" s="239">
        <v>290.60000000000002</v>
      </c>
      <c r="O1296" s="239">
        <v>182</v>
      </c>
      <c r="P1296" s="219">
        <v>34.799999999999997</v>
      </c>
      <c r="Q1296" s="219">
        <v>75.7</v>
      </c>
      <c r="R1296" s="219">
        <v>0</v>
      </c>
      <c r="S1296" s="219">
        <v>0</v>
      </c>
      <c r="T1296" s="154"/>
    </row>
    <row r="1297" spans="2:20" ht="45.95" customHeight="1" x14ac:dyDescent="0.2">
      <c r="B1297" s="89"/>
      <c r="C1297" s="101" t="s">
        <v>82</v>
      </c>
      <c r="D1297" s="247">
        <v>0</v>
      </c>
      <c r="E1297" s="247">
        <v>8.6099999999999996E-2</v>
      </c>
      <c r="F1297" s="247">
        <v>5.2951999999999995</v>
      </c>
      <c r="G1297" s="247">
        <v>1.6910000000000001</v>
      </c>
      <c r="H1297" s="247">
        <v>1.8442499999999999</v>
      </c>
      <c r="I1297" s="248">
        <v>0</v>
      </c>
      <c r="J1297" s="248">
        <v>1E-3</v>
      </c>
      <c r="K1297" s="248">
        <v>0.67300000000000004</v>
      </c>
      <c r="L1297" s="248">
        <v>2E-3</v>
      </c>
      <c r="M1297" s="240">
        <v>2</v>
      </c>
      <c r="N1297" s="239">
        <v>0</v>
      </c>
      <c r="O1297" s="239">
        <v>12.4</v>
      </c>
      <c r="P1297" s="219">
        <v>0.1</v>
      </c>
      <c r="Q1297" s="219">
        <v>0</v>
      </c>
      <c r="R1297" s="219">
        <v>0</v>
      </c>
      <c r="S1297" s="219">
        <v>0</v>
      </c>
      <c r="T1297" s="154"/>
    </row>
    <row r="1298" spans="2:20" ht="45.95" customHeight="1" x14ac:dyDescent="0.2">
      <c r="B1298" s="89"/>
      <c r="C1298" s="101" t="s">
        <v>81</v>
      </c>
      <c r="D1298" s="247">
        <v>0</v>
      </c>
      <c r="E1298" s="247">
        <v>0</v>
      </c>
      <c r="F1298" s="247">
        <v>0</v>
      </c>
      <c r="G1298" s="247">
        <v>0</v>
      </c>
      <c r="H1298" s="247">
        <v>0</v>
      </c>
      <c r="I1298" s="248">
        <v>0</v>
      </c>
      <c r="J1298" s="248">
        <v>0</v>
      </c>
      <c r="K1298" s="248">
        <v>0</v>
      </c>
      <c r="L1298" s="248">
        <v>0</v>
      </c>
      <c r="M1298" s="199">
        <v>0</v>
      </c>
      <c r="N1298" s="239">
        <v>0</v>
      </c>
      <c r="O1298" s="239">
        <v>0</v>
      </c>
      <c r="P1298" s="219">
        <v>0</v>
      </c>
      <c r="Q1298" s="219">
        <v>0</v>
      </c>
      <c r="R1298" s="219">
        <v>0</v>
      </c>
      <c r="S1298" s="219">
        <v>0</v>
      </c>
      <c r="T1298" s="154"/>
    </row>
    <row r="1299" spans="2:20" ht="45.95" customHeight="1" x14ac:dyDescent="0.2">
      <c r="B1299" s="89"/>
      <c r="C1299" s="101" t="s">
        <v>80</v>
      </c>
      <c r="D1299" s="247">
        <v>0</v>
      </c>
      <c r="E1299" s="247">
        <v>0</v>
      </c>
      <c r="F1299" s="247">
        <v>0</v>
      </c>
      <c r="G1299" s="247">
        <v>0</v>
      </c>
      <c r="H1299" s="247">
        <v>0.8</v>
      </c>
      <c r="I1299" s="248">
        <v>137.661</v>
      </c>
      <c r="J1299" s="248">
        <v>0</v>
      </c>
      <c r="K1299" s="248">
        <v>0</v>
      </c>
      <c r="L1299" s="248">
        <v>0</v>
      </c>
      <c r="M1299" s="240">
        <v>0</v>
      </c>
      <c r="N1299" s="239">
        <v>0</v>
      </c>
      <c r="O1299" s="239">
        <v>0</v>
      </c>
      <c r="P1299" s="219">
        <v>0</v>
      </c>
      <c r="Q1299" s="219">
        <v>0</v>
      </c>
      <c r="R1299" s="219">
        <v>0</v>
      </c>
      <c r="S1299" s="219">
        <v>0</v>
      </c>
      <c r="T1299" s="154"/>
    </row>
    <row r="1300" spans="2:20" ht="45.95" customHeight="1" x14ac:dyDescent="0.2">
      <c r="B1300" s="89"/>
      <c r="C1300" s="101" t="s">
        <v>79</v>
      </c>
      <c r="D1300" s="247">
        <v>0</v>
      </c>
      <c r="E1300" s="247">
        <v>34.511400000000002</v>
      </c>
      <c r="F1300" s="247">
        <v>0.13500000000000001</v>
      </c>
      <c r="G1300" s="247">
        <v>1.2999999999999999E-2</v>
      </c>
      <c r="H1300" s="247">
        <v>172.6044</v>
      </c>
      <c r="I1300" s="248">
        <v>24.158849999999997</v>
      </c>
      <c r="J1300" s="248">
        <v>12.188750000000001</v>
      </c>
      <c r="K1300" s="248">
        <v>17.462700000000002</v>
      </c>
      <c r="L1300" s="248">
        <v>14.717000000000001</v>
      </c>
      <c r="M1300" s="240">
        <v>46.6</v>
      </c>
      <c r="N1300" s="239">
        <v>85.4</v>
      </c>
      <c r="O1300" s="239">
        <v>0.8</v>
      </c>
      <c r="P1300" s="219">
        <v>0.5</v>
      </c>
      <c r="Q1300" s="219">
        <v>0</v>
      </c>
      <c r="R1300" s="219">
        <v>0</v>
      </c>
      <c r="S1300" s="219">
        <v>0</v>
      </c>
      <c r="T1300" s="154"/>
    </row>
    <row r="1301" spans="2:20" ht="45.95" customHeight="1" x14ac:dyDescent="0.2">
      <c r="B1301" s="89"/>
      <c r="C1301" s="101" t="s">
        <v>78</v>
      </c>
      <c r="D1301" s="247">
        <v>9.1999999999999993</v>
      </c>
      <c r="E1301" s="247">
        <v>0.28688999999999998</v>
      </c>
      <c r="F1301" s="247">
        <v>0</v>
      </c>
      <c r="G1301" s="247">
        <v>84.6815</v>
      </c>
      <c r="H1301" s="247">
        <v>0.1133</v>
      </c>
      <c r="I1301" s="248">
        <v>3.5015399999999999</v>
      </c>
      <c r="J1301" s="248">
        <v>3.9014399999999996</v>
      </c>
      <c r="K1301" s="248">
        <v>0.20827999999999999</v>
      </c>
      <c r="L1301" s="248">
        <v>1.1833200000000001</v>
      </c>
      <c r="M1301" s="240">
        <v>0.4</v>
      </c>
      <c r="N1301" s="239">
        <v>4.7</v>
      </c>
      <c r="O1301" s="239">
        <v>1.1000000000000001</v>
      </c>
      <c r="P1301" s="219">
        <v>1.8</v>
      </c>
      <c r="Q1301" s="219">
        <v>0.1</v>
      </c>
      <c r="R1301" s="219">
        <v>0</v>
      </c>
      <c r="S1301" s="219">
        <v>0</v>
      </c>
      <c r="T1301" s="154"/>
    </row>
    <row r="1302" spans="2:20" ht="45.95" customHeight="1" x14ac:dyDescent="0.2">
      <c r="B1302" s="89"/>
      <c r="C1302" s="101" t="s">
        <v>77</v>
      </c>
      <c r="D1302" s="247">
        <v>0</v>
      </c>
      <c r="E1302" s="247">
        <v>0</v>
      </c>
      <c r="F1302" s="247">
        <v>0</v>
      </c>
      <c r="G1302" s="247">
        <v>0</v>
      </c>
      <c r="H1302" s="247">
        <v>0</v>
      </c>
      <c r="I1302" s="248">
        <v>0</v>
      </c>
      <c r="J1302" s="248">
        <v>0</v>
      </c>
      <c r="K1302" s="248">
        <v>0</v>
      </c>
      <c r="L1302" s="248">
        <v>0</v>
      </c>
      <c r="M1302" s="240">
        <v>0</v>
      </c>
      <c r="N1302" s="239">
        <v>0.1</v>
      </c>
      <c r="O1302" s="239">
        <v>0</v>
      </c>
      <c r="P1302" s="219">
        <v>0</v>
      </c>
      <c r="Q1302" s="219">
        <v>0</v>
      </c>
      <c r="R1302" s="219">
        <v>0</v>
      </c>
      <c r="S1302" s="219">
        <v>0</v>
      </c>
      <c r="T1302" s="154"/>
    </row>
    <row r="1303" spans="2:20" ht="45.95" customHeight="1" x14ac:dyDescent="0.2">
      <c r="B1303" s="89"/>
      <c r="C1303" s="101" t="s">
        <v>76</v>
      </c>
      <c r="D1303" s="247">
        <v>0</v>
      </c>
      <c r="E1303" s="247">
        <v>0</v>
      </c>
      <c r="F1303" s="247">
        <v>0</v>
      </c>
      <c r="G1303" s="247">
        <v>0</v>
      </c>
      <c r="H1303" s="247">
        <v>7.5399999999999998E-3</v>
      </c>
      <c r="I1303" s="248">
        <v>1.0000000000000001E-5</v>
      </c>
      <c r="J1303" s="248">
        <v>0</v>
      </c>
      <c r="K1303" s="248">
        <v>0</v>
      </c>
      <c r="L1303" s="248">
        <v>0</v>
      </c>
      <c r="M1303" s="240">
        <v>0</v>
      </c>
      <c r="N1303" s="239">
        <v>0</v>
      </c>
      <c r="O1303" s="239">
        <v>0</v>
      </c>
      <c r="P1303" s="219">
        <v>0</v>
      </c>
      <c r="Q1303" s="219">
        <v>0</v>
      </c>
      <c r="R1303" s="219">
        <v>0</v>
      </c>
      <c r="S1303" s="219">
        <v>0</v>
      </c>
      <c r="T1303" s="154"/>
    </row>
    <row r="1304" spans="2:20" ht="45.95" customHeight="1" x14ac:dyDescent="0.2">
      <c r="B1304" s="89"/>
      <c r="C1304" s="101" t="s">
        <v>75</v>
      </c>
      <c r="D1304" s="247">
        <v>980.18</v>
      </c>
      <c r="E1304" s="247">
        <v>3.9E-2</v>
      </c>
      <c r="F1304" s="247">
        <v>2.3E-2</v>
      </c>
      <c r="G1304" s="247">
        <v>8.0000000000000002E-3</v>
      </c>
      <c r="H1304" s="247">
        <v>0.747</v>
      </c>
      <c r="I1304" s="248">
        <v>0.2056</v>
      </c>
      <c r="J1304" s="248">
        <v>7.7450000000000005E-2</v>
      </c>
      <c r="K1304" s="248">
        <v>0.04</v>
      </c>
      <c r="L1304" s="248">
        <v>0.2341</v>
      </c>
      <c r="M1304" s="240">
        <v>1.1000000000000001</v>
      </c>
      <c r="N1304" s="239">
        <v>0.4</v>
      </c>
      <c r="O1304" s="239">
        <v>1.1000000000000001</v>
      </c>
      <c r="P1304" s="219">
        <v>3.5</v>
      </c>
      <c r="Q1304" s="219">
        <v>3</v>
      </c>
      <c r="R1304" s="219">
        <v>0</v>
      </c>
      <c r="S1304" s="219">
        <v>0</v>
      </c>
      <c r="T1304" s="154"/>
    </row>
    <row r="1305" spans="2:20" ht="45.95" customHeight="1" x14ac:dyDescent="0.2">
      <c r="B1305" s="89"/>
      <c r="C1305" s="101" t="s">
        <v>74</v>
      </c>
      <c r="D1305" s="247">
        <v>0</v>
      </c>
      <c r="E1305" s="247">
        <v>0</v>
      </c>
      <c r="F1305" s="247">
        <v>0</v>
      </c>
      <c r="G1305" s="247">
        <v>0</v>
      </c>
      <c r="H1305" s="247">
        <v>0</v>
      </c>
      <c r="I1305" s="248">
        <v>0</v>
      </c>
      <c r="J1305" s="248">
        <v>0</v>
      </c>
      <c r="K1305" s="248">
        <v>0</v>
      </c>
      <c r="L1305" s="248">
        <v>0</v>
      </c>
      <c r="M1305" s="199">
        <v>0</v>
      </c>
      <c r="N1305" s="239">
        <v>0</v>
      </c>
      <c r="O1305" s="239">
        <v>0</v>
      </c>
      <c r="P1305" s="219">
        <v>0</v>
      </c>
      <c r="Q1305" s="219">
        <v>0</v>
      </c>
      <c r="R1305" s="219">
        <v>0</v>
      </c>
      <c r="S1305" s="219">
        <v>0</v>
      </c>
      <c r="T1305" s="154"/>
    </row>
    <row r="1306" spans="2:20" ht="45.95" customHeight="1" x14ac:dyDescent="0.2">
      <c r="B1306" s="89"/>
      <c r="C1306" s="101" t="s">
        <v>73</v>
      </c>
      <c r="D1306" s="247">
        <v>0</v>
      </c>
      <c r="E1306" s="247">
        <v>0</v>
      </c>
      <c r="F1306" s="247">
        <v>0</v>
      </c>
      <c r="G1306" s="247">
        <v>0</v>
      </c>
      <c r="H1306" s="247">
        <v>0</v>
      </c>
      <c r="I1306" s="248">
        <v>0</v>
      </c>
      <c r="J1306" s="248">
        <v>0</v>
      </c>
      <c r="K1306" s="248">
        <v>0</v>
      </c>
      <c r="L1306" s="248">
        <v>0</v>
      </c>
      <c r="M1306" s="199">
        <v>0</v>
      </c>
      <c r="N1306" s="239">
        <v>0</v>
      </c>
      <c r="O1306" s="239">
        <v>0</v>
      </c>
      <c r="P1306" s="219">
        <v>0</v>
      </c>
      <c r="Q1306" s="219">
        <v>0</v>
      </c>
      <c r="R1306" s="219">
        <v>0</v>
      </c>
      <c r="S1306" s="219">
        <v>0</v>
      </c>
      <c r="T1306" s="154"/>
    </row>
    <row r="1307" spans="2:20" ht="45.95" customHeight="1" x14ac:dyDescent="0.2">
      <c r="B1307" s="89"/>
      <c r="C1307" s="101" t="s">
        <v>72</v>
      </c>
      <c r="D1307" s="247">
        <v>3.1456399999999998</v>
      </c>
      <c r="E1307" s="247">
        <v>4.8259399999999992</v>
      </c>
      <c r="F1307" s="247">
        <v>3.1358299999999999</v>
      </c>
      <c r="G1307" s="247">
        <v>1.7314200000000002</v>
      </c>
      <c r="H1307" s="247">
        <v>1.8176199999999998</v>
      </c>
      <c r="I1307" s="248">
        <v>3.0285700000000002</v>
      </c>
      <c r="J1307" s="248">
        <v>7.3091400000000011</v>
      </c>
      <c r="K1307" s="248">
        <v>9.7244100000000042</v>
      </c>
      <c r="L1307" s="248">
        <v>7.0126000000000026</v>
      </c>
      <c r="M1307" s="240">
        <v>12.7</v>
      </c>
      <c r="N1307" s="239">
        <v>13.6</v>
      </c>
      <c r="O1307" s="239">
        <v>18.3</v>
      </c>
      <c r="P1307" s="219">
        <v>31.5</v>
      </c>
      <c r="Q1307" s="219">
        <v>8.5</v>
      </c>
      <c r="R1307" s="219">
        <v>0</v>
      </c>
      <c r="S1307" s="219">
        <v>0</v>
      </c>
      <c r="T1307" s="154"/>
    </row>
    <row r="1308" spans="2:20" ht="45.95" customHeight="1" x14ac:dyDescent="0.2">
      <c r="B1308" s="89"/>
      <c r="C1308" s="101" t="s">
        <v>71</v>
      </c>
      <c r="D1308" s="247">
        <v>0</v>
      </c>
      <c r="E1308" s="247">
        <v>0</v>
      </c>
      <c r="F1308" s="247">
        <v>0</v>
      </c>
      <c r="G1308" s="247">
        <v>0</v>
      </c>
      <c r="H1308" s="247">
        <v>0</v>
      </c>
      <c r="I1308" s="248">
        <v>0</v>
      </c>
      <c r="J1308" s="248">
        <v>0</v>
      </c>
      <c r="K1308" s="248">
        <v>0</v>
      </c>
      <c r="L1308" s="248">
        <v>5.0000000000000001E-3</v>
      </c>
      <c r="M1308" s="199">
        <v>0</v>
      </c>
      <c r="N1308" s="239">
        <v>0</v>
      </c>
      <c r="O1308" s="239">
        <v>0</v>
      </c>
      <c r="P1308" s="219">
        <v>0</v>
      </c>
      <c r="Q1308" s="219">
        <v>0</v>
      </c>
      <c r="R1308" s="219">
        <v>0</v>
      </c>
      <c r="S1308" s="219">
        <v>0</v>
      </c>
      <c r="T1308" s="154"/>
    </row>
    <row r="1309" spans="2:20" ht="45.95" customHeight="1" x14ac:dyDescent="0.2">
      <c r="B1309" s="89"/>
      <c r="C1309" s="101" t="s">
        <v>70</v>
      </c>
      <c r="D1309" s="247">
        <v>113.3045</v>
      </c>
      <c r="E1309" s="247">
        <v>110.48356</v>
      </c>
      <c r="F1309" s="247">
        <v>602.71550999999999</v>
      </c>
      <c r="G1309" s="247">
        <v>271.87473</v>
      </c>
      <c r="H1309" s="247">
        <v>508.62276000000003</v>
      </c>
      <c r="I1309" s="248">
        <v>435.76312000000001</v>
      </c>
      <c r="J1309" s="248">
        <v>1208.2188999999998</v>
      </c>
      <c r="K1309" s="248">
        <v>1743.5757600000002</v>
      </c>
      <c r="L1309" s="248">
        <v>2351.6780599999997</v>
      </c>
      <c r="M1309" s="240">
        <v>2702.1</v>
      </c>
      <c r="N1309" s="239">
        <v>6110.8</v>
      </c>
      <c r="O1309" s="239">
        <v>4680.7</v>
      </c>
      <c r="P1309" s="219">
        <v>635.20000000000005</v>
      </c>
      <c r="Q1309" s="219">
        <v>15</v>
      </c>
      <c r="R1309" s="219">
        <v>0</v>
      </c>
      <c r="S1309" s="219">
        <v>0</v>
      </c>
      <c r="T1309" s="154"/>
    </row>
    <row r="1310" spans="2:20" ht="45.95" customHeight="1" x14ac:dyDescent="0.2">
      <c r="B1310" s="89"/>
      <c r="C1310" s="101" t="s">
        <v>69</v>
      </c>
      <c r="D1310" s="247">
        <v>0</v>
      </c>
      <c r="E1310" s="247">
        <v>0</v>
      </c>
      <c r="F1310" s="247">
        <v>1.1999999999999999E-4</v>
      </c>
      <c r="G1310" s="247">
        <v>6.5000000000000002E-2</v>
      </c>
      <c r="H1310" s="247">
        <v>1.89E-3</v>
      </c>
      <c r="I1310" s="248">
        <v>1E-3</v>
      </c>
      <c r="J1310" s="248">
        <v>1E-3</v>
      </c>
      <c r="K1310" s="248">
        <v>0</v>
      </c>
      <c r="L1310" s="248">
        <v>1E-3</v>
      </c>
      <c r="M1310" s="240">
        <v>0</v>
      </c>
      <c r="N1310" s="239">
        <v>0</v>
      </c>
      <c r="O1310" s="239">
        <v>0</v>
      </c>
      <c r="P1310" s="219">
        <v>0</v>
      </c>
      <c r="Q1310" s="219">
        <v>0</v>
      </c>
      <c r="R1310" s="219">
        <v>0</v>
      </c>
      <c r="S1310" s="219">
        <v>0</v>
      </c>
      <c r="T1310" s="154"/>
    </row>
    <row r="1311" spans="2:20" ht="45.95" customHeight="1" x14ac:dyDescent="0.2">
      <c r="B1311" s="89"/>
      <c r="C1311" s="101" t="s">
        <v>68</v>
      </c>
      <c r="D1311" s="247">
        <v>0</v>
      </c>
      <c r="E1311" s="247">
        <v>0</v>
      </c>
      <c r="F1311" s="247">
        <v>0</v>
      </c>
      <c r="G1311" s="247">
        <v>0</v>
      </c>
      <c r="H1311" s="247">
        <v>0</v>
      </c>
      <c r="I1311" s="248">
        <v>0</v>
      </c>
      <c r="J1311" s="248">
        <v>0</v>
      </c>
      <c r="K1311" s="248">
        <v>1E-3</v>
      </c>
      <c r="L1311" s="248">
        <v>1E-3</v>
      </c>
      <c r="M1311" s="199">
        <v>0</v>
      </c>
      <c r="N1311" s="239">
        <v>0</v>
      </c>
      <c r="O1311" s="239">
        <v>0</v>
      </c>
      <c r="P1311" s="219">
        <v>0</v>
      </c>
      <c r="Q1311" s="219">
        <v>0</v>
      </c>
      <c r="R1311" s="219">
        <v>0</v>
      </c>
      <c r="S1311" s="219">
        <v>0</v>
      </c>
      <c r="T1311" s="154"/>
    </row>
    <row r="1312" spans="2:20" ht="45.95" customHeight="1" x14ac:dyDescent="0.2">
      <c r="B1312" s="89"/>
      <c r="C1312" s="101" t="s">
        <v>67</v>
      </c>
      <c r="D1312" s="247">
        <v>1.2568699999999999</v>
      </c>
      <c r="E1312" s="247">
        <v>197.9254</v>
      </c>
      <c r="F1312" s="247">
        <v>4.77555</v>
      </c>
      <c r="G1312" s="247">
        <v>5.49186</v>
      </c>
      <c r="H1312" s="247">
        <v>7.7033999999999994</v>
      </c>
      <c r="I1312" s="248">
        <v>7.9196</v>
      </c>
      <c r="J1312" s="248">
        <v>546.82538</v>
      </c>
      <c r="K1312" s="248">
        <v>4.7434500000000002</v>
      </c>
      <c r="L1312" s="248">
        <v>127.19396999999999</v>
      </c>
      <c r="M1312" s="240">
        <v>7.5</v>
      </c>
      <c r="N1312" s="239">
        <v>259.7</v>
      </c>
      <c r="O1312" s="239">
        <v>2.5</v>
      </c>
      <c r="P1312" s="219">
        <v>0.5</v>
      </c>
      <c r="Q1312" s="219">
        <v>41.4</v>
      </c>
      <c r="R1312" s="219">
        <v>0</v>
      </c>
      <c r="S1312" s="219">
        <v>0</v>
      </c>
      <c r="T1312" s="154"/>
    </row>
    <row r="1313" spans="2:20" ht="45.95" customHeight="1" x14ac:dyDescent="0.2">
      <c r="B1313" s="89"/>
      <c r="C1313" s="101" t="s">
        <v>66</v>
      </c>
      <c r="D1313" s="247">
        <v>23.04</v>
      </c>
      <c r="E1313" s="247">
        <v>27.813209999999998</v>
      </c>
      <c r="F1313" s="247">
        <v>1049.3097499999999</v>
      </c>
      <c r="G1313" s="247">
        <v>3.8541999999999996</v>
      </c>
      <c r="H1313" s="247">
        <v>5.8620000000000001</v>
      </c>
      <c r="I1313" s="248">
        <v>5.7016999999999998</v>
      </c>
      <c r="J1313" s="248">
        <v>4.9320599999999999</v>
      </c>
      <c r="K1313" s="248">
        <v>0.4829</v>
      </c>
      <c r="L1313" s="248">
        <v>4.1154999999999999</v>
      </c>
      <c r="M1313" s="240">
        <v>3.9</v>
      </c>
      <c r="N1313" s="239">
        <v>17.600000000000001</v>
      </c>
      <c r="O1313" s="239">
        <v>1.2</v>
      </c>
      <c r="P1313" s="219">
        <v>0</v>
      </c>
      <c r="Q1313" s="219">
        <v>0</v>
      </c>
      <c r="R1313" s="219">
        <v>0</v>
      </c>
      <c r="S1313" s="219">
        <v>0</v>
      </c>
      <c r="T1313" s="154"/>
    </row>
    <row r="1314" spans="2:20" ht="45.95" customHeight="1" x14ac:dyDescent="0.2">
      <c r="B1314" s="89"/>
      <c r="C1314" s="101" t="s">
        <v>65</v>
      </c>
      <c r="D1314" s="247">
        <v>124.09</v>
      </c>
      <c r="E1314" s="247">
        <v>13.457000000000001</v>
      </c>
      <c r="F1314" s="247">
        <v>20.308</v>
      </c>
      <c r="G1314" s="247">
        <v>0.123</v>
      </c>
      <c r="H1314" s="247">
        <v>4.5200000000000004E-2</v>
      </c>
      <c r="I1314" s="248">
        <v>1.9031</v>
      </c>
      <c r="J1314" s="248">
        <v>0.70199999999999996</v>
      </c>
      <c r="K1314" s="248">
        <v>0.12809999999999999</v>
      </c>
      <c r="L1314" s="248">
        <v>1.1051</v>
      </c>
      <c r="M1314" s="240">
        <v>0</v>
      </c>
      <c r="N1314" s="239">
        <v>4.5</v>
      </c>
      <c r="O1314" s="239">
        <v>0</v>
      </c>
      <c r="P1314" s="219">
        <v>0</v>
      </c>
      <c r="Q1314" s="219">
        <v>0</v>
      </c>
      <c r="R1314" s="219">
        <v>0</v>
      </c>
      <c r="S1314" s="219">
        <v>0</v>
      </c>
      <c r="T1314" s="154"/>
    </row>
    <row r="1315" spans="2:20" ht="45.95" customHeight="1" x14ac:dyDescent="0.2">
      <c r="B1315" s="89"/>
      <c r="C1315" s="101" t="s">
        <v>64</v>
      </c>
      <c r="D1315" s="247">
        <v>0</v>
      </c>
      <c r="E1315" s="247">
        <v>0</v>
      </c>
      <c r="F1315" s="247">
        <v>0</v>
      </c>
      <c r="G1315" s="247">
        <v>16.161999999999999</v>
      </c>
      <c r="H1315" s="247">
        <v>353.54129999999998</v>
      </c>
      <c r="I1315" s="248">
        <v>257.52771000000007</v>
      </c>
      <c r="J1315" s="248">
        <v>245.80404999999999</v>
      </c>
      <c r="K1315" s="248">
        <v>380.23599999999999</v>
      </c>
      <c r="L1315" s="248">
        <v>400.03020000000004</v>
      </c>
      <c r="M1315" s="240">
        <v>364.7</v>
      </c>
      <c r="N1315" s="239">
        <v>308.3</v>
      </c>
      <c r="O1315" s="239">
        <v>302.39999999999998</v>
      </c>
      <c r="P1315" s="219">
        <v>199.9</v>
      </c>
      <c r="Q1315" s="219">
        <v>0</v>
      </c>
      <c r="R1315" s="219">
        <v>0</v>
      </c>
      <c r="S1315" s="219">
        <v>0</v>
      </c>
      <c r="T1315" s="154"/>
    </row>
    <row r="1316" spans="2:20" ht="45.95" customHeight="1" x14ac:dyDescent="0.2">
      <c r="B1316" s="89"/>
      <c r="C1316" s="101" t="s">
        <v>63</v>
      </c>
      <c r="D1316" s="247">
        <v>0</v>
      </c>
      <c r="E1316" s="247">
        <v>0</v>
      </c>
      <c r="F1316" s="247">
        <v>0</v>
      </c>
      <c r="G1316" s="247">
        <v>0</v>
      </c>
      <c r="H1316" s="247">
        <v>0</v>
      </c>
      <c r="I1316" s="248">
        <v>0</v>
      </c>
      <c r="J1316" s="248">
        <v>0</v>
      </c>
      <c r="K1316" s="248">
        <v>0</v>
      </c>
      <c r="L1316" s="248">
        <v>5.0000000000000001E-4</v>
      </c>
      <c r="M1316" s="199">
        <v>0</v>
      </c>
      <c r="N1316" s="239">
        <v>0</v>
      </c>
      <c r="O1316" s="239">
        <v>0</v>
      </c>
      <c r="P1316" s="219">
        <v>0</v>
      </c>
      <c r="Q1316" s="219">
        <v>0</v>
      </c>
      <c r="R1316" s="219">
        <v>0</v>
      </c>
      <c r="S1316" s="219">
        <v>0</v>
      </c>
      <c r="T1316" s="154"/>
    </row>
    <row r="1317" spans="2:20" ht="45.95" customHeight="1" x14ac:dyDescent="0.2">
      <c r="B1317" s="89"/>
      <c r="C1317" s="101" t="s">
        <v>62</v>
      </c>
      <c r="D1317" s="247">
        <v>0</v>
      </c>
      <c r="E1317" s="247">
        <v>84</v>
      </c>
      <c r="F1317" s="247">
        <v>193.143</v>
      </c>
      <c r="G1317" s="247">
        <v>0.16</v>
      </c>
      <c r="H1317" s="247">
        <v>12.46</v>
      </c>
      <c r="I1317" s="248">
        <v>16.922999999999998</v>
      </c>
      <c r="J1317" s="248">
        <v>2E-3</v>
      </c>
      <c r="K1317" s="248">
        <v>10.736000000000001</v>
      </c>
      <c r="L1317" s="248">
        <v>0</v>
      </c>
      <c r="M1317" s="240">
        <v>0</v>
      </c>
      <c r="N1317" s="239">
        <v>0</v>
      </c>
      <c r="O1317" s="239">
        <v>0</v>
      </c>
      <c r="P1317" s="219">
        <v>0</v>
      </c>
      <c r="Q1317" s="219">
        <v>0</v>
      </c>
      <c r="R1317" s="219">
        <v>0</v>
      </c>
      <c r="S1317" s="219">
        <v>0</v>
      </c>
      <c r="T1317" s="154"/>
    </row>
    <row r="1318" spans="2:20" ht="45.95" customHeight="1" x14ac:dyDescent="0.2">
      <c r="B1318" s="89"/>
      <c r="C1318" s="101" t="s">
        <v>61</v>
      </c>
      <c r="D1318" s="247">
        <v>0</v>
      </c>
      <c r="E1318" s="247">
        <v>0</v>
      </c>
      <c r="F1318" s="247">
        <v>0</v>
      </c>
      <c r="G1318" s="247">
        <v>0.02</v>
      </c>
      <c r="H1318" s="247">
        <v>5.8000000000000003E-2</v>
      </c>
      <c r="I1318" s="248">
        <v>0.15142</v>
      </c>
      <c r="J1318" s="248">
        <v>0</v>
      </c>
      <c r="K1318" s="248">
        <v>0</v>
      </c>
      <c r="L1318" s="248">
        <v>0.01</v>
      </c>
      <c r="M1318" s="199">
        <v>0</v>
      </c>
      <c r="N1318" s="239">
        <v>0</v>
      </c>
      <c r="O1318" s="239">
        <v>0</v>
      </c>
      <c r="P1318" s="219">
        <v>0</v>
      </c>
      <c r="Q1318" s="219">
        <v>0</v>
      </c>
      <c r="R1318" s="219">
        <v>0</v>
      </c>
      <c r="S1318" s="219">
        <v>0</v>
      </c>
      <c r="T1318" s="154"/>
    </row>
    <row r="1319" spans="2:20" ht="45.95" customHeight="1" x14ac:dyDescent="0.2">
      <c r="B1319" s="89"/>
      <c r="C1319" s="101" t="s">
        <v>60</v>
      </c>
      <c r="D1319" s="247">
        <v>0.53160000000000007</v>
      </c>
      <c r="E1319" s="247">
        <v>3.1339999999999999</v>
      </c>
      <c r="F1319" s="247">
        <v>2.839</v>
      </c>
      <c r="G1319" s="247">
        <v>0.01</v>
      </c>
      <c r="H1319" s="247">
        <v>6.7252000000000001</v>
      </c>
      <c r="I1319" s="248">
        <v>4.8261000000000003</v>
      </c>
      <c r="J1319" s="248">
        <v>3.5049999999999998E-2</v>
      </c>
      <c r="K1319" s="248">
        <v>2.06</v>
      </c>
      <c r="L1319" s="248">
        <v>0.42599999999999999</v>
      </c>
      <c r="M1319" s="240">
        <v>0.4</v>
      </c>
      <c r="N1319" s="239">
        <v>0</v>
      </c>
      <c r="O1319" s="239">
        <v>0</v>
      </c>
      <c r="P1319" s="219">
        <v>0.6</v>
      </c>
      <c r="Q1319" s="219">
        <v>0</v>
      </c>
      <c r="R1319" s="219">
        <v>0</v>
      </c>
      <c r="S1319" s="219">
        <v>0</v>
      </c>
      <c r="T1319" s="154"/>
    </row>
    <row r="1320" spans="2:20" ht="45.95" customHeight="1" x14ac:dyDescent="0.2">
      <c r="B1320" s="89"/>
      <c r="C1320" s="101" t="s">
        <v>59</v>
      </c>
      <c r="D1320" s="247">
        <v>8.5999999999999993E-2</v>
      </c>
      <c r="E1320" s="247">
        <v>1.3520000000000001</v>
      </c>
      <c r="F1320" s="247">
        <v>0.216</v>
      </c>
      <c r="G1320" s="247">
        <v>8.5500000000000007E-2</v>
      </c>
      <c r="H1320" s="247">
        <v>2.1819999999999999</v>
      </c>
      <c r="I1320" s="248">
        <v>6.6239999999999997</v>
      </c>
      <c r="J1320" s="248">
        <v>10.821</v>
      </c>
      <c r="K1320" s="248">
        <v>15.632959999999999</v>
      </c>
      <c r="L1320" s="248">
        <v>0</v>
      </c>
      <c r="M1320" s="240">
        <v>14.1</v>
      </c>
      <c r="N1320" s="239">
        <v>15.8</v>
      </c>
      <c r="O1320" s="239">
        <v>23</v>
      </c>
      <c r="P1320" s="219">
        <v>18.100000000000001</v>
      </c>
      <c r="Q1320" s="219">
        <v>0</v>
      </c>
      <c r="R1320" s="219">
        <v>0</v>
      </c>
      <c r="S1320" s="219">
        <v>0</v>
      </c>
      <c r="T1320" s="154"/>
    </row>
    <row r="1321" spans="2:20" ht="45.95" customHeight="1" x14ac:dyDescent="0.2">
      <c r="B1321" s="89"/>
      <c r="C1321" s="101" t="s">
        <v>58</v>
      </c>
      <c r="D1321" s="247">
        <v>0</v>
      </c>
      <c r="E1321" s="247">
        <v>0</v>
      </c>
      <c r="F1321" s="247">
        <v>0</v>
      </c>
      <c r="G1321" s="247">
        <v>0</v>
      </c>
      <c r="H1321" s="247">
        <v>0</v>
      </c>
      <c r="I1321" s="248">
        <v>0</v>
      </c>
      <c r="J1321" s="248">
        <v>0</v>
      </c>
      <c r="K1321" s="248">
        <v>0</v>
      </c>
      <c r="L1321" s="248">
        <v>0</v>
      </c>
      <c r="M1321" s="199">
        <v>0</v>
      </c>
      <c r="N1321" s="239">
        <v>0</v>
      </c>
      <c r="O1321" s="239">
        <v>0</v>
      </c>
      <c r="P1321" s="219">
        <v>0</v>
      </c>
      <c r="Q1321" s="219">
        <v>0</v>
      </c>
      <c r="R1321" s="219">
        <v>0</v>
      </c>
      <c r="S1321" s="219">
        <v>0</v>
      </c>
      <c r="T1321" s="154"/>
    </row>
    <row r="1322" spans="2:20" ht="45.95" customHeight="1" x14ac:dyDescent="0.2">
      <c r="B1322" s="89"/>
      <c r="C1322" s="101" t="s">
        <v>57</v>
      </c>
      <c r="D1322" s="247">
        <v>0</v>
      </c>
      <c r="E1322" s="247">
        <v>0</v>
      </c>
      <c r="F1322" s="247">
        <v>0</v>
      </c>
      <c r="G1322" s="247">
        <v>0</v>
      </c>
      <c r="H1322" s="247">
        <v>0</v>
      </c>
      <c r="I1322" s="248">
        <v>0</v>
      </c>
      <c r="J1322" s="248">
        <v>0</v>
      </c>
      <c r="K1322" s="248">
        <v>0</v>
      </c>
      <c r="L1322" s="248">
        <v>0</v>
      </c>
      <c r="M1322" s="199">
        <v>0</v>
      </c>
      <c r="N1322" s="239">
        <v>0</v>
      </c>
      <c r="O1322" s="239">
        <v>0</v>
      </c>
      <c r="P1322" s="219">
        <v>0</v>
      </c>
      <c r="Q1322" s="219">
        <v>0</v>
      </c>
      <c r="R1322" s="219">
        <v>0</v>
      </c>
      <c r="S1322" s="219">
        <v>0</v>
      </c>
      <c r="T1322" s="154"/>
    </row>
    <row r="1323" spans="2:20" ht="45.95" customHeight="1" x14ac:dyDescent="0.2">
      <c r="B1323" s="89"/>
      <c r="C1323" s="101" t="s">
        <v>56</v>
      </c>
      <c r="D1323" s="247">
        <v>1.6E-2</v>
      </c>
      <c r="E1323" s="247">
        <v>0</v>
      </c>
      <c r="F1323" s="247">
        <v>0</v>
      </c>
      <c r="G1323" s="247">
        <v>0</v>
      </c>
      <c r="H1323" s="247">
        <v>0</v>
      </c>
      <c r="I1323" s="248">
        <v>1.0569600000000001</v>
      </c>
      <c r="J1323" s="248">
        <v>0</v>
      </c>
      <c r="K1323" s="248">
        <v>1E-3</v>
      </c>
      <c r="L1323" s="248">
        <v>1E-3</v>
      </c>
      <c r="M1323" s="240">
        <v>0.1</v>
      </c>
      <c r="N1323" s="239">
        <v>1.7</v>
      </c>
      <c r="O1323" s="239">
        <v>0</v>
      </c>
      <c r="P1323" s="219">
        <v>0.9</v>
      </c>
      <c r="Q1323" s="219">
        <v>0</v>
      </c>
      <c r="R1323" s="219">
        <v>0</v>
      </c>
      <c r="S1323" s="219">
        <v>0</v>
      </c>
      <c r="T1323" s="154"/>
    </row>
    <row r="1324" spans="2:20" ht="57" customHeight="1" x14ac:dyDescent="0.2">
      <c r="B1324" s="89"/>
      <c r="C1324" s="101" t="s">
        <v>103</v>
      </c>
      <c r="D1324" s="247">
        <v>32.072000000000003</v>
      </c>
      <c r="E1324" s="247">
        <v>8.6765000000000008</v>
      </c>
      <c r="F1324" s="247">
        <v>49.46461</v>
      </c>
      <c r="G1324" s="247">
        <v>0.21574000000000002</v>
      </c>
      <c r="H1324" s="247">
        <v>105.25278999999999</v>
      </c>
      <c r="I1324" s="248">
        <v>26.44144</v>
      </c>
      <c r="J1324" s="248">
        <v>0.48566999999999999</v>
      </c>
      <c r="K1324" s="248">
        <v>24.576029999999992</v>
      </c>
      <c r="L1324" s="248">
        <v>0.92674999999999996</v>
      </c>
      <c r="M1324" s="240">
        <v>7.8</v>
      </c>
      <c r="N1324" s="239">
        <v>3.4</v>
      </c>
      <c r="O1324" s="239">
        <v>5.7</v>
      </c>
      <c r="P1324" s="219">
        <v>6.7</v>
      </c>
      <c r="Q1324" s="219">
        <v>0.8</v>
      </c>
      <c r="R1324" s="219">
        <v>0</v>
      </c>
      <c r="S1324" s="219">
        <v>0</v>
      </c>
      <c r="T1324" s="154"/>
    </row>
    <row r="1325" spans="2:20" ht="45.95" customHeight="1" x14ac:dyDescent="0.2">
      <c r="B1325" s="89"/>
      <c r="C1325" s="101" t="s">
        <v>55</v>
      </c>
      <c r="D1325" s="247">
        <v>0.49299999999999999</v>
      </c>
      <c r="E1325" s="247">
        <v>1.3119000000000001</v>
      </c>
      <c r="F1325" s="247">
        <v>0.2324</v>
      </c>
      <c r="G1325" s="247">
        <v>0.68579999999999997</v>
      </c>
      <c r="H1325" s="247">
        <v>0.218</v>
      </c>
      <c r="I1325" s="248">
        <v>7.3959999999999999</v>
      </c>
      <c r="J1325" s="248">
        <v>1.9449999999999999E-2</v>
      </c>
      <c r="K1325" s="248">
        <v>3.7999999999999999E-2</v>
      </c>
      <c r="L1325" s="248">
        <v>3.3799999999999997E-2</v>
      </c>
      <c r="M1325" s="240">
        <v>1.9</v>
      </c>
      <c r="N1325" s="239">
        <v>9.3000000000000007</v>
      </c>
      <c r="O1325" s="239">
        <v>5.3</v>
      </c>
      <c r="P1325" s="219">
        <v>1.1000000000000001</v>
      </c>
      <c r="Q1325" s="219">
        <v>0</v>
      </c>
      <c r="R1325" s="219">
        <v>0</v>
      </c>
      <c r="S1325" s="219">
        <v>0</v>
      </c>
      <c r="T1325" s="154"/>
    </row>
    <row r="1326" spans="2:20" ht="45.95" customHeight="1" x14ac:dyDescent="0.2">
      <c r="B1326" s="89"/>
      <c r="C1326" s="101" t="s">
        <v>54</v>
      </c>
      <c r="D1326" s="247">
        <v>0.55770000000000008</v>
      </c>
      <c r="E1326" s="247">
        <v>1.3881400000000002</v>
      </c>
      <c r="F1326" s="247">
        <v>0.45200000000000001</v>
      </c>
      <c r="G1326" s="247">
        <v>0.86850000000000005</v>
      </c>
      <c r="H1326" s="247">
        <v>0.90849999999999997</v>
      </c>
      <c r="I1326" s="248">
        <v>0.32250000000000001</v>
      </c>
      <c r="J1326" s="248">
        <v>0.48499999999999999</v>
      </c>
      <c r="K1326" s="248">
        <v>0.56799999999999995</v>
      </c>
      <c r="L1326" s="248">
        <v>0.38919999999999999</v>
      </c>
      <c r="M1326" s="240">
        <v>1.1000000000000001</v>
      </c>
      <c r="N1326" s="239">
        <v>0.5</v>
      </c>
      <c r="O1326" s="239">
        <v>2.6</v>
      </c>
      <c r="P1326" s="219">
        <v>0.1</v>
      </c>
      <c r="Q1326" s="219">
        <v>0.1</v>
      </c>
      <c r="R1326" s="219">
        <v>0</v>
      </c>
      <c r="S1326" s="219">
        <v>0</v>
      </c>
      <c r="T1326" s="154"/>
    </row>
    <row r="1327" spans="2:20" ht="45.95" customHeight="1" x14ac:dyDescent="0.2">
      <c r="B1327" s="89"/>
      <c r="C1327" s="101" t="s">
        <v>53</v>
      </c>
      <c r="D1327" s="247">
        <v>0</v>
      </c>
      <c r="E1327" s="247">
        <v>0</v>
      </c>
      <c r="F1327" s="247">
        <v>0</v>
      </c>
      <c r="G1327" s="247">
        <v>0</v>
      </c>
      <c r="H1327" s="247">
        <v>0</v>
      </c>
      <c r="I1327" s="248">
        <v>0</v>
      </c>
      <c r="J1327" s="248">
        <v>0</v>
      </c>
      <c r="K1327" s="248">
        <v>0</v>
      </c>
      <c r="L1327" s="248">
        <v>0</v>
      </c>
      <c r="M1327" s="199">
        <v>0</v>
      </c>
      <c r="N1327" s="239">
        <v>0</v>
      </c>
      <c r="O1327" s="239">
        <v>0</v>
      </c>
      <c r="P1327" s="219">
        <v>0</v>
      </c>
      <c r="Q1327" s="219">
        <v>0</v>
      </c>
      <c r="R1327" s="219">
        <v>0</v>
      </c>
      <c r="S1327" s="219">
        <v>0</v>
      </c>
      <c r="T1327" s="154"/>
    </row>
    <row r="1328" spans="2:20" ht="45.95" customHeight="1" x14ac:dyDescent="0.2">
      <c r="B1328" s="89"/>
      <c r="C1328" s="101" t="s">
        <v>52</v>
      </c>
      <c r="D1328" s="247">
        <v>0</v>
      </c>
      <c r="E1328" s="247">
        <v>2.8</v>
      </c>
      <c r="F1328" s="247">
        <v>656.42200000000003</v>
      </c>
      <c r="G1328" s="247">
        <v>802.01800000000003</v>
      </c>
      <c r="H1328" s="247">
        <v>618.54</v>
      </c>
      <c r="I1328" s="248">
        <v>787.97156000000007</v>
      </c>
      <c r="J1328" s="248">
        <v>640.56799999999998</v>
      </c>
      <c r="K1328" s="248">
        <v>525.02099999999996</v>
      </c>
      <c r="L1328" s="248">
        <v>532.51499999999999</v>
      </c>
      <c r="M1328" s="240">
        <v>431.9</v>
      </c>
      <c r="N1328" s="239">
        <v>404.3</v>
      </c>
      <c r="O1328" s="239">
        <v>388.1</v>
      </c>
      <c r="P1328" s="219">
        <v>418.8</v>
      </c>
      <c r="Q1328" s="219">
        <v>339.4</v>
      </c>
      <c r="R1328" s="219">
        <v>0</v>
      </c>
      <c r="S1328" s="219">
        <v>0</v>
      </c>
      <c r="T1328" s="154"/>
    </row>
    <row r="1329" spans="2:20" ht="45.95" customHeight="1" x14ac:dyDescent="0.2">
      <c r="B1329" s="89"/>
      <c r="C1329" s="101" t="s">
        <v>51</v>
      </c>
      <c r="D1329" s="247">
        <v>5940</v>
      </c>
      <c r="E1329" s="247">
        <v>5884.1080000000002</v>
      </c>
      <c r="F1329" s="247">
        <v>10898.152</v>
      </c>
      <c r="G1329" s="247">
        <v>3576.38</v>
      </c>
      <c r="H1329" s="247">
        <v>0</v>
      </c>
      <c r="I1329" s="248">
        <v>0</v>
      </c>
      <c r="J1329" s="248">
        <v>1.4970000000000001</v>
      </c>
      <c r="K1329" s="248">
        <v>0</v>
      </c>
      <c r="L1329" s="248">
        <v>0.01</v>
      </c>
      <c r="M1329" s="240">
        <v>1.2</v>
      </c>
      <c r="N1329" s="239">
        <v>3</v>
      </c>
      <c r="O1329" s="239">
        <v>0</v>
      </c>
      <c r="P1329" s="219">
        <v>0</v>
      </c>
      <c r="Q1329" s="219">
        <v>0</v>
      </c>
      <c r="R1329" s="219">
        <v>0</v>
      </c>
      <c r="S1329" s="219">
        <v>0</v>
      </c>
      <c r="T1329" s="154"/>
    </row>
    <row r="1330" spans="2:20" ht="45.95" customHeight="1" x14ac:dyDescent="0.2">
      <c r="B1330" s="89"/>
      <c r="C1330" s="101" t="s">
        <v>50</v>
      </c>
      <c r="D1330" s="247">
        <v>0</v>
      </c>
      <c r="E1330" s="247">
        <v>0</v>
      </c>
      <c r="F1330" s="247">
        <v>3.032</v>
      </c>
      <c r="G1330" s="247">
        <v>0</v>
      </c>
      <c r="H1330" s="247">
        <v>0</v>
      </c>
      <c r="I1330" s="248">
        <v>0</v>
      </c>
      <c r="J1330" s="248">
        <v>0</v>
      </c>
      <c r="K1330" s="248">
        <v>0</v>
      </c>
      <c r="L1330" s="248">
        <v>0</v>
      </c>
      <c r="M1330" s="240">
        <v>13.2</v>
      </c>
      <c r="N1330" s="239">
        <v>13.9</v>
      </c>
      <c r="O1330" s="239">
        <v>0</v>
      </c>
      <c r="P1330" s="219">
        <v>0</v>
      </c>
      <c r="Q1330" s="219">
        <v>0</v>
      </c>
      <c r="R1330" s="219">
        <v>0</v>
      </c>
      <c r="S1330" s="219">
        <v>0</v>
      </c>
      <c r="T1330" s="154"/>
    </row>
    <row r="1331" spans="2:20" ht="45.95" customHeight="1" x14ac:dyDescent="0.2">
      <c r="B1331" s="89"/>
      <c r="C1331" s="101" t="s">
        <v>49</v>
      </c>
      <c r="D1331" s="247">
        <v>0</v>
      </c>
      <c r="E1331" s="247">
        <v>0</v>
      </c>
      <c r="F1331" s="247">
        <v>5.0000000000000001E-3</v>
      </c>
      <c r="G1331" s="247">
        <v>6.55</v>
      </c>
      <c r="H1331" s="247">
        <v>6.1201999999999996</v>
      </c>
      <c r="I1331" s="248">
        <v>0</v>
      </c>
      <c r="J1331" s="248">
        <v>2E-3</v>
      </c>
      <c r="K1331" s="248">
        <v>6.08E-2</v>
      </c>
      <c r="L1331" s="248">
        <v>0</v>
      </c>
      <c r="M1331" s="240">
        <v>0</v>
      </c>
      <c r="N1331" s="239">
        <v>0</v>
      </c>
      <c r="O1331" s="239">
        <v>0.3</v>
      </c>
      <c r="P1331" s="219">
        <v>0</v>
      </c>
      <c r="Q1331" s="219">
        <v>0</v>
      </c>
      <c r="R1331" s="219">
        <v>0</v>
      </c>
      <c r="S1331" s="219">
        <v>0</v>
      </c>
      <c r="T1331" s="154"/>
    </row>
    <row r="1332" spans="2:20" ht="45" customHeight="1" x14ac:dyDescent="0.2">
      <c r="B1332" s="89"/>
      <c r="C1332" s="132" t="s">
        <v>1</v>
      </c>
      <c r="D1332" s="247">
        <v>0</v>
      </c>
      <c r="E1332" s="247">
        <v>0</v>
      </c>
      <c r="F1332" s="247">
        <v>0</v>
      </c>
      <c r="G1332" s="247">
        <v>0</v>
      </c>
      <c r="H1332" s="247">
        <v>0</v>
      </c>
      <c r="I1332" s="248">
        <v>0</v>
      </c>
      <c r="J1332" s="248">
        <v>0</v>
      </c>
      <c r="K1332" s="248">
        <v>0</v>
      </c>
      <c r="L1332" s="248">
        <v>0</v>
      </c>
      <c r="M1332" s="199">
        <v>0</v>
      </c>
      <c r="N1332" s="239">
        <v>0</v>
      </c>
      <c r="O1332" s="239">
        <v>0</v>
      </c>
      <c r="P1332" s="219">
        <v>0</v>
      </c>
      <c r="Q1332" s="219">
        <v>0</v>
      </c>
      <c r="R1332" s="219">
        <v>0</v>
      </c>
      <c r="S1332" s="219">
        <v>0</v>
      </c>
      <c r="T1332" s="154"/>
    </row>
    <row r="1333" spans="2:20" ht="45.95" customHeight="1" x14ac:dyDescent="0.2">
      <c r="B1333" s="89"/>
      <c r="C1333" s="101" t="s">
        <v>48</v>
      </c>
      <c r="D1333" s="247">
        <v>0</v>
      </c>
      <c r="E1333" s="247">
        <v>0</v>
      </c>
      <c r="F1333" s="247">
        <v>0</v>
      </c>
      <c r="G1333" s="247">
        <v>0</v>
      </c>
      <c r="H1333" s="247">
        <v>0</v>
      </c>
      <c r="I1333" s="248">
        <v>0</v>
      </c>
      <c r="J1333" s="248">
        <v>0.35</v>
      </c>
      <c r="K1333" s="248">
        <v>0</v>
      </c>
      <c r="L1333" s="248">
        <v>0</v>
      </c>
      <c r="M1333" s="199">
        <v>0</v>
      </c>
      <c r="N1333" s="239">
        <v>0</v>
      </c>
      <c r="O1333" s="239">
        <v>0</v>
      </c>
      <c r="P1333" s="219">
        <v>0</v>
      </c>
      <c r="Q1333" s="219">
        <v>0</v>
      </c>
      <c r="R1333" s="219">
        <v>0</v>
      </c>
      <c r="S1333" s="219">
        <v>0</v>
      </c>
      <c r="T1333" s="154"/>
    </row>
    <row r="1334" spans="2:20" ht="45.95" customHeight="1" x14ac:dyDescent="0.2">
      <c r="B1334" s="89"/>
      <c r="C1334" s="101" t="s">
        <v>47</v>
      </c>
      <c r="D1334" s="247">
        <v>0</v>
      </c>
      <c r="E1334" s="247">
        <v>0</v>
      </c>
      <c r="F1334" s="247">
        <v>0</v>
      </c>
      <c r="G1334" s="247">
        <v>0</v>
      </c>
      <c r="H1334" s="247">
        <v>0</v>
      </c>
      <c r="I1334" s="248">
        <v>0</v>
      </c>
      <c r="J1334" s="248">
        <v>0</v>
      </c>
      <c r="K1334" s="248">
        <v>0</v>
      </c>
      <c r="L1334" s="248">
        <v>0</v>
      </c>
      <c r="M1334" s="199">
        <v>0</v>
      </c>
      <c r="N1334" s="239">
        <v>0</v>
      </c>
      <c r="O1334" s="239">
        <v>0</v>
      </c>
      <c r="P1334" s="219">
        <v>0</v>
      </c>
      <c r="Q1334" s="219">
        <v>0</v>
      </c>
      <c r="R1334" s="219">
        <v>0</v>
      </c>
      <c r="S1334" s="219">
        <v>0</v>
      </c>
      <c r="T1334" s="154"/>
    </row>
    <row r="1335" spans="2:20" ht="45.95" customHeight="1" x14ac:dyDescent="0.2">
      <c r="B1335" s="89"/>
      <c r="C1335" s="101" t="s">
        <v>46</v>
      </c>
      <c r="D1335" s="247">
        <v>0</v>
      </c>
      <c r="E1335" s="247">
        <v>22.0382</v>
      </c>
      <c r="F1335" s="247">
        <v>7.4</v>
      </c>
      <c r="G1335" s="247">
        <v>113.26263</v>
      </c>
      <c r="H1335" s="247">
        <v>16.405999999999999</v>
      </c>
      <c r="I1335" s="248">
        <v>139.50310000000002</v>
      </c>
      <c r="J1335" s="248">
        <v>245.55231000000003</v>
      </c>
      <c r="K1335" s="248">
        <v>189.42682000000002</v>
      </c>
      <c r="L1335" s="248">
        <v>246.92699999999999</v>
      </c>
      <c r="M1335" s="240">
        <v>327.2</v>
      </c>
      <c r="N1335" s="239">
        <v>24.1</v>
      </c>
      <c r="O1335" s="239">
        <v>107.1</v>
      </c>
      <c r="P1335" s="219">
        <v>6.3</v>
      </c>
      <c r="Q1335" s="219">
        <v>0.3</v>
      </c>
      <c r="R1335" s="219">
        <v>0</v>
      </c>
      <c r="S1335" s="219">
        <v>0</v>
      </c>
      <c r="T1335" s="154"/>
    </row>
    <row r="1336" spans="2:20" ht="45.95" customHeight="1" x14ac:dyDescent="0.2">
      <c r="B1336" s="89"/>
      <c r="C1336" s="101" t="s">
        <v>45</v>
      </c>
      <c r="D1336" s="247">
        <v>0</v>
      </c>
      <c r="E1336" s="247">
        <v>0</v>
      </c>
      <c r="F1336" s="247">
        <v>0</v>
      </c>
      <c r="G1336" s="247">
        <v>0</v>
      </c>
      <c r="H1336" s="247">
        <v>0</v>
      </c>
      <c r="I1336" s="248">
        <v>0</v>
      </c>
      <c r="J1336" s="248">
        <v>0</v>
      </c>
      <c r="K1336" s="248">
        <v>0</v>
      </c>
      <c r="L1336" s="248">
        <v>0</v>
      </c>
      <c r="M1336" s="199">
        <v>0</v>
      </c>
      <c r="N1336" s="239">
        <v>0</v>
      </c>
      <c r="O1336" s="239">
        <v>0</v>
      </c>
      <c r="P1336" s="219">
        <v>0</v>
      </c>
      <c r="Q1336" s="219">
        <v>0</v>
      </c>
      <c r="R1336" s="219">
        <v>0</v>
      </c>
      <c r="S1336" s="219">
        <v>0</v>
      </c>
      <c r="T1336" s="154"/>
    </row>
    <row r="1337" spans="2:20" ht="45.95" customHeight="1" x14ac:dyDescent="0.2">
      <c r="B1337" s="89"/>
      <c r="C1337" s="101" t="s">
        <v>44</v>
      </c>
      <c r="D1337" s="247">
        <v>0</v>
      </c>
      <c r="E1337" s="247">
        <v>0</v>
      </c>
      <c r="F1337" s="247">
        <v>0</v>
      </c>
      <c r="G1337" s="247">
        <v>0</v>
      </c>
      <c r="H1337" s="247">
        <v>0</v>
      </c>
      <c r="I1337" s="248">
        <v>0</v>
      </c>
      <c r="J1337" s="248">
        <v>0</v>
      </c>
      <c r="K1337" s="248">
        <v>0</v>
      </c>
      <c r="L1337" s="248">
        <v>0</v>
      </c>
      <c r="M1337" s="199">
        <v>0</v>
      </c>
      <c r="N1337" s="239">
        <v>0</v>
      </c>
      <c r="O1337" s="239">
        <v>0</v>
      </c>
      <c r="P1337" s="219">
        <v>0</v>
      </c>
      <c r="Q1337" s="219">
        <v>0</v>
      </c>
      <c r="R1337" s="219">
        <v>0</v>
      </c>
      <c r="S1337" s="219">
        <v>0</v>
      </c>
      <c r="T1337" s="154"/>
    </row>
    <row r="1338" spans="2:20" ht="45.95" customHeight="1" x14ac:dyDescent="0.2">
      <c r="B1338" s="89"/>
      <c r="C1338" s="101" t="s">
        <v>43</v>
      </c>
      <c r="D1338" s="247">
        <v>54.149000000000001</v>
      </c>
      <c r="E1338" s="247">
        <v>105.819</v>
      </c>
      <c r="F1338" s="247">
        <v>0</v>
      </c>
      <c r="G1338" s="247">
        <v>0</v>
      </c>
      <c r="H1338" s="247">
        <v>0</v>
      </c>
      <c r="I1338" s="248">
        <v>1E-4</v>
      </c>
      <c r="J1338" s="248">
        <v>0</v>
      </c>
      <c r="K1338" s="248">
        <v>0</v>
      </c>
      <c r="L1338" s="248">
        <v>0</v>
      </c>
      <c r="M1338" s="199">
        <v>0</v>
      </c>
      <c r="N1338" s="239">
        <v>0</v>
      </c>
      <c r="O1338" s="239">
        <v>0</v>
      </c>
      <c r="P1338" s="219">
        <v>73</v>
      </c>
      <c r="Q1338" s="219">
        <v>0</v>
      </c>
      <c r="R1338" s="219">
        <v>0</v>
      </c>
      <c r="S1338" s="219">
        <v>0</v>
      </c>
      <c r="T1338" s="154"/>
    </row>
    <row r="1339" spans="2:20" ht="45.95" customHeight="1" x14ac:dyDescent="0.2">
      <c r="B1339" s="89"/>
      <c r="C1339" s="101" t="s">
        <v>42</v>
      </c>
      <c r="D1339" s="247">
        <v>10.021600000000001</v>
      </c>
      <c r="E1339" s="247">
        <v>17.178639999999998</v>
      </c>
      <c r="F1339" s="247">
        <v>11.019399999999999</v>
      </c>
      <c r="G1339" s="247">
        <v>15.660729999999999</v>
      </c>
      <c r="H1339" s="247">
        <v>1261.482</v>
      </c>
      <c r="I1339" s="248">
        <v>13.395</v>
      </c>
      <c r="J1339" s="248">
        <v>25.996749999999999</v>
      </c>
      <c r="K1339" s="248">
        <v>37.850900000000003</v>
      </c>
      <c r="L1339" s="248">
        <v>20.841739999999998</v>
      </c>
      <c r="M1339" s="240">
        <v>300.5</v>
      </c>
      <c r="N1339" s="239">
        <v>107.1</v>
      </c>
      <c r="O1339" s="239">
        <v>82.7</v>
      </c>
      <c r="P1339" s="219">
        <v>12</v>
      </c>
      <c r="Q1339" s="219">
        <v>8.4</v>
      </c>
      <c r="R1339" s="219">
        <v>0</v>
      </c>
      <c r="S1339" s="219">
        <v>0</v>
      </c>
      <c r="T1339" s="154"/>
    </row>
    <row r="1340" spans="2:20" ht="57" customHeight="1" x14ac:dyDescent="0.2">
      <c r="B1340" s="89"/>
      <c r="C1340" s="101" t="s">
        <v>41</v>
      </c>
      <c r="D1340" s="247">
        <v>7.1999999999999994E-4</v>
      </c>
      <c r="E1340" s="247">
        <v>7.1999999999999994E-4</v>
      </c>
      <c r="F1340" s="247">
        <v>0.10072</v>
      </c>
      <c r="G1340" s="247">
        <v>7.1999999999999994E-4</v>
      </c>
      <c r="H1340" s="247">
        <v>7.1999999999999994E-4</v>
      </c>
      <c r="I1340" s="248">
        <v>2.5000000000000001E-3</v>
      </c>
      <c r="J1340" s="248">
        <v>0.18519999999999998</v>
      </c>
      <c r="K1340" s="248">
        <v>1.2504999999999999</v>
      </c>
      <c r="L1340" s="248">
        <v>4.5819999999999999</v>
      </c>
      <c r="M1340" s="240">
        <v>0.7</v>
      </c>
      <c r="N1340" s="239">
        <v>19.2</v>
      </c>
      <c r="O1340" s="239">
        <v>11.9</v>
      </c>
      <c r="P1340" s="219">
        <v>0.2</v>
      </c>
      <c r="Q1340" s="219">
        <v>0.2</v>
      </c>
      <c r="R1340" s="219">
        <v>0</v>
      </c>
      <c r="S1340" s="219">
        <v>0</v>
      </c>
      <c r="T1340" s="154"/>
    </row>
    <row r="1341" spans="2:20" ht="92.25" customHeight="1" x14ac:dyDescent="0.2">
      <c r="B1341" s="89"/>
      <c r="C1341" s="101" t="s">
        <v>104</v>
      </c>
      <c r="D1341" s="247">
        <v>13.015000000000001</v>
      </c>
      <c r="E1341" s="247">
        <v>29.718799999999998</v>
      </c>
      <c r="F1341" s="247">
        <v>53.970669999999998</v>
      </c>
      <c r="G1341" s="247">
        <v>17.678189999999997</v>
      </c>
      <c r="H1341" s="247">
        <v>29.7882</v>
      </c>
      <c r="I1341" s="248">
        <v>20.442900000000002</v>
      </c>
      <c r="J1341" s="248">
        <v>51.679949999999984</v>
      </c>
      <c r="K1341" s="248">
        <v>58.445939999999986</v>
      </c>
      <c r="L1341" s="248">
        <v>30.938879999999994</v>
      </c>
      <c r="M1341" s="240">
        <v>157.1</v>
      </c>
      <c r="N1341" s="239">
        <v>79.5</v>
      </c>
      <c r="O1341" s="239">
        <v>51</v>
      </c>
      <c r="P1341" s="219">
        <v>1535.5</v>
      </c>
      <c r="Q1341" s="219">
        <v>43.8</v>
      </c>
      <c r="R1341" s="219">
        <v>0</v>
      </c>
      <c r="S1341" s="219">
        <v>0</v>
      </c>
      <c r="T1341" s="154"/>
    </row>
    <row r="1342" spans="2:20" ht="45.95" customHeight="1" x14ac:dyDescent="0.2">
      <c r="B1342" s="89"/>
      <c r="C1342" s="101" t="s">
        <v>40</v>
      </c>
      <c r="D1342" s="247">
        <v>0.17430000000000001</v>
      </c>
      <c r="E1342" s="247">
        <v>0.62636999999999998</v>
      </c>
      <c r="F1342" s="247">
        <v>0.98599999999999999</v>
      </c>
      <c r="G1342" s="247">
        <v>0.29239999999999999</v>
      </c>
      <c r="H1342" s="247">
        <v>1.6568000000000001</v>
      </c>
      <c r="I1342" s="248">
        <v>1.1416999999999999</v>
      </c>
      <c r="J1342" s="248">
        <v>1.7844500000000001</v>
      </c>
      <c r="K1342" s="248">
        <v>2.5503100000000005</v>
      </c>
      <c r="L1342" s="248">
        <v>4.0862999999999996</v>
      </c>
      <c r="M1342" s="240">
        <v>1.8</v>
      </c>
      <c r="N1342" s="239">
        <v>5.2</v>
      </c>
      <c r="O1342" s="239">
        <v>1.8</v>
      </c>
      <c r="P1342" s="219">
        <v>3.3</v>
      </c>
      <c r="Q1342" s="219">
        <v>1.3</v>
      </c>
      <c r="R1342" s="219">
        <v>0</v>
      </c>
      <c r="S1342" s="219">
        <v>0</v>
      </c>
      <c r="T1342" s="154"/>
    </row>
    <row r="1343" spans="2:20" ht="45.95" customHeight="1" x14ac:dyDescent="0.2">
      <c r="B1343" s="89"/>
      <c r="C1343" s="101" t="s">
        <v>39</v>
      </c>
      <c r="D1343" s="247">
        <v>0</v>
      </c>
      <c r="E1343" s="247">
        <v>0</v>
      </c>
      <c r="F1343" s="247">
        <v>0</v>
      </c>
      <c r="G1343" s="247">
        <v>0</v>
      </c>
      <c r="H1343" s="247">
        <v>0</v>
      </c>
      <c r="I1343" s="248">
        <v>0</v>
      </c>
      <c r="J1343" s="248">
        <v>0</v>
      </c>
      <c r="K1343" s="248">
        <v>0.21099999999999999</v>
      </c>
      <c r="L1343" s="248">
        <v>0.06</v>
      </c>
      <c r="M1343" s="199">
        <v>0</v>
      </c>
      <c r="N1343" s="239">
        <v>0</v>
      </c>
      <c r="O1343" s="239">
        <v>0</v>
      </c>
      <c r="P1343" s="219">
        <v>0</v>
      </c>
      <c r="Q1343" s="219">
        <v>0</v>
      </c>
      <c r="R1343" s="219">
        <v>0</v>
      </c>
      <c r="S1343" s="219">
        <v>0</v>
      </c>
      <c r="T1343" s="154"/>
    </row>
    <row r="1344" spans="2:20" ht="45.95" customHeight="1" x14ac:dyDescent="0.2">
      <c r="B1344" s="89"/>
      <c r="C1344" s="101" t="s">
        <v>38</v>
      </c>
      <c r="D1344" s="247">
        <v>0</v>
      </c>
      <c r="E1344" s="247">
        <v>0</v>
      </c>
      <c r="F1344" s="247">
        <v>0</v>
      </c>
      <c r="G1344" s="247">
        <v>1</v>
      </c>
      <c r="H1344" s="247">
        <v>38.491999999999997</v>
      </c>
      <c r="I1344" s="248">
        <v>0.6</v>
      </c>
      <c r="J1344" s="248">
        <v>0</v>
      </c>
      <c r="K1344" s="248">
        <v>0.13200000000000001</v>
      </c>
      <c r="L1344" s="248">
        <v>0</v>
      </c>
      <c r="M1344" s="199">
        <v>0</v>
      </c>
      <c r="N1344" s="239">
        <v>0</v>
      </c>
      <c r="O1344" s="239">
        <v>0</v>
      </c>
      <c r="P1344" s="219">
        <v>0</v>
      </c>
      <c r="Q1344" s="219">
        <v>0</v>
      </c>
      <c r="R1344" s="219">
        <v>0</v>
      </c>
      <c r="S1344" s="219">
        <v>0</v>
      </c>
      <c r="T1344" s="154"/>
    </row>
    <row r="1345" spans="2:20" ht="57" customHeight="1" x14ac:dyDescent="0.2">
      <c r="B1345" s="89"/>
      <c r="C1345" s="101" t="s">
        <v>37</v>
      </c>
      <c r="D1345" s="247">
        <v>0</v>
      </c>
      <c r="E1345" s="247">
        <v>0</v>
      </c>
      <c r="F1345" s="247">
        <v>0</v>
      </c>
      <c r="G1345" s="247">
        <v>0</v>
      </c>
      <c r="H1345" s="247">
        <v>0</v>
      </c>
      <c r="I1345" s="248">
        <v>0</v>
      </c>
      <c r="J1345" s="248">
        <v>0</v>
      </c>
      <c r="K1345" s="248">
        <v>0</v>
      </c>
      <c r="L1345" s="248">
        <v>0</v>
      </c>
      <c r="M1345" s="240">
        <v>0</v>
      </c>
      <c r="N1345" s="239">
        <v>0</v>
      </c>
      <c r="O1345" s="239">
        <v>0</v>
      </c>
      <c r="P1345" s="219">
        <v>0</v>
      </c>
      <c r="Q1345" s="219">
        <v>0</v>
      </c>
      <c r="R1345" s="219">
        <v>0</v>
      </c>
      <c r="S1345" s="219">
        <v>0</v>
      </c>
      <c r="T1345" s="154"/>
    </row>
    <row r="1346" spans="2:20" ht="45.95" customHeight="1" x14ac:dyDescent="0.2">
      <c r="B1346" s="89"/>
      <c r="C1346" s="101" t="s">
        <v>36</v>
      </c>
      <c r="D1346" s="247">
        <v>0</v>
      </c>
      <c r="E1346" s="247">
        <v>0</v>
      </c>
      <c r="F1346" s="247">
        <v>0</v>
      </c>
      <c r="G1346" s="247">
        <v>2.5</v>
      </c>
      <c r="H1346" s="247">
        <v>0</v>
      </c>
      <c r="I1346" s="248">
        <v>0</v>
      </c>
      <c r="J1346" s="248">
        <v>1E-4</v>
      </c>
      <c r="K1346" s="248">
        <v>0</v>
      </c>
      <c r="L1346" s="248">
        <v>2.1010000000000001E-2</v>
      </c>
      <c r="M1346" s="240">
        <v>0</v>
      </c>
      <c r="N1346" s="239">
        <v>0</v>
      </c>
      <c r="O1346" s="239">
        <v>0</v>
      </c>
      <c r="P1346" s="219">
        <v>0</v>
      </c>
      <c r="Q1346" s="219">
        <v>0</v>
      </c>
      <c r="R1346" s="219">
        <v>0</v>
      </c>
      <c r="S1346" s="219">
        <v>0</v>
      </c>
      <c r="T1346" s="154"/>
    </row>
    <row r="1347" spans="2:20" ht="57" customHeight="1" x14ac:dyDescent="0.2">
      <c r="B1347" s="89"/>
      <c r="C1347" s="101" t="s">
        <v>35</v>
      </c>
      <c r="D1347" s="247">
        <v>0</v>
      </c>
      <c r="E1347" s="247">
        <v>0</v>
      </c>
      <c r="F1347" s="247">
        <v>0</v>
      </c>
      <c r="G1347" s="247">
        <v>0</v>
      </c>
      <c r="H1347" s="247">
        <v>0</v>
      </c>
      <c r="I1347" s="248">
        <v>0</v>
      </c>
      <c r="J1347" s="248">
        <v>0</v>
      </c>
      <c r="K1347" s="248">
        <v>0</v>
      </c>
      <c r="L1347" s="248">
        <v>0</v>
      </c>
      <c r="M1347" s="199">
        <v>0</v>
      </c>
      <c r="N1347" s="239">
        <v>0</v>
      </c>
      <c r="O1347" s="239">
        <v>0</v>
      </c>
      <c r="P1347" s="219">
        <v>0</v>
      </c>
      <c r="Q1347" s="219">
        <v>0</v>
      </c>
      <c r="R1347" s="219">
        <v>0</v>
      </c>
      <c r="S1347" s="219">
        <v>0</v>
      </c>
      <c r="T1347" s="154"/>
    </row>
    <row r="1348" spans="2:20" ht="45.95" customHeight="1" x14ac:dyDescent="0.2">
      <c r="B1348" s="89"/>
      <c r="C1348" s="101" t="s">
        <v>34</v>
      </c>
      <c r="D1348" s="247">
        <v>0</v>
      </c>
      <c r="E1348" s="247">
        <v>0</v>
      </c>
      <c r="F1348" s="247">
        <v>0</v>
      </c>
      <c r="G1348" s="247">
        <v>70.873999999999995</v>
      </c>
      <c r="H1348" s="247">
        <v>0</v>
      </c>
      <c r="I1348" s="248">
        <v>12.052700000000002</v>
      </c>
      <c r="J1348" s="248">
        <v>7.6875400000000003</v>
      </c>
      <c r="K1348" s="248">
        <v>2.9268800000000001</v>
      </c>
      <c r="L1348" s="248">
        <v>166.01</v>
      </c>
      <c r="M1348" s="199">
        <v>0</v>
      </c>
      <c r="N1348" s="239">
        <v>0</v>
      </c>
      <c r="O1348" s="239">
        <v>0.1</v>
      </c>
      <c r="P1348" s="219">
        <v>1.2</v>
      </c>
      <c r="Q1348" s="219">
        <v>0</v>
      </c>
      <c r="R1348" s="219">
        <v>0</v>
      </c>
      <c r="S1348" s="219">
        <v>0</v>
      </c>
      <c r="T1348" s="154"/>
    </row>
    <row r="1349" spans="2:20" ht="45.95" customHeight="1" x14ac:dyDescent="0.2">
      <c r="B1349" s="89"/>
      <c r="C1349" s="101" t="s">
        <v>33</v>
      </c>
      <c r="D1349" s="247">
        <v>5.5250000000000004</v>
      </c>
      <c r="E1349" s="247">
        <v>26.172759999999997</v>
      </c>
      <c r="F1349" s="247">
        <v>26.840580000000003</v>
      </c>
      <c r="G1349" s="247">
        <v>61.158499999999997</v>
      </c>
      <c r="H1349" s="247">
        <v>115.36386</v>
      </c>
      <c r="I1349" s="248">
        <v>164.89663999999999</v>
      </c>
      <c r="J1349" s="248">
        <v>94.939140000000009</v>
      </c>
      <c r="K1349" s="248">
        <v>47.559530000000002</v>
      </c>
      <c r="L1349" s="248">
        <v>14.02351</v>
      </c>
      <c r="M1349" s="240">
        <v>25.7</v>
      </c>
      <c r="N1349" s="239">
        <v>64.599999999999994</v>
      </c>
      <c r="O1349" s="239">
        <v>22.7</v>
      </c>
      <c r="P1349" s="219">
        <v>238.6</v>
      </c>
      <c r="Q1349" s="219">
        <v>3.9</v>
      </c>
      <c r="R1349" s="219">
        <v>0</v>
      </c>
      <c r="S1349" s="219">
        <v>0</v>
      </c>
      <c r="T1349" s="154"/>
    </row>
    <row r="1350" spans="2:20" ht="45.95" customHeight="1" x14ac:dyDescent="0.2">
      <c r="B1350" s="89"/>
      <c r="C1350" s="101" t="s">
        <v>32</v>
      </c>
      <c r="D1350" s="247">
        <v>0</v>
      </c>
      <c r="E1350" s="247">
        <v>0</v>
      </c>
      <c r="F1350" s="247">
        <v>1.54</v>
      </c>
      <c r="G1350" s="247">
        <v>0</v>
      </c>
      <c r="H1350" s="247">
        <v>0</v>
      </c>
      <c r="I1350" s="248">
        <v>0</v>
      </c>
      <c r="J1350" s="248">
        <v>0</v>
      </c>
      <c r="K1350" s="248">
        <v>0</v>
      </c>
      <c r="L1350" s="248">
        <v>0</v>
      </c>
      <c r="M1350" s="240">
        <v>0</v>
      </c>
      <c r="N1350" s="239">
        <v>0</v>
      </c>
      <c r="O1350" s="239">
        <v>0.4</v>
      </c>
      <c r="P1350" s="219">
        <v>0</v>
      </c>
      <c r="Q1350" s="219">
        <v>0</v>
      </c>
      <c r="R1350" s="219">
        <v>0</v>
      </c>
      <c r="S1350" s="219">
        <v>0</v>
      </c>
      <c r="T1350" s="154"/>
    </row>
    <row r="1351" spans="2:20" ht="45.95" customHeight="1" x14ac:dyDescent="0.2">
      <c r="B1351" s="89"/>
      <c r="C1351" s="101" t="s">
        <v>31</v>
      </c>
      <c r="D1351" s="247">
        <v>12</v>
      </c>
      <c r="E1351" s="247">
        <v>12.074</v>
      </c>
      <c r="F1351" s="247">
        <v>9.2859999999999996</v>
      </c>
      <c r="G1351" s="247">
        <v>3.4420000000000002</v>
      </c>
      <c r="H1351" s="247">
        <v>5.2999999999999999E-2</v>
      </c>
      <c r="I1351" s="248">
        <v>1.6220000000000001</v>
      </c>
      <c r="J1351" s="248">
        <v>2.0449999999999999</v>
      </c>
      <c r="K1351" s="248">
        <v>3.5640000000000001</v>
      </c>
      <c r="L1351" s="248">
        <v>1.482</v>
      </c>
      <c r="M1351" s="240">
        <v>1.1000000000000001</v>
      </c>
      <c r="N1351" s="239">
        <v>0</v>
      </c>
      <c r="O1351" s="239">
        <v>11.6</v>
      </c>
      <c r="P1351" s="219">
        <v>0</v>
      </c>
      <c r="Q1351" s="219">
        <v>0</v>
      </c>
      <c r="R1351" s="219">
        <v>0</v>
      </c>
      <c r="S1351" s="219">
        <v>0</v>
      </c>
      <c r="T1351" s="154"/>
    </row>
    <row r="1352" spans="2:20" ht="57" customHeight="1" x14ac:dyDescent="0.2">
      <c r="B1352" s="89"/>
      <c r="C1352" s="101" t="s">
        <v>30</v>
      </c>
      <c r="D1352" s="247">
        <v>0</v>
      </c>
      <c r="E1352" s="247">
        <v>0</v>
      </c>
      <c r="F1352" s="247">
        <v>2.4140100000000002</v>
      </c>
      <c r="G1352" s="247">
        <v>16.739999999999998</v>
      </c>
      <c r="H1352" s="247">
        <v>0</v>
      </c>
      <c r="I1352" s="248">
        <v>1.7210000000000001</v>
      </c>
      <c r="J1352" s="248">
        <v>4.2394099999999995</v>
      </c>
      <c r="K1352" s="248">
        <v>1.746</v>
      </c>
      <c r="L1352" s="248">
        <v>1E-4</v>
      </c>
      <c r="M1352" s="240">
        <v>0</v>
      </c>
      <c r="N1352" s="239">
        <v>0</v>
      </c>
      <c r="O1352" s="239">
        <v>0</v>
      </c>
      <c r="P1352" s="219">
        <v>0</v>
      </c>
      <c r="Q1352" s="219">
        <v>0</v>
      </c>
      <c r="R1352" s="219">
        <v>0</v>
      </c>
      <c r="S1352" s="219">
        <v>0</v>
      </c>
      <c r="T1352" s="154"/>
    </row>
    <row r="1353" spans="2:20" ht="45.95" customHeight="1" x14ac:dyDescent="0.2">
      <c r="B1353" s="89"/>
      <c r="C1353" s="101" t="s">
        <v>29</v>
      </c>
      <c r="D1353" s="247">
        <v>0</v>
      </c>
      <c r="E1353" s="247">
        <v>0</v>
      </c>
      <c r="F1353" s="247">
        <v>0</v>
      </c>
      <c r="G1353" s="247">
        <v>0</v>
      </c>
      <c r="H1353" s="247">
        <v>0</v>
      </c>
      <c r="I1353" s="248">
        <v>0</v>
      </c>
      <c r="J1353" s="248">
        <v>0</v>
      </c>
      <c r="K1353" s="248">
        <v>0</v>
      </c>
      <c r="L1353" s="248">
        <v>0</v>
      </c>
      <c r="M1353" s="199">
        <v>0</v>
      </c>
      <c r="N1353" s="239">
        <v>0</v>
      </c>
      <c r="O1353" s="239">
        <v>0</v>
      </c>
      <c r="P1353" s="219">
        <v>0</v>
      </c>
      <c r="Q1353" s="219">
        <v>0</v>
      </c>
      <c r="R1353" s="219">
        <v>0</v>
      </c>
      <c r="S1353" s="219">
        <v>0</v>
      </c>
      <c r="T1353" s="154"/>
    </row>
    <row r="1354" spans="2:20" ht="45.95" customHeight="1" x14ac:dyDescent="0.2">
      <c r="B1354" s="89"/>
      <c r="C1354" s="101" t="s">
        <v>28</v>
      </c>
      <c r="D1354" s="247">
        <v>0</v>
      </c>
      <c r="E1354" s="247">
        <v>0</v>
      </c>
      <c r="F1354" s="247">
        <v>0</v>
      </c>
      <c r="G1354" s="247">
        <v>0</v>
      </c>
      <c r="H1354" s="247">
        <v>0</v>
      </c>
      <c r="I1354" s="248">
        <v>0</v>
      </c>
      <c r="J1354" s="248">
        <v>0</v>
      </c>
      <c r="K1354" s="248">
        <v>0</v>
      </c>
      <c r="L1354" s="248">
        <v>0</v>
      </c>
      <c r="M1354" s="199">
        <v>0</v>
      </c>
      <c r="N1354" s="239">
        <v>0</v>
      </c>
      <c r="O1354" s="239">
        <v>0</v>
      </c>
      <c r="P1354" s="219">
        <v>0</v>
      </c>
      <c r="Q1354" s="219">
        <v>0</v>
      </c>
      <c r="R1354" s="219">
        <v>0</v>
      </c>
      <c r="S1354" s="219">
        <v>0</v>
      </c>
      <c r="T1354" s="154"/>
    </row>
    <row r="1355" spans="2:20" ht="57" customHeight="1" x14ac:dyDescent="0.2">
      <c r="B1355" s="89"/>
      <c r="C1355" s="101" t="s">
        <v>27</v>
      </c>
      <c r="D1355" s="247">
        <v>0</v>
      </c>
      <c r="E1355" s="247">
        <v>0</v>
      </c>
      <c r="F1355" s="247">
        <v>0</v>
      </c>
      <c r="G1355" s="247">
        <v>0</v>
      </c>
      <c r="H1355" s="247">
        <v>0</v>
      </c>
      <c r="I1355" s="248">
        <v>0.20200000000000001</v>
      </c>
      <c r="J1355" s="248">
        <v>0</v>
      </c>
      <c r="K1355" s="248">
        <v>0</v>
      </c>
      <c r="L1355" s="248">
        <v>0</v>
      </c>
      <c r="M1355" s="199">
        <v>0</v>
      </c>
      <c r="N1355" s="239">
        <v>0</v>
      </c>
      <c r="O1355" s="239">
        <v>0</v>
      </c>
      <c r="P1355" s="219">
        <v>0</v>
      </c>
      <c r="Q1355" s="219">
        <v>0</v>
      </c>
      <c r="R1355" s="219">
        <v>0</v>
      </c>
      <c r="S1355" s="219">
        <v>0</v>
      </c>
      <c r="T1355" s="154"/>
    </row>
    <row r="1356" spans="2:20" ht="57" customHeight="1" x14ac:dyDescent="0.2">
      <c r="B1356" s="89"/>
      <c r="C1356" s="101" t="s">
        <v>26</v>
      </c>
      <c r="D1356" s="247">
        <v>0</v>
      </c>
      <c r="E1356" s="247">
        <v>0.05</v>
      </c>
      <c r="F1356" s="247">
        <v>0.57916000000000001</v>
      </c>
      <c r="G1356" s="247">
        <v>0</v>
      </c>
      <c r="H1356" s="247">
        <v>1.123</v>
      </c>
      <c r="I1356" s="248">
        <v>6.7000000000000004E-2</v>
      </c>
      <c r="J1356" s="248">
        <v>1E-3</v>
      </c>
      <c r="K1356" s="248">
        <v>0.54561999999999999</v>
      </c>
      <c r="L1356" s="248">
        <v>1E-3</v>
      </c>
      <c r="M1356" s="240">
        <v>0</v>
      </c>
      <c r="N1356" s="239">
        <v>0</v>
      </c>
      <c r="O1356" s="239">
        <v>0</v>
      </c>
      <c r="P1356" s="219">
        <v>0</v>
      </c>
      <c r="Q1356" s="219">
        <v>0</v>
      </c>
      <c r="R1356" s="219">
        <v>0</v>
      </c>
      <c r="S1356" s="219">
        <v>0</v>
      </c>
      <c r="T1356" s="154"/>
    </row>
    <row r="1357" spans="2:20" ht="45.95" customHeight="1" x14ac:dyDescent="0.2">
      <c r="B1357" s="89"/>
      <c r="C1357" s="101" t="s">
        <v>25</v>
      </c>
      <c r="D1357" s="247">
        <v>0</v>
      </c>
      <c r="E1357" s="247">
        <v>0</v>
      </c>
      <c r="F1357" s="247">
        <v>0</v>
      </c>
      <c r="G1357" s="247">
        <v>9.2319999999999993</v>
      </c>
      <c r="H1357" s="247">
        <v>253.72001</v>
      </c>
      <c r="I1357" s="248">
        <v>1.0000000000000001E-5</v>
      </c>
      <c r="J1357" s="248">
        <v>1.0000000000000001E-5</v>
      </c>
      <c r="K1357" s="248">
        <v>0</v>
      </c>
      <c r="L1357" s="248">
        <v>0</v>
      </c>
      <c r="M1357" s="199">
        <v>0</v>
      </c>
      <c r="N1357" s="239">
        <v>0</v>
      </c>
      <c r="O1357" s="239">
        <v>0</v>
      </c>
      <c r="P1357" s="219">
        <v>0</v>
      </c>
      <c r="Q1357" s="219">
        <v>0</v>
      </c>
      <c r="R1357" s="219">
        <v>0</v>
      </c>
      <c r="S1357" s="219">
        <v>0</v>
      </c>
      <c r="T1357" s="154"/>
    </row>
    <row r="1358" spans="2:20" ht="45.95" customHeight="1" x14ac:dyDescent="0.2">
      <c r="B1358" s="89"/>
      <c r="C1358" s="101" t="s">
        <v>24</v>
      </c>
      <c r="D1358" s="247">
        <v>0</v>
      </c>
      <c r="E1358" s="247">
        <v>0</v>
      </c>
      <c r="F1358" s="247">
        <v>0</v>
      </c>
      <c r="G1358" s="247">
        <v>2.8</v>
      </c>
      <c r="H1358" s="247">
        <v>0</v>
      </c>
      <c r="I1358" s="248">
        <v>0</v>
      </c>
      <c r="J1358" s="248">
        <v>0</v>
      </c>
      <c r="K1358" s="248">
        <v>0</v>
      </c>
      <c r="L1358" s="248">
        <v>1E-3</v>
      </c>
      <c r="M1358" s="199">
        <v>0</v>
      </c>
      <c r="N1358" s="239">
        <v>0</v>
      </c>
      <c r="O1358" s="239">
        <v>0</v>
      </c>
      <c r="P1358" s="219">
        <v>0</v>
      </c>
      <c r="Q1358" s="219">
        <v>0</v>
      </c>
      <c r="R1358" s="219">
        <v>0</v>
      </c>
      <c r="S1358" s="219">
        <v>0</v>
      </c>
      <c r="T1358" s="154"/>
    </row>
    <row r="1359" spans="2:20" ht="45.95" customHeight="1" x14ac:dyDescent="0.2">
      <c r="B1359" s="89"/>
      <c r="C1359" s="101" t="s">
        <v>23</v>
      </c>
      <c r="D1359" s="247">
        <v>0</v>
      </c>
      <c r="E1359" s="247">
        <v>17.155000000000001</v>
      </c>
      <c r="F1359" s="247">
        <v>0</v>
      </c>
      <c r="G1359" s="247">
        <v>0</v>
      </c>
      <c r="H1359" s="247">
        <v>0</v>
      </c>
      <c r="I1359" s="248">
        <v>0</v>
      </c>
      <c r="J1359" s="248">
        <v>0</v>
      </c>
      <c r="K1359" s="248">
        <v>0</v>
      </c>
      <c r="L1359" s="248">
        <v>2.1000000000000001E-2</v>
      </c>
      <c r="M1359" s="199">
        <v>0</v>
      </c>
      <c r="N1359" s="239">
        <v>0</v>
      </c>
      <c r="O1359" s="239">
        <v>0</v>
      </c>
      <c r="P1359" s="219">
        <v>0</v>
      </c>
      <c r="Q1359" s="219">
        <v>0</v>
      </c>
      <c r="R1359" s="219">
        <v>0</v>
      </c>
      <c r="S1359" s="219">
        <v>0</v>
      </c>
      <c r="T1359" s="154"/>
    </row>
    <row r="1360" spans="2:20" ht="45.95" customHeight="1" x14ac:dyDescent="0.2">
      <c r="B1360" s="89"/>
      <c r="C1360" s="101" t="s">
        <v>22</v>
      </c>
      <c r="D1360" s="247">
        <v>0</v>
      </c>
      <c r="E1360" s="247">
        <v>0</v>
      </c>
      <c r="F1360" s="247">
        <v>0</v>
      </c>
      <c r="G1360" s="247">
        <v>9.8010000000000002</v>
      </c>
      <c r="H1360" s="247">
        <v>11.372</v>
      </c>
      <c r="I1360" s="248">
        <v>12.923999999999999</v>
      </c>
      <c r="J1360" s="248">
        <v>3.0000000000000001E-3</v>
      </c>
      <c r="K1360" s="248">
        <v>2.20078</v>
      </c>
      <c r="L1360" s="248">
        <v>1.1000000000000001E-3</v>
      </c>
      <c r="M1360" s="240">
        <v>35.1</v>
      </c>
      <c r="N1360" s="239">
        <v>22.2</v>
      </c>
      <c r="O1360" s="239">
        <v>5</v>
      </c>
      <c r="P1360" s="219">
        <v>0</v>
      </c>
      <c r="Q1360" s="219">
        <v>0</v>
      </c>
      <c r="R1360" s="219">
        <v>0</v>
      </c>
      <c r="S1360" s="219">
        <v>0</v>
      </c>
      <c r="T1360" s="154"/>
    </row>
    <row r="1361" spans="2:20" ht="45.95" customHeight="1" x14ac:dyDescent="0.2">
      <c r="B1361" s="89"/>
      <c r="C1361" s="101" t="s">
        <v>21</v>
      </c>
      <c r="D1361" s="247">
        <v>0</v>
      </c>
      <c r="E1361" s="247">
        <v>0</v>
      </c>
      <c r="F1361" s="247">
        <v>0</v>
      </c>
      <c r="G1361" s="247">
        <v>0</v>
      </c>
      <c r="H1361" s="247">
        <v>0.54900000000000004</v>
      </c>
      <c r="I1361" s="248">
        <v>0</v>
      </c>
      <c r="J1361" s="248">
        <v>1E-3</v>
      </c>
      <c r="K1361" s="248">
        <v>0</v>
      </c>
      <c r="L1361" s="248">
        <v>0</v>
      </c>
      <c r="M1361" s="240">
        <v>0.1</v>
      </c>
      <c r="N1361" s="239">
        <v>0</v>
      </c>
      <c r="O1361" s="239">
        <v>0</v>
      </c>
      <c r="P1361" s="219">
        <v>1.2</v>
      </c>
      <c r="Q1361" s="219">
        <v>0</v>
      </c>
      <c r="R1361" s="219">
        <v>0</v>
      </c>
      <c r="S1361" s="219">
        <v>0</v>
      </c>
      <c r="T1361" s="154"/>
    </row>
    <row r="1362" spans="2:20" ht="45.95" customHeight="1" x14ac:dyDescent="0.2">
      <c r="B1362" s="89"/>
      <c r="C1362" s="101" t="s">
        <v>20</v>
      </c>
      <c r="D1362" s="247">
        <v>0</v>
      </c>
      <c r="E1362" s="247">
        <v>0</v>
      </c>
      <c r="F1362" s="247">
        <v>10.978999999999999</v>
      </c>
      <c r="G1362" s="247">
        <v>6.82</v>
      </c>
      <c r="H1362" s="247">
        <v>3.02705</v>
      </c>
      <c r="I1362" s="248">
        <v>0</v>
      </c>
      <c r="J1362" s="248">
        <v>0</v>
      </c>
      <c r="K1362" s="248">
        <v>0</v>
      </c>
      <c r="L1362" s="248">
        <v>5.0000000000000002E-5</v>
      </c>
      <c r="M1362" s="199">
        <v>0</v>
      </c>
      <c r="N1362" s="239">
        <v>0</v>
      </c>
      <c r="O1362" s="239">
        <v>0</v>
      </c>
      <c r="P1362" s="219">
        <v>0</v>
      </c>
      <c r="Q1362" s="219">
        <v>0</v>
      </c>
      <c r="R1362" s="219">
        <v>0</v>
      </c>
      <c r="S1362" s="219">
        <v>0</v>
      </c>
      <c r="T1362" s="154"/>
    </row>
    <row r="1363" spans="2:20" ht="45.95" customHeight="1" x14ac:dyDescent="0.2">
      <c r="B1363" s="89"/>
      <c r="C1363" s="101" t="s">
        <v>19</v>
      </c>
      <c r="D1363" s="247">
        <v>0</v>
      </c>
      <c r="E1363" s="247">
        <v>0</v>
      </c>
      <c r="F1363" s="247">
        <v>0</v>
      </c>
      <c r="G1363" s="247">
        <v>0</v>
      </c>
      <c r="H1363" s="247">
        <v>63.376400000000004</v>
      </c>
      <c r="I1363" s="248">
        <v>4.2800000000000005E-2</v>
      </c>
      <c r="J1363" s="248">
        <v>0</v>
      </c>
      <c r="K1363" s="248">
        <v>0.39600000000000002</v>
      </c>
      <c r="L1363" s="248">
        <v>0</v>
      </c>
      <c r="M1363" s="199">
        <v>0</v>
      </c>
      <c r="N1363" s="239">
        <v>0</v>
      </c>
      <c r="O1363" s="239">
        <v>0</v>
      </c>
      <c r="P1363" s="219">
        <v>0</v>
      </c>
      <c r="Q1363" s="219">
        <v>0</v>
      </c>
      <c r="R1363" s="219">
        <v>0</v>
      </c>
      <c r="S1363" s="219">
        <v>0</v>
      </c>
      <c r="T1363" s="154"/>
    </row>
    <row r="1364" spans="2:20" ht="57" customHeight="1" x14ac:dyDescent="0.2">
      <c r="B1364" s="89"/>
      <c r="C1364" s="101" t="s">
        <v>105</v>
      </c>
      <c r="D1364" s="247">
        <v>0</v>
      </c>
      <c r="E1364" s="247">
        <v>2.1999999999999999E-2</v>
      </c>
      <c r="F1364" s="247">
        <v>0</v>
      </c>
      <c r="G1364" s="247">
        <v>3.9E-2</v>
      </c>
      <c r="H1364" s="247">
        <v>3.08</v>
      </c>
      <c r="I1364" s="248">
        <v>0.48949999999999999</v>
      </c>
      <c r="J1364" s="248">
        <v>0.28299999999999997</v>
      </c>
      <c r="K1364" s="248">
        <v>0.37260000000000004</v>
      </c>
      <c r="L1364" s="248">
        <v>1E-4</v>
      </c>
      <c r="M1364" s="240">
        <v>0</v>
      </c>
      <c r="N1364" s="239">
        <v>1.5</v>
      </c>
      <c r="O1364" s="239">
        <v>0</v>
      </c>
      <c r="P1364" s="219">
        <v>0</v>
      </c>
      <c r="Q1364" s="219">
        <v>0</v>
      </c>
      <c r="R1364" s="219">
        <v>0</v>
      </c>
      <c r="S1364" s="219">
        <v>0</v>
      </c>
      <c r="T1364" s="154"/>
    </row>
    <row r="1365" spans="2:20" ht="57" customHeight="1" x14ac:dyDescent="0.2">
      <c r="B1365" s="89"/>
      <c r="C1365" s="101" t="s">
        <v>18</v>
      </c>
      <c r="D1365" s="247">
        <v>0</v>
      </c>
      <c r="E1365" s="247">
        <v>0</v>
      </c>
      <c r="F1365" s="247">
        <v>0</v>
      </c>
      <c r="G1365" s="247">
        <v>0</v>
      </c>
      <c r="H1365" s="247">
        <v>0</v>
      </c>
      <c r="I1365" s="248">
        <v>0</v>
      </c>
      <c r="J1365" s="248">
        <v>82.76</v>
      </c>
      <c r="K1365" s="248">
        <v>0</v>
      </c>
      <c r="L1365" s="248">
        <v>0</v>
      </c>
      <c r="M1365" s="240">
        <v>22.9</v>
      </c>
      <c r="N1365" s="239">
        <v>0</v>
      </c>
      <c r="O1365" s="239">
        <v>0</v>
      </c>
      <c r="P1365" s="219">
        <v>0</v>
      </c>
      <c r="Q1365" s="219">
        <v>0</v>
      </c>
      <c r="R1365" s="219">
        <v>0</v>
      </c>
      <c r="S1365" s="219">
        <v>0</v>
      </c>
      <c r="T1365" s="154"/>
    </row>
    <row r="1366" spans="2:20" ht="57" customHeight="1" x14ac:dyDescent="0.2">
      <c r="B1366" s="89"/>
      <c r="C1366" s="101" t="s">
        <v>17</v>
      </c>
      <c r="D1366" s="247">
        <v>0</v>
      </c>
      <c r="E1366" s="247">
        <v>0</v>
      </c>
      <c r="F1366" s="247">
        <v>0</v>
      </c>
      <c r="G1366" s="247">
        <v>0</v>
      </c>
      <c r="H1366" s="247">
        <v>4.3</v>
      </c>
      <c r="I1366" s="248">
        <v>53.503</v>
      </c>
      <c r="J1366" s="248">
        <v>0</v>
      </c>
      <c r="K1366" s="248">
        <v>6.2750000000000004</v>
      </c>
      <c r="L1366" s="248">
        <v>6.0606</v>
      </c>
      <c r="M1366" s="240">
        <v>0.8</v>
      </c>
      <c r="N1366" s="239">
        <v>2.2999999999999998</v>
      </c>
      <c r="O1366" s="239">
        <v>1.8</v>
      </c>
      <c r="P1366" s="219">
        <v>0</v>
      </c>
      <c r="Q1366" s="219">
        <v>0</v>
      </c>
      <c r="R1366" s="219">
        <v>0</v>
      </c>
      <c r="S1366" s="219">
        <v>0</v>
      </c>
      <c r="T1366" s="154"/>
    </row>
    <row r="1367" spans="2:20" ht="45.95" customHeight="1" x14ac:dyDescent="0.2">
      <c r="B1367" s="89"/>
      <c r="C1367" s="101" t="s">
        <v>16</v>
      </c>
      <c r="D1367" s="247">
        <v>0</v>
      </c>
      <c r="E1367" s="247">
        <v>0</v>
      </c>
      <c r="F1367" s="247">
        <v>278.904</v>
      </c>
      <c r="G1367" s="247">
        <v>0</v>
      </c>
      <c r="H1367" s="247">
        <v>1E-3</v>
      </c>
      <c r="I1367" s="248">
        <v>1E-3</v>
      </c>
      <c r="J1367" s="248">
        <v>1.1999999999999999E-3</v>
      </c>
      <c r="K1367" s="248">
        <v>1E-3</v>
      </c>
      <c r="L1367" s="248">
        <v>0.96</v>
      </c>
      <c r="M1367" s="240">
        <v>2.6</v>
      </c>
      <c r="N1367" s="239">
        <v>2.2000000000000002</v>
      </c>
      <c r="O1367" s="239">
        <v>0</v>
      </c>
      <c r="P1367" s="219">
        <v>0</v>
      </c>
      <c r="Q1367" s="219">
        <v>0.1</v>
      </c>
      <c r="R1367" s="219">
        <v>0</v>
      </c>
      <c r="S1367" s="219">
        <v>0</v>
      </c>
      <c r="T1367" s="154"/>
    </row>
    <row r="1368" spans="2:20" ht="45.95" customHeight="1" x14ac:dyDescent="0.2">
      <c r="B1368" s="89"/>
      <c r="C1368" s="101" t="s">
        <v>15</v>
      </c>
      <c r="D1368" s="247">
        <v>238.97932999999998</v>
      </c>
      <c r="E1368" s="247">
        <v>1.3369500000000001</v>
      </c>
      <c r="F1368" s="247">
        <v>1098.6266000000001</v>
      </c>
      <c r="G1368" s="247">
        <v>947.03499999999997</v>
      </c>
      <c r="H1368" s="247">
        <v>114.90339999999999</v>
      </c>
      <c r="I1368" s="248">
        <v>1047.5975000000001</v>
      </c>
      <c r="J1368" s="248">
        <v>11.241730000000004</v>
      </c>
      <c r="K1368" s="248">
        <v>0.22965999999999998</v>
      </c>
      <c r="L1368" s="248">
        <v>2149.6722500000001</v>
      </c>
      <c r="M1368" s="240">
        <v>0.1</v>
      </c>
      <c r="N1368" s="239">
        <v>2.8</v>
      </c>
      <c r="O1368" s="239">
        <v>0.3</v>
      </c>
      <c r="P1368" s="219">
        <v>0</v>
      </c>
      <c r="Q1368" s="219">
        <v>0</v>
      </c>
      <c r="R1368" s="219">
        <v>0</v>
      </c>
      <c r="S1368" s="219">
        <v>0</v>
      </c>
      <c r="T1368" s="154"/>
    </row>
    <row r="1369" spans="2:20" ht="57" customHeight="1" x14ac:dyDescent="0.2">
      <c r="B1369" s="89"/>
      <c r="C1369" s="101" t="s">
        <v>106</v>
      </c>
      <c r="D1369" s="247">
        <v>9.0412499999999998</v>
      </c>
      <c r="E1369" s="247">
        <v>14.817600000000001</v>
      </c>
      <c r="F1369" s="247">
        <v>29.02702</v>
      </c>
      <c r="G1369" s="247">
        <v>24.098470000000002</v>
      </c>
      <c r="H1369" s="247">
        <v>8.0335400000000003</v>
      </c>
      <c r="I1369" s="248">
        <v>17.043779999999998</v>
      </c>
      <c r="J1369" s="248">
        <v>32.279380000000003</v>
      </c>
      <c r="K1369" s="248">
        <v>19.308609999999998</v>
      </c>
      <c r="L1369" s="248">
        <v>25.375209999999996</v>
      </c>
      <c r="M1369" s="240">
        <v>19.7</v>
      </c>
      <c r="N1369" s="239">
        <v>27.8</v>
      </c>
      <c r="O1369" s="239">
        <v>43.2</v>
      </c>
      <c r="P1369" s="219">
        <v>55.2</v>
      </c>
      <c r="Q1369" s="219">
        <v>1.5</v>
      </c>
      <c r="R1369" s="219">
        <v>0</v>
      </c>
      <c r="S1369" s="219">
        <v>0</v>
      </c>
      <c r="T1369" s="154"/>
    </row>
    <row r="1370" spans="2:20" ht="45.95" customHeight="1" x14ac:dyDescent="0.2">
      <c r="B1370" s="89"/>
      <c r="C1370" s="101" t="s">
        <v>14</v>
      </c>
      <c r="D1370" s="247">
        <v>0</v>
      </c>
      <c r="E1370" s="247">
        <v>0</v>
      </c>
      <c r="F1370" s="247">
        <v>24</v>
      </c>
      <c r="G1370" s="247">
        <v>0</v>
      </c>
      <c r="H1370" s="247">
        <v>0</v>
      </c>
      <c r="I1370" s="248">
        <v>0</v>
      </c>
      <c r="J1370" s="248">
        <v>0</v>
      </c>
      <c r="K1370" s="248">
        <v>0.21</v>
      </c>
      <c r="L1370" s="248">
        <v>0</v>
      </c>
      <c r="M1370" s="240">
        <v>0</v>
      </c>
      <c r="N1370" s="239">
        <v>0</v>
      </c>
      <c r="O1370" s="239">
        <v>0</v>
      </c>
      <c r="P1370" s="219">
        <v>0</v>
      </c>
      <c r="Q1370" s="219">
        <v>0</v>
      </c>
      <c r="R1370" s="219">
        <v>0</v>
      </c>
      <c r="S1370" s="219">
        <v>0</v>
      </c>
      <c r="T1370" s="154"/>
    </row>
    <row r="1371" spans="2:20" ht="57" customHeight="1" x14ac:dyDescent="0.2">
      <c r="B1371" s="89"/>
      <c r="C1371" s="101" t="s">
        <v>13</v>
      </c>
      <c r="D1371" s="247">
        <v>0</v>
      </c>
      <c r="E1371" s="247">
        <v>0</v>
      </c>
      <c r="F1371" s="247">
        <v>0</v>
      </c>
      <c r="G1371" s="247">
        <v>0</v>
      </c>
      <c r="H1371" s="247">
        <v>0</v>
      </c>
      <c r="I1371" s="248">
        <v>0</v>
      </c>
      <c r="J1371" s="248">
        <v>0</v>
      </c>
      <c r="K1371" s="248">
        <v>0</v>
      </c>
      <c r="L1371" s="248">
        <v>0</v>
      </c>
      <c r="M1371" s="240">
        <v>0</v>
      </c>
      <c r="N1371" s="239">
        <v>0</v>
      </c>
      <c r="O1371" s="239">
        <v>0</v>
      </c>
      <c r="P1371" s="219">
        <v>0</v>
      </c>
      <c r="Q1371" s="219">
        <v>0</v>
      </c>
      <c r="R1371" s="219">
        <v>0</v>
      </c>
      <c r="S1371" s="219">
        <v>0</v>
      </c>
      <c r="T1371" s="154"/>
    </row>
    <row r="1372" spans="2:20" ht="45.95" customHeight="1" x14ac:dyDescent="0.2">
      <c r="B1372" s="89"/>
      <c r="C1372" s="101" t="s">
        <v>12</v>
      </c>
      <c r="D1372" s="247">
        <v>0.81107000000000007</v>
      </c>
      <c r="E1372" s="247">
        <v>50.850679999999997</v>
      </c>
      <c r="F1372" s="247">
        <v>37.307050000000004</v>
      </c>
      <c r="G1372" s="247">
        <v>143.75572</v>
      </c>
      <c r="H1372" s="247">
        <v>218.86824999999999</v>
      </c>
      <c r="I1372" s="248">
        <v>440.81025</v>
      </c>
      <c r="J1372" s="248">
        <v>396.90079000000003</v>
      </c>
      <c r="K1372" s="248">
        <v>85.302790000000002</v>
      </c>
      <c r="L1372" s="248">
        <v>114.72642999999997</v>
      </c>
      <c r="M1372" s="240">
        <v>1720.7</v>
      </c>
      <c r="N1372" s="239">
        <v>650.6</v>
      </c>
      <c r="O1372" s="239">
        <v>208.8</v>
      </c>
      <c r="P1372" s="219">
        <v>70.2</v>
      </c>
      <c r="Q1372" s="219">
        <v>231.8</v>
      </c>
      <c r="R1372" s="219">
        <v>0</v>
      </c>
      <c r="S1372" s="219">
        <v>0</v>
      </c>
      <c r="T1372" s="154"/>
    </row>
    <row r="1373" spans="2:20" ht="57" customHeight="1" x14ac:dyDescent="0.2">
      <c r="B1373" s="89"/>
      <c r="C1373" s="101" t="s">
        <v>11</v>
      </c>
      <c r="D1373" s="247">
        <v>37.683999999999997</v>
      </c>
      <c r="E1373" s="247">
        <v>0.37945999999999996</v>
      </c>
      <c r="F1373" s="247">
        <v>9.4833099999999995</v>
      </c>
      <c r="G1373" s="247">
        <v>5.4209899999999998</v>
      </c>
      <c r="H1373" s="247">
        <v>3.94476</v>
      </c>
      <c r="I1373" s="248">
        <v>1.88611</v>
      </c>
      <c r="J1373" s="248">
        <v>71.575429999999997</v>
      </c>
      <c r="K1373" s="248">
        <v>63.350090000000002</v>
      </c>
      <c r="L1373" s="248">
        <v>109.88884</v>
      </c>
      <c r="M1373" s="240">
        <v>67</v>
      </c>
      <c r="N1373" s="239">
        <v>5.9</v>
      </c>
      <c r="O1373" s="239">
        <v>7.7</v>
      </c>
      <c r="P1373" s="219">
        <v>4.9000000000000004</v>
      </c>
      <c r="Q1373" s="219">
        <v>0.3</v>
      </c>
      <c r="R1373" s="219">
        <v>0</v>
      </c>
      <c r="S1373" s="219">
        <v>0</v>
      </c>
      <c r="T1373" s="154"/>
    </row>
    <row r="1374" spans="2:20" ht="45.95" customHeight="1" x14ac:dyDescent="0.2">
      <c r="B1374" s="89"/>
      <c r="C1374" s="101" t="s">
        <v>10</v>
      </c>
      <c r="D1374" s="247">
        <v>0</v>
      </c>
      <c r="E1374" s="247">
        <v>24.053999999999998</v>
      </c>
      <c r="F1374" s="247">
        <v>0</v>
      </c>
      <c r="G1374" s="247">
        <v>0</v>
      </c>
      <c r="H1374" s="247">
        <v>0</v>
      </c>
      <c r="I1374" s="248">
        <v>0</v>
      </c>
      <c r="J1374" s="248">
        <v>0</v>
      </c>
      <c r="K1374" s="248">
        <v>5.8200000000000002E-2</v>
      </c>
      <c r="L1374" s="248">
        <v>0</v>
      </c>
      <c r="M1374" s="240">
        <v>0</v>
      </c>
      <c r="N1374" s="239">
        <v>0</v>
      </c>
      <c r="O1374" s="239">
        <v>0</v>
      </c>
      <c r="P1374" s="219">
        <v>0</v>
      </c>
      <c r="Q1374" s="219">
        <v>0</v>
      </c>
      <c r="R1374" s="219">
        <v>0</v>
      </c>
      <c r="S1374" s="219">
        <v>0</v>
      </c>
      <c r="T1374" s="154"/>
    </row>
    <row r="1375" spans="2:20" ht="57" customHeight="1" x14ac:dyDescent="0.2">
      <c r="B1375" s="89"/>
      <c r="C1375" s="101" t="s">
        <v>9</v>
      </c>
      <c r="D1375" s="247">
        <v>1.452</v>
      </c>
      <c r="E1375" s="247">
        <v>14.301</v>
      </c>
      <c r="F1375" s="247">
        <v>2.39</v>
      </c>
      <c r="G1375" s="247">
        <v>0.23899999999999999</v>
      </c>
      <c r="H1375" s="247">
        <v>1.9730000000000001</v>
      </c>
      <c r="I1375" s="248">
        <v>7.6100000000000001E-2</v>
      </c>
      <c r="J1375" s="248">
        <v>84.7</v>
      </c>
      <c r="K1375" s="248">
        <v>153.72920999999999</v>
      </c>
      <c r="L1375" s="248">
        <v>0.82179999999999997</v>
      </c>
      <c r="M1375" s="240">
        <v>22.7</v>
      </c>
      <c r="N1375" s="239">
        <v>191</v>
      </c>
      <c r="O1375" s="239">
        <v>2.2999999999999998</v>
      </c>
      <c r="P1375" s="219">
        <v>0</v>
      </c>
      <c r="Q1375" s="219">
        <v>0</v>
      </c>
      <c r="R1375" s="219">
        <v>0</v>
      </c>
      <c r="S1375" s="219">
        <v>0</v>
      </c>
      <c r="T1375" s="154"/>
    </row>
    <row r="1376" spans="2:20" ht="57" customHeight="1" x14ac:dyDescent="0.2">
      <c r="B1376" s="89"/>
      <c r="C1376" s="101" t="s">
        <v>8</v>
      </c>
      <c r="D1376" s="247">
        <v>120.42</v>
      </c>
      <c r="E1376" s="247">
        <v>0</v>
      </c>
      <c r="F1376" s="247">
        <v>0</v>
      </c>
      <c r="G1376" s="247">
        <v>0</v>
      </c>
      <c r="H1376" s="247">
        <v>7.0000000000000007E-2</v>
      </c>
      <c r="I1376" s="248">
        <v>0.39600000000000002</v>
      </c>
      <c r="J1376" s="248">
        <v>0</v>
      </c>
      <c r="K1376" s="248">
        <v>8.5990000000000002</v>
      </c>
      <c r="L1376" s="248">
        <v>0</v>
      </c>
      <c r="M1376" s="240">
        <v>0</v>
      </c>
      <c r="N1376" s="239">
        <v>0</v>
      </c>
      <c r="O1376" s="239">
        <v>0</v>
      </c>
      <c r="P1376" s="219">
        <v>0</v>
      </c>
      <c r="Q1376" s="219">
        <v>0</v>
      </c>
      <c r="R1376" s="219">
        <v>0</v>
      </c>
      <c r="S1376" s="219">
        <v>0</v>
      </c>
      <c r="T1376" s="154"/>
    </row>
    <row r="1377" spans="2:21" ht="45.95" customHeight="1" x14ac:dyDescent="0.2">
      <c r="B1377" s="89"/>
      <c r="C1377" s="101" t="s">
        <v>7</v>
      </c>
      <c r="D1377" s="247">
        <v>0</v>
      </c>
      <c r="E1377" s="247">
        <v>0</v>
      </c>
      <c r="F1377" s="247">
        <v>0</v>
      </c>
      <c r="G1377" s="247">
        <v>0</v>
      </c>
      <c r="H1377" s="247">
        <v>0</v>
      </c>
      <c r="I1377" s="248">
        <v>0</v>
      </c>
      <c r="J1377" s="248">
        <v>0</v>
      </c>
      <c r="K1377" s="248">
        <v>0</v>
      </c>
      <c r="L1377" s="248">
        <v>0</v>
      </c>
      <c r="M1377" s="199">
        <v>0</v>
      </c>
      <c r="N1377" s="239">
        <v>0</v>
      </c>
      <c r="O1377" s="239">
        <v>0</v>
      </c>
      <c r="P1377" s="219">
        <v>0</v>
      </c>
      <c r="Q1377" s="219">
        <v>0</v>
      </c>
      <c r="R1377" s="219">
        <v>0</v>
      </c>
      <c r="S1377" s="219">
        <v>0</v>
      </c>
      <c r="T1377" s="154"/>
    </row>
    <row r="1378" spans="2:21" ht="45.95" customHeight="1" x14ac:dyDescent="0.2">
      <c r="B1378" s="89"/>
      <c r="C1378" s="101" t="s">
        <v>6</v>
      </c>
      <c r="D1378" s="247">
        <v>0</v>
      </c>
      <c r="E1378" s="247">
        <v>0.23250000000000001</v>
      </c>
      <c r="F1378" s="247">
        <v>0</v>
      </c>
      <c r="G1378" s="247">
        <v>0</v>
      </c>
      <c r="H1378" s="247">
        <v>1.4359999999999999</v>
      </c>
      <c r="I1378" s="248">
        <v>11.147</v>
      </c>
      <c r="J1378" s="248">
        <v>8.4774999999999991</v>
      </c>
      <c r="K1378" s="248">
        <v>5.7450000000000001</v>
      </c>
      <c r="L1378" s="248">
        <v>7.7030000000000003</v>
      </c>
      <c r="M1378" s="240">
        <v>12.8</v>
      </c>
      <c r="N1378" s="239">
        <v>3</v>
      </c>
      <c r="O1378" s="239">
        <v>3.6</v>
      </c>
      <c r="P1378" s="219">
        <v>11.7</v>
      </c>
      <c r="Q1378" s="219">
        <v>0</v>
      </c>
      <c r="R1378" s="219">
        <v>0</v>
      </c>
      <c r="S1378" s="219">
        <v>0</v>
      </c>
      <c r="T1378" s="154"/>
    </row>
    <row r="1379" spans="2:21" ht="45.95" customHeight="1" x14ac:dyDescent="0.2">
      <c r="B1379" s="89"/>
      <c r="C1379" s="101" t="s">
        <v>5</v>
      </c>
      <c r="D1379" s="247">
        <v>98.728700000000003</v>
      </c>
      <c r="E1379" s="247">
        <v>232.59361999999999</v>
      </c>
      <c r="F1379" s="247">
        <v>248.24893</v>
      </c>
      <c r="G1379" s="247">
        <v>311.69078999999999</v>
      </c>
      <c r="H1379" s="247">
        <v>384.86303000000004</v>
      </c>
      <c r="I1379" s="248">
        <v>462.74642</v>
      </c>
      <c r="J1379" s="248">
        <v>349.32712000000004</v>
      </c>
      <c r="K1379" s="248">
        <v>722.36364000000003</v>
      </c>
      <c r="L1379" s="248">
        <v>248.56182000000004</v>
      </c>
      <c r="M1379" s="240">
        <v>364.1</v>
      </c>
      <c r="N1379" s="239">
        <v>600.20000000000005</v>
      </c>
      <c r="O1379" s="239">
        <v>873.9</v>
      </c>
      <c r="P1379" s="219">
        <v>677.6</v>
      </c>
      <c r="Q1379" s="219">
        <v>154.5</v>
      </c>
      <c r="R1379" s="219">
        <v>0</v>
      </c>
      <c r="S1379" s="219">
        <v>0</v>
      </c>
      <c r="T1379" s="154"/>
    </row>
    <row r="1380" spans="2:21" ht="57" customHeight="1" x14ac:dyDescent="0.2">
      <c r="B1380" s="89"/>
      <c r="C1380" s="101" t="s">
        <v>4</v>
      </c>
      <c r="D1380" s="247">
        <v>0.71899999999999997</v>
      </c>
      <c r="E1380" s="247">
        <v>9.3460000000000001</v>
      </c>
      <c r="F1380" s="247">
        <v>1.153</v>
      </c>
      <c r="G1380" s="247">
        <v>7.0273999999999992</v>
      </c>
      <c r="H1380" s="247">
        <v>110.0295</v>
      </c>
      <c r="I1380" s="248">
        <v>23.767480000000003</v>
      </c>
      <c r="J1380" s="248">
        <v>10.380240000000001</v>
      </c>
      <c r="K1380" s="248">
        <v>27.686299999999996</v>
      </c>
      <c r="L1380" s="248">
        <v>110.9294</v>
      </c>
      <c r="M1380" s="240">
        <v>30.3</v>
      </c>
      <c r="N1380" s="239">
        <v>28.8</v>
      </c>
      <c r="O1380" s="239">
        <v>22.3</v>
      </c>
      <c r="P1380" s="219">
        <v>17.8</v>
      </c>
      <c r="Q1380" s="219">
        <v>19.2</v>
      </c>
      <c r="R1380" s="219">
        <v>0</v>
      </c>
      <c r="S1380" s="219">
        <v>0</v>
      </c>
      <c r="T1380" s="154"/>
    </row>
    <row r="1381" spans="2:21" ht="57" customHeight="1" x14ac:dyDescent="0.2">
      <c r="B1381" s="89"/>
      <c r="C1381" s="101" t="s">
        <v>3</v>
      </c>
      <c r="D1381" s="247">
        <v>0</v>
      </c>
      <c r="E1381" s="247">
        <v>0</v>
      </c>
      <c r="F1381" s="247">
        <v>0</v>
      </c>
      <c r="G1381" s="247">
        <v>0</v>
      </c>
      <c r="H1381" s="247">
        <v>9.4200000000000006E-2</v>
      </c>
      <c r="I1381" s="248">
        <v>0.27</v>
      </c>
      <c r="J1381" s="248">
        <v>0.03</v>
      </c>
      <c r="K1381" s="248">
        <v>2.9600000000000001E-2</v>
      </c>
      <c r="L1381" s="248">
        <v>0</v>
      </c>
      <c r="M1381" s="240">
        <v>0</v>
      </c>
      <c r="N1381" s="239">
        <v>0</v>
      </c>
      <c r="O1381" s="239">
        <v>0</v>
      </c>
      <c r="P1381" s="219">
        <v>0</v>
      </c>
      <c r="Q1381" s="219">
        <v>0</v>
      </c>
      <c r="R1381" s="219">
        <v>0</v>
      </c>
      <c r="S1381" s="219">
        <v>0</v>
      </c>
      <c r="T1381" s="154"/>
    </row>
    <row r="1382" spans="2:21" ht="45.95" customHeight="1" thickBot="1" x14ac:dyDescent="0.25">
      <c r="B1382" s="89"/>
      <c r="C1382" s="115" t="s">
        <v>2</v>
      </c>
      <c r="D1382" s="249">
        <v>0</v>
      </c>
      <c r="E1382" s="249">
        <v>0</v>
      </c>
      <c r="F1382" s="249">
        <v>2.052</v>
      </c>
      <c r="G1382" s="249">
        <v>1.1000000000000001</v>
      </c>
      <c r="H1382" s="249">
        <v>0</v>
      </c>
      <c r="I1382" s="250">
        <v>6.0000000000000001E-3</v>
      </c>
      <c r="J1382" s="250">
        <v>0.14799999999999999</v>
      </c>
      <c r="K1382" s="250">
        <v>5.5E-2</v>
      </c>
      <c r="L1382" s="250">
        <v>0</v>
      </c>
      <c r="M1382" s="204">
        <v>0</v>
      </c>
      <c r="N1382" s="251">
        <v>0</v>
      </c>
      <c r="O1382" s="251">
        <v>0</v>
      </c>
      <c r="P1382" s="219">
        <v>0</v>
      </c>
      <c r="Q1382" s="219">
        <v>0.8</v>
      </c>
      <c r="R1382" s="219">
        <v>0</v>
      </c>
      <c r="S1382" s="219">
        <v>0</v>
      </c>
      <c r="T1382" s="154"/>
    </row>
    <row r="1383" spans="2:21" ht="45" customHeight="1" thickBot="1" x14ac:dyDescent="0.25">
      <c r="B1383" s="89"/>
      <c r="C1383" s="117" t="s">
        <v>132</v>
      </c>
      <c r="D1383" s="252">
        <v>9730.7831700000006</v>
      </c>
      <c r="E1383" s="252">
        <v>7709.3072499999998</v>
      </c>
      <c r="F1383" s="252">
        <v>16862.571329999999</v>
      </c>
      <c r="G1383" s="252">
        <v>8734.9893900000006</v>
      </c>
      <c r="H1383" s="252">
        <v>6352.9490599999999</v>
      </c>
      <c r="I1383" s="253">
        <f t="shared" ref="I1383:N1383" si="12">SUM(I1279:I1382)</f>
        <v>6116.1226000000033</v>
      </c>
      <c r="J1383" s="253">
        <f t="shared" si="12"/>
        <v>5720.733720000002</v>
      </c>
      <c r="K1383" s="253">
        <f t="shared" si="12"/>
        <v>11361.645750000001</v>
      </c>
      <c r="L1383" s="253">
        <f t="shared" si="12"/>
        <v>8331.9190700000036</v>
      </c>
      <c r="M1383" s="253">
        <f t="shared" si="12"/>
        <v>8782.1</v>
      </c>
      <c r="N1383" s="253">
        <f t="shared" si="12"/>
        <v>11587.1</v>
      </c>
      <c r="O1383" s="253">
        <f>SUM(O1279:O1382)</f>
        <v>9613.5</v>
      </c>
      <c r="P1383" s="253">
        <f>SUM(P1279:P1382)</f>
        <v>6634.7</v>
      </c>
      <c r="Q1383" s="253">
        <f>SUM(Q1279:Q1382)</f>
        <v>1570.8999999999999</v>
      </c>
      <c r="R1383" s="253">
        <f>SUM(R1279:R1382)</f>
        <v>0</v>
      </c>
      <c r="S1383" s="253">
        <f>SUM(S1279:S1382)</f>
        <v>0</v>
      </c>
      <c r="T1383" s="156"/>
      <c r="U1383" s="23"/>
    </row>
    <row r="1384" spans="2:21" ht="45" customHeight="1" thickBot="1" x14ac:dyDescent="0.25">
      <c r="B1384" s="89"/>
      <c r="C1384" s="112" t="s">
        <v>155</v>
      </c>
      <c r="D1384" s="243"/>
      <c r="E1384" s="243"/>
      <c r="F1384" s="243"/>
      <c r="G1384" s="243"/>
      <c r="H1384" s="243"/>
      <c r="I1384" s="244"/>
      <c r="J1384" s="244"/>
      <c r="K1384" s="244"/>
      <c r="L1384" s="244"/>
      <c r="M1384" s="206"/>
      <c r="N1384" s="245"/>
      <c r="O1384" s="245"/>
      <c r="P1384" s="245"/>
      <c r="Q1384" s="245"/>
      <c r="R1384" s="245"/>
      <c r="S1384" s="245"/>
      <c r="T1384" s="156"/>
      <c r="U1384" s="23"/>
    </row>
    <row r="1385" spans="2:21" ht="45.95" customHeight="1" x14ac:dyDescent="0.2">
      <c r="B1385" s="89"/>
      <c r="C1385" s="109" t="s">
        <v>100</v>
      </c>
      <c r="D1385" s="246">
        <v>0</v>
      </c>
      <c r="E1385" s="246">
        <v>0</v>
      </c>
      <c r="F1385" s="246">
        <v>8.1940000000000008</v>
      </c>
      <c r="G1385" s="246">
        <v>0.71420000000000006</v>
      </c>
      <c r="H1385" s="246">
        <v>0.16350000000000001</v>
      </c>
      <c r="I1385" s="211">
        <v>39.575880000000005</v>
      </c>
      <c r="J1385" s="211">
        <v>4.8339999999999996</v>
      </c>
      <c r="K1385" s="211">
        <v>2.5209999999999999</v>
      </c>
      <c r="L1385" s="211">
        <v>3.1380100000000004</v>
      </c>
      <c r="M1385" s="254">
        <v>0</v>
      </c>
      <c r="N1385" s="238">
        <v>155.1</v>
      </c>
      <c r="O1385" s="238">
        <v>0</v>
      </c>
      <c r="P1385" s="219">
        <v>1E-3</v>
      </c>
      <c r="Q1385" s="219">
        <v>0</v>
      </c>
      <c r="R1385" s="219">
        <v>0</v>
      </c>
      <c r="S1385" s="219">
        <v>2.7</v>
      </c>
      <c r="T1385" s="154"/>
    </row>
    <row r="1386" spans="2:21" ht="45.95" customHeight="1" x14ac:dyDescent="0.2">
      <c r="B1386" s="89"/>
      <c r="C1386" s="101" t="s">
        <v>99</v>
      </c>
      <c r="D1386" s="247">
        <v>0</v>
      </c>
      <c r="E1386" s="247">
        <v>0</v>
      </c>
      <c r="F1386" s="247">
        <v>0</v>
      </c>
      <c r="G1386" s="247">
        <v>0</v>
      </c>
      <c r="H1386" s="247">
        <v>0</v>
      </c>
      <c r="I1386" s="248">
        <v>0.33200000000000002</v>
      </c>
      <c r="J1386" s="248">
        <v>0</v>
      </c>
      <c r="K1386" s="248">
        <v>0.48039999999999999</v>
      </c>
      <c r="L1386" s="248">
        <v>0</v>
      </c>
      <c r="M1386" s="199">
        <v>0</v>
      </c>
      <c r="N1386" s="239">
        <v>0.1</v>
      </c>
      <c r="O1386" s="239">
        <v>0</v>
      </c>
      <c r="P1386" s="219">
        <v>0</v>
      </c>
      <c r="Q1386" s="219">
        <v>0</v>
      </c>
      <c r="R1386" s="219">
        <v>0</v>
      </c>
      <c r="S1386" s="219">
        <v>0</v>
      </c>
      <c r="T1386" s="154"/>
    </row>
    <row r="1387" spans="2:21" ht="45.95" customHeight="1" x14ac:dyDescent="0.2">
      <c r="B1387" s="89"/>
      <c r="C1387" s="101" t="s">
        <v>98</v>
      </c>
      <c r="D1387" s="247">
        <v>0</v>
      </c>
      <c r="E1387" s="247">
        <v>0</v>
      </c>
      <c r="F1387" s="247">
        <v>0.79600000000000004</v>
      </c>
      <c r="G1387" s="247">
        <v>11.292</v>
      </c>
      <c r="H1387" s="247">
        <v>0</v>
      </c>
      <c r="I1387" s="248">
        <v>32.655099999999997</v>
      </c>
      <c r="J1387" s="248">
        <v>0</v>
      </c>
      <c r="K1387" s="248">
        <v>1.1012299999999999</v>
      </c>
      <c r="L1387" s="248">
        <v>0.35880000000000001</v>
      </c>
      <c r="M1387" s="199">
        <v>0</v>
      </c>
      <c r="N1387" s="239">
        <v>8.1</v>
      </c>
      <c r="O1387" s="239">
        <v>0</v>
      </c>
      <c r="P1387" s="219">
        <v>8.150000000000001E-3</v>
      </c>
      <c r="Q1387" s="219">
        <v>0</v>
      </c>
      <c r="R1387" s="219">
        <v>0</v>
      </c>
      <c r="S1387" s="219">
        <v>0</v>
      </c>
      <c r="T1387" s="154"/>
    </row>
    <row r="1388" spans="2:21" ht="45.95" customHeight="1" x14ac:dyDescent="0.2">
      <c r="B1388" s="89"/>
      <c r="C1388" s="101" t="s">
        <v>97</v>
      </c>
      <c r="D1388" s="247">
        <v>0</v>
      </c>
      <c r="E1388" s="247">
        <v>0.74660000000000004</v>
      </c>
      <c r="F1388" s="247">
        <v>0</v>
      </c>
      <c r="G1388" s="247">
        <v>1.409</v>
      </c>
      <c r="H1388" s="247">
        <v>0</v>
      </c>
      <c r="I1388" s="248">
        <v>1E-4</v>
      </c>
      <c r="J1388" s="248">
        <v>0</v>
      </c>
      <c r="K1388" s="248">
        <v>0</v>
      </c>
      <c r="L1388" s="248">
        <v>0</v>
      </c>
      <c r="M1388" s="240">
        <v>65.099999999999994</v>
      </c>
      <c r="N1388" s="239">
        <v>39.299999999999997</v>
      </c>
      <c r="O1388" s="239">
        <v>1.9</v>
      </c>
      <c r="P1388" s="219">
        <v>0</v>
      </c>
      <c r="Q1388" s="219">
        <v>0</v>
      </c>
      <c r="R1388" s="219">
        <v>0</v>
      </c>
      <c r="S1388" s="219">
        <v>5.2</v>
      </c>
      <c r="T1388" s="154"/>
    </row>
    <row r="1389" spans="2:21" ht="45.95" customHeight="1" x14ac:dyDescent="0.2">
      <c r="B1389" s="89"/>
      <c r="C1389" s="101" t="s">
        <v>96</v>
      </c>
      <c r="D1389" s="247">
        <v>0</v>
      </c>
      <c r="E1389" s="247">
        <v>0</v>
      </c>
      <c r="F1389" s="247">
        <v>0</v>
      </c>
      <c r="G1389" s="247">
        <v>0</v>
      </c>
      <c r="H1389" s="247">
        <v>0</v>
      </c>
      <c r="I1389" s="248">
        <v>0</v>
      </c>
      <c r="J1389" s="248">
        <v>0</v>
      </c>
      <c r="K1389" s="248">
        <v>0</v>
      </c>
      <c r="L1389" s="248">
        <v>0</v>
      </c>
      <c r="M1389" s="199">
        <v>0</v>
      </c>
      <c r="N1389" s="239">
        <v>0</v>
      </c>
      <c r="O1389" s="239">
        <v>0</v>
      </c>
      <c r="P1389" s="219">
        <v>0</v>
      </c>
      <c r="Q1389" s="219">
        <v>0</v>
      </c>
      <c r="R1389" s="219">
        <v>0</v>
      </c>
      <c r="S1389" s="219">
        <v>0</v>
      </c>
      <c r="T1389" s="154"/>
    </row>
    <row r="1390" spans="2:21" ht="45.95" customHeight="1" x14ac:dyDescent="0.2">
      <c r="B1390" s="89"/>
      <c r="C1390" s="101" t="s">
        <v>95</v>
      </c>
      <c r="D1390" s="247">
        <v>0.7</v>
      </c>
      <c r="E1390" s="247">
        <v>0.31806000000000001</v>
      </c>
      <c r="F1390" s="247">
        <v>0</v>
      </c>
      <c r="G1390" s="247">
        <v>0.96699999999999997</v>
      </c>
      <c r="H1390" s="247">
        <v>1.4615</v>
      </c>
      <c r="I1390" s="248">
        <v>0.55400000000000005</v>
      </c>
      <c r="J1390" s="248">
        <v>3.0000000000000001E-3</v>
      </c>
      <c r="K1390" s="248">
        <v>0</v>
      </c>
      <c r="L1390" s="248">
        <v>0</v>
      </c>
      <c r="M1390" s="240">
        <v>0.2</v>
      </c>
      <c r="N1390" s="239">
        <v>0</v>
      </c>
      <c r="O1390" s="239">
        <v>0</v>
      </c>
      <c r="P1390" s="219">
        <v>28.952099999999998</v>
      </c>
      <c r="Q1390" s="219">
        <v>0</v>
      </c>
      <c r="R1390" s="219">
        <v>0</v>
      </c>
      <c r="S1390" s="219">
        <v>4</v>
      </c>
      <c r="T1390" s="154"/>
    </row>
    <row r="1391" spans="2:21" ht="45.95" customHeight="1" x14ac:dyDescent="0.2">
      <c r="B1391" s="89"/>
      <c r="C1391" s="101" t="s">
        <v>94</v>
      </c>
      <c r="D1391" s="247">
        <v>0</v>
      </c>
      <c r="E1391" s="247">
        <v>0</v>
      </c>
      <c r="F1391" s="247">
        <v>0</v>
      </c>
      <c r="G1391" s="247">
        <v>0</v>
      </c>
      <c r="H1391" s="247">
        <v>0</v>
      </c>
      <c r="I1391" s="248">
        <v>0</v>
      </c>
      <c r="J1391" s="248">
        <v>0</v>
      </c>
      <c r="K1391" s="248">
        <v>0</v>
      </c>
      <c r="L1391" s="248">
        <v>0</v>
      </c>
      <c r="M1391" s="199">
        <v>0</v>
      </c>
      <c r="N1391" s="239">
        <v>0</v>
      </c>
      <c r="O1391" s="239">
        <v>0</v>
      </c>
      <c r="P1391" s="219">
        <v>0</v>
      </c>
      <c r="Q1391" s="219">
        <v>0</v>
      </c>
      <c r="R1391" s="219">
        <v>0</v>
      </c>
      <c r="S1391" s="219">
        <v>0</v>
      </c>
      <c r="T1391" s="154"/>
    </row>
    <row r="1392" spans="2:21" ht="45.95" customHeight="1" x14ac:dyDescent="0.2">
      <c r="B1392" s="89"/>
      <c r="C1392" s="101" t="s">
        <v>93</v>
      </c>
      <c r="D1392" s="247">
        <v>62.790419999999997</v>
      </c>
      <c r="E1392" s="247">
        <v>93.601500000000001</v>
      </c>
      <c r="F1392" s="247">
        <v>52.475709999999999</v>
      </c>
      <c r="G1392" s="247">
        <v>154.04075</v>
      </c>
      <c r="H1392" s="247">
        <v>103.57486999999999</v>
      </c>
      <c r="I1392" s="248">
        <v>200.91269</v>
      </c>
      <c r="J1392" s="248">
        <v>41.227150000000002</v>
      </c>
      <c r="K1392" s="248">
        <v>62.097000000000001</v>
      </c>
      <c r="L1392" s="248">
        <v>44.590180000000004</v>
      </c>
      <c r="M1392" s="240">
        <v>140.19999999999999</v>
      </c>
      <c r="N1392" s="239">
        <v>221.6</v>
      </c>
      <c r="O1392" s="239">
        <v>69.8</v>
      </c>
      <c r="P1392" s="219">
        <v>88.807349999999985</v>
      </c>
      <c r="Q1392" s="219">
        <v>0</v>
      </c>
      <c r="R1392" s="219">
        <v>0</v>
      </c>
      <c r="S1392" s="219">
        <v>225.9</v>
      </c>
      <c r="T1392" s="154"/>
    </row>
    <row r="1393" spans="2:20" ht="45.95" customHeight="1" x14ac:dyDescent="0.2">
      <c r="B1393" s="89"/>
      <c r="C1393" s="101" t="s">
        <v>92</v>
      </c>
      <c r="D1393" s="247">
        <v>56.3048</v>
      </c>
      <c r="E1393" s="247">
        <v>82.691119999999998</v>
      </c>
      <c r="F1393" s="247">
        <v>139.66408999999999</v>
      </c>
      <c r="G1393" s="247">
        <v>76.183509999999998</v>
      </c>
      <c r="H1393" s="247">
        <v>61.043779999999998</v>
      </c>
      <c r="I1393" s="248">
        <v>51.160380000000004</v>
      </c>
      <c r="J1393" s="248">
        <v>41.103400000000001</v>
      </c>
      <c r="K1393" s="248">
        <v>32.661259999999999</v>
      </c>
      <c r="L1393" s="248">
        <v>13.996459999999999</v>
      </c>
      <c r="M1393" s="240">
        <v>131.80000000000001</v>
      </c>
      <c r="N1393" s="239">
        <v>8.9</v>
      </c>
      <c r="O1393" s="239">
        <v>4</v>
      </c>
      <c r="P1393" s="219">
        <v>93.350279999999998</v>
      </c>
      <c r="Q1393" s="219">
        <v>0</v>
      </c>
      <c r="R1393" s="219">
        <v>0</v>
      </c>
      <c r="S1393" s="219">
        <v>12.2</v>
      </c>
      <c r="T1393" s="154"/>
    </row>
    <row r="1394" spans="2:20" ht="45.95" customHeight="1" x14ac:dyDescent="0.2">
      <c r="B1394" s="89"/>
      <c r="C1394" s="101" t="s">
        <v>91</v>
      </c>
      <c r="D1394" s="247">
        <v>0</v>
      </c>
      <c r="E1394" s="247">
        <v>4.4999999999999997E-3</v>
      </c>
      <c r="F1394" s="247">
        <v>0</v>
      </c>
      <c r="G1394" s="247">
        <v>0</v>
      </c>
      <c r="H1394" s="247">
        <v>0</v>
      </c>
      <c r="I1394" s="248">
        <v>24.7</v>
      </c>
      <c r="J1394" s="248">
        <v>0</v>
      </c>
      <c r="K1394" s="248">
        <v>2.8000000000000001E-2</v>
      </c>
      <c r="L1394" s="248">
        <v>0</v>
      </c>
      <c r="M1394" s="199">
        <v>0</v>
      </c>
      <c r="N1394" s="239">
        <v>0</v>
      </c>
      <c r="O1394" s="239">
        <v>0</v>
      </c>
      <c r="P1394" s="219">
        <v>0</v>
      </c>
      <c r="Q1394" s="219">
        <v>0</v>
      </c>
      <c r="R1394" s="219">
        <v>0</v>
      </c>
      <c r="S1394" s="219">
        <v>0</v>
      </c>
      <c r="T1394" s="154"/>
    </row>
    <row r="1395" spans="2:20" ht="45.95" customHeight="1" x14ac:dyDescent="0.2">
      <c r="B1395" s="89"/>
      <c r="C1395" s="101" t="s">
        <v>90</v>
      </c>
      <c r="D1395" s="247">
        <v>0</v>
      </c>
      <c r="E1395" s="247">
        <v>0</v>
      </c>
      <c r="F1395" s="247">
        <v>0</v>
      </c>
      <c r="G1395" s="247">
        <v>0</v>
      </c>
      <c r="H1395" s="247">
        <v>0</v>
      </c>
      <c r="I1395" s="248">
        <v>0</v>
      </c>
      <c r="J1395" s="248">
        <v>0</v>
      </c>
      <c r="K1395" s="248">
        <v>0</v>
      </c>
      <c r="L1395" s="248">
        <v>0</v>
      </c>
      <c r="M1395" s="199">
        <v>0</v>
      </c>
      <c r="N1395" s="239">
        <v>0</v>
      </c>
      <c r="O1395" s="239">
        <v>0</v>
      </c>
      <c r="P1395" s="219">
        <v>0</v>
      </c>
      <c r="Q1395" s="219">
        <v>0</v>
      </c>
      <c r="R1395" s="219">
        <v>0</v>
      </c>
      <c r="S1395" s="219">
        <v>132.19999999999999</v>
      </c>
      <c r="T1395" s="154"/>
    </row>
    <row r="1396" spans="2:20" ht="45.95" customHeight="1" x14ac:dyDescent="0.2">
      <c r="B1396" s="89"/>
      <c r="C1396" s="101" t="s">
        <v>89</v>
      </c>
      <c r="D1396" s="247">
        <v>461.58</v>
      </c>
      <c r="E1396" s="247">
        <v>78.487899999999996</v>
      </c>
      <c r="F1396" s="247">
        <v>19.323409999999999</v>
      </c>
      <c r="G1396" s="247">
        <v>22.731770000000001</v>
      </c>
      <c r="H1396" s="247">
        <v>15.50464</v>
      </c>
      <c r="I1396" s="248">
        <v>7.5066900000000008</v>
      </c>
      <c r="J1396" s="248">
        <v>7.3650000000000007E-2</v>
      </c>
      <c r="K1396" s="248">
        <v>0.46151999999999999</v>
      </c>
      <c r="L1396" s="248">
        <v>5.45E-2</v>
      </c>
      <c r="M1396" s="240">
        <v>5.9</v>
      </c>
      <c r="N1396" s="239">
        <v>2.6</v>
      </c>
      <c r="O1396" s="239">
        <v>21.9</v>
      </c>
      <c r="P1396" s="219">
        <v>0.53179999999999994</v>
      </c>
      <c r="Q1396" s="219">
        <v>0</v>
      </c>
      <c r="R1396" s="219">
        <v>0</v>
      </c>
      <c r="S1396" s="219">
        <v>0.6</v>
      </c>
      <c r="T1396" s="154"/>
    </row>
    <row r="1397" spans="2:20" ht="45.95" customHeight="1" x14ac:dyDescent="0.2">
      <c r="B1397" s="89"/>
      <c r="C1397" s="101" t="s">
        <v>88</v>
      </c>
      <c r="D1397" s="247">
        <v>0</v>
      </c>
      <c r="E1397" s="247">
        <v>0</v>
      </c>
      <c r="F1397" s="247">
        <v>0</v>
      </c>
      <c r="G1397" s="247">
        <v>1.5075000000000001</v>
      </c>
      <c r="H1397" s="247">
        <v>0</v>
      </c>
      <c r="I1397" s="248">
        <v>0.80110000000000003</v>
      </c>
      <c r="J1397" s="248">
        <v>0</v>
      </c>
      <c r="K1397" s="248">
        <v>2.12</v>
      </c>
      <c r="L1397" s="248">
        <v>5.9390000000000001</v>
      </c>
      <c r="M1397" s="199">
        <v>0</v>
      </c>
      <c r="N1397" s="239">
        <v>1.8</v>
      </c>
      <c r="O1397" s="239">
        <v>0.5</v>
      </c>
      <c r="P1397" s="219">
        <v>0</v>
      </c>
      <c r="Q1397" s="219">
        <v>0</v>
      </c>
      <c r="R1397" s="219">
        <v>0</v>
      </c>
      <c r="S1397" s="219">
        <v>0</v>
      </c>
      <c r="T1397" s="154"/>
    </row>
    <row r="1398" spans="2:20" ht="45.95" customHeight="1" x14ac:dyDescent="0.2">
      <c r="B1398" s="89"/>
      <c r="C1398" s="101" t="s">
        <v>87</v>
      </c>
      <c r="D1398" s="247">
        <v>0</v>
      </c>
      <c r="E1398" s="247">
        <v>0</v>
      </c>
      <c r="F1398" s="247">
        <v>0</v>
      </c>
      <c r="G1398" s="247">
        <v>0</v>
      </c>
      <c r="H1398" s="247">
        <v>0</v>
      </c>
      <c r="I1398" s="248">
        <v>0</v>
      </c>
      <c r="J1398" s="248">
        <v>0</v>
      </c>
      <c r="K1398" s="248">
        <v>0</v>
      </c>
      <c r="L1398" s="248">
        <v>0</v>
      </c>
      <c r="M1398" s="199">
        <v>0</v>
      </c>
      <c r="N1398" s="239">
        <v>0</v>
      </c>
      <c r="O1398" s="239">
        <v>0</v>
      </c>
      <c r="P1398" s="219">
        <v>0</v>
      </c>
      <c r="Q1398" s="219">
        <v>0</v>
      </c>
      <c r="R1398" s="219">
        <v>0</v>
      </c>
      <c r="S1398" s="219">
        <v>0</v>
      </c>
      <c r="T1398" s="154"/>
    </row>
    <row r="1399" spans="2:20" ht="45.95" customHeight="1" x14ac:dyDescent="0.2">
      <c r="B1399" s="89"/>
      <c r="C1399" s="101" t="s">
        <v>86</v>
      </c>
      <c r="D1399" s="247">
        <v>0</v>
      </c>
      <c r="E1399" s="247">
        <v>0</v>
      </c>
      <c r="F1399" s="247">
        <v>0</v>
      </c>
      <c r="G1399" s="247">
        <v>0</v>
      </c>
      <c r="H1399" s="247">
        <v>0</v>
      </c>
      <c r="I1399" s="248">
        <v>0.01</v>
      </c>
      <c r="J1399" s="248">
        <v>0</v>
      </c>
      <c r="K1399" s="248">
        <v>0</v>
      </c>
      <c r="L1399" s="248">
        <v>0</v>
      </c>
      <c r="M1399" s="199">
        <v>0</v>
      </c>
      <c r="N1399" s="239">
        <v>0</v>
      </c>
      <c r="O1399" s="239">
        <v>0</v>
      </c>
      <c r="P1399" s="219">
        <v>0</v>
      </c>
      <c r="Q1399" s="219">
        <v>0</v>
      </c>
      <c r="R1399" s="219">
        <v>0</v>
      </c>
      <c r="S1399" s="219">
        <v>0</v>
      </c>
      <c r="T1399" s="154"/>
    </row>
    <row r="1400" spans="2:20" ht="45.95" customHeight="1" x14ac:dyDescent="0.2">
      <c r="B1400" s="89"/>
      <c r="C1400" s="101" t="s">
        <v>85</v>
      </c>
      <c r="D1400" s="247">
        <v>0</v>
      </c>
      <c r="E1400" s="247">
        <v>0</v>
      </c>
      <c r="F1400" s="247">
        <v>0</v>
      </c>
      <c r="G1400" s="247">
        <v>0</v>
      </c>
      <c r="H1400" s="247">
        <v>0</v>
      </c>
      <c r="I1400" s="248">
        <v>6.1778500000000003</v>
      </c>
      <c r="J1400" s="248">
        <v>1E-3</v>
      </c>
      <c r="K1400" s="248">
        <v>1.6E-2</v>
      </c>
      <c r="L1400" s="248">
        <v>1.4667499999999998</v>
      </c>
      <c r="M1400" s="240">
        <v>0</v>
      </c>
      <c r="N1400" s="239">
        <v>0</v>
      </c>
      <c r="O1400" s="239">
        <v>0.1</v>
      </c>
      <c r="P1400" s="219">
        <v>1.4999999999999999E-2</v>
      </c>
      <c r="Q1400" s="219">
        <v>0</v>
      </c>
      <c r="R1400" s="219">
        <v>0</v>
      </c>
      <c r="S1400" s="219">
        <v>0</v>
      </c>
      <c r="T1400" s="154"/>
    </row>
    <row r="1401" spans="2:20" ht="45.95" customHeight="1" x14ac:dyDescent="0.2">
      <c r="B1401" s="89"/>
      <c r="C1401" s="101" t="s">
        <v>84</v>
      </c>
      <c r="D1401" s="247">
        <v>0</v>
      </c>
      <c r="E1401" s="247">
        <v>0</v>
      </c>
      <c r="F1401" s="247">
        <v>0</v>
      </c>
      <c r="G1401" s="247">
        <v>1.9990000000000001</v>
      </c>
      <c r="H1401" s="247">
        <v>0</v>
      </c>
      <c r="I1401" s="248">
        <v>2E-3</v>
      </c>
      <c r="J1401" s="248">
        <v>2E-3</v>
      </c>
      <c r="K1401" s="248">
        <v>2E-3</v>
      </c>
      <c r="L1401" s="248">
        <v>2.4E-2</v>
      </c>
      <c r="M1401" s="240">
        <v>0</v>
      </c>
      <c r="N1401" s="239">
        <v>7.3</v>
      </c>
      <c r="O1401" s="239">
        <v>0</v>
      </c>
      <c r="P1401" s="219">
        <v>19</v>
      </c>
      <c r="Q1401" s="219">
        <v>0</v>
      </c>
      <c r="R1401" s="219">
        <v>0</v>
      </c>
      <c r="S1401" s="219">
        <v>0.5</v>
      </c>
      <c r="T1401" s="154"/>
    </row>
    <row r="1402" spans="2:20" ht="45.95" customHeight="1" x14ac:dyDescent="0.2">
      <c r="B1402" s="89"/>
      <c r="C1402" s="101" t="s">
        <v>83</v>
      </c>
      <c r="D1402" s="247">
        <v>2345.4</v>
      </c>
      <c r="E1402" s="247">
        <v>2399.5929999999998</v>
      </c>
      <c r="F1402" s="247">
        <v>1.4770000000000001</v>
      </c>
      <c r="G1402" s="247">
        <v>0</v>
      </c>
      <c r="H1402" s="247">
        <v>36.784399999999998</v>
      </c>
      <c r="I1402" s="248">
        <v>50.737300000000005</v>
      </c>
      <c r="J1402" s="248">
        <v>1E-3</v>
      </c>
      <c r="K1402" s="248">
        <v>2.391</v>
      </c>
      <c r="L1402" s="248">
        <v>1.5015499999999999</v>
      </c>
      <c r="M1402" s="240">
        <v>24.3</v>
      </c>
      <c r="N1402" s="239">
        <v>7.6</v>
      </c>
      <c r="O1402" s="239">
        <v>18.7</v>
      </c>
      <c r="P1402" s="219">
        <v>4.7446999999999999</v>
      </c>
      <c r="Q1402" s="219">
        <v>0</v>
      </c>
      <c r="R1402" s="219">
        <v>0</v>
      </c>
      <c r="S1402" s="219">
        <v>1.5</v>
      </c>
      <c r="T1402" s="154"/>
    </row>
    <row r="1403" spans="2:20" ht="45.95" customHeight="1" x14ac:dyDescent="0.2">
      <c r="B1403" s="89"/>
      <c r="C1403" s="101" t="s">
        <v>82</v>
      </c>
      <c r="D1403" s="247">
        <v>0</v>
      </c>
      <c r="E1403" s="247">
        <v>0</v>
      </c>
      <c r="F1403" s="247">
        <v>0</v>
      </c>
      <c r="G1403" s="247">
        <v>0</v>
      </c>
      <c r="H1403" s="247">
        <v>0</v>
      </c>
      <c r="I1403" s="248">
        <v>0</v>
      </c>
      <c r="J1403" s="248">
        <v>0</v>
      </c>
      <c r="K1403" s="248">
        <v>0</v>
      </c>
      <c r="L1403" s="248">
        <v>0</v>
      </c>
      <c r="M1403" s="199">
        <v>0</v>
      </c>
      <c r="N1403" s="239">
        <v>0</v>
      </c>
      <c r="O1403" s="239">
        <v>0.1</v>
      </c>
      <c r="P1403" s="219">
        <v>0</v>
      </c>
      <c r="Q1403" s="219">
        <v>0</v>
      </c>
      <c r="R1403" s="219">
        <v>0</v>
      </c>
      <c r="S1403" s="219">
        <v>0</v>
      </c>
      <c r="T1403" s="154"/>
    </row>
    <row r="1404" spans="2:20" ht="45.95" customHeight="1" x14ac:dyDescent="0.2">
      <c r="B1404" s="89"/>
      <c r="C1404" s="101" t="s">
        <v>81</v>
      </c>
      <c r="D1404" s="247">
        <v>0</v>
      </c>
      <c r="E1404" s="247">
        <v>0</v>
      </c>
      <c r="F1404" s="247">
        <v>0</v>
      </c>
      <c r="G1404" s="247">
        <v>0</v>
      </c>
      <c r="H1404" s="247">
        <v>0</v>
      </c>
      <c r="I1404" s="248">
        <v>0</v>
      </c>
      <c r="J1404" s="248">
        <v>0</v>
      </c>
      <c r="K1404" s="248">
        <v>0</v>
      </c>
      <c r="L1404" s="248">
        <v>0</v>
      </c>
      <c r="M1404" s="199">
        <v>0</v>
      </c>
      <c r="N1404" s="239">
        <v>0.1</v>
      </c>
      <c r="O1404" s="239">
        <v>0</v>
      </c>
      <c r="P1404" s="219">
        <v>0</v>
      </c>
      <c r="Q1404" s="219">
        <v>0</v>
      </c>
      <c r="R1404" s="219">
        <v>0</v>
      </c>
      <c r="S1404" s="219">
        <v>0</v>
      </c>
      <c r="T1404" s="154"/>
    </row>
    <row r="1405" spans="2:20" ht="45.95" customHeight="1" x14ac:dyDescent="0.2">
      <c r="B1405" s="89"/>
      <c r="C1405" s="101" t="s">
        <v>80</v>
      </c>
      <c r="D1405" s="247">
        <v>0</v>
      </c>
      <c r="E1405" s="247">
        <v>0</v>
      </c>
      <c r="F1405" s="247">
        <v>0</v>
      </c>
      <c r="G1405" s="247">
        <v>0</v>
      </c>
      <c r="H1405" s="247">
        <v>0</v>
      </c>
      <c r="I1405" s="248">
        <v>0</v>
      </c>
      <c r="J1405" s="248">
        <v>0</v>
      </c>
      <c r="K1405" s="248">
        <v>0</v>
      </c>
      <c r="L1405" s="248">
        <v>0</v>
      </c>
      <c r="M1405" s="199">
        <v>0</v>
      </c>
      <c r="N1405" s="239">
        <v>0</v>
      </c>
      <c r="O1405" s="239">
        <v>0</v>
      </c>
      <c r="P1405" s="219">
        <v>0</v>
      </c>
      <c r="Q1405" s="219">
        <v>0</v>
      </c>
      <c r="R1405" s="219">
        <v>0</v>
      </c>
      <c r="S1405" s="219">
        <v>0</v>
      </c>
      <c r="T1405" s="154"/>
    </row>
    <row r="1406" spans="2:20" ht="45.95" customHeight="1" x14ac:dyDescent="0.2">
      <c r="B1406" s="89"/>
      <c r="C1406" s="101" t="s">
        <v>79</v>
      </c>
      <c r="D1406" s="247">
        <v>0</v>
      </c>
      <c r="E1406" s="247">
        <v>6.7671000000000001</v>
      </c>
      <c r="F1406" s="247">
        <v>20.02</v>
      </c>
      <c r="G1406" s="247">
        <v>0</v>
      </c>
      <c r="H1406" s="247">
        <v>0</v>
      </c>
      <c r="I1406" s="248">
        <v>1.78</v>
      </c>
      <c r="J1406" s="248">
        <v>0</v>
      </c>
      <c r="K1406" s="248">
        <v>0.1</v>
      </c>
      <c r="L1406" s="248">
        <v>0</v>
      </c>
      <c r="M1406" s="199">
        <v>0</v>
      </c>
      <c r="N1406" s="239">
        <v>0</v>
      </c>
      <c r="O1406" s="239">
        <v>0</v>
      </c>
      <c r="P1406" s="219">
        <v>0</v>
      </c>
      <c r="Q1406" s="219">
        <v>0</v>
      </c>
      <c r="R1406" s="219">
        <v>0</v>
      </c>
      <c r="S1406" s="219">
        <v>0</v>
      </c>
      <c r="T1406" s="154"/>
    </row>
    <row r="1407" spans="2:20" ht="45.95" customHeight="1" x14ac:dyDescent="0.2">
      <c r="B1407" s="89"/>
      <c r="C1407" s="101" t="s">
        <v>78</v>
      </c>
      <c r="D1407" s="247">
        <v>0</v>
      </c>
      <c r="E1407" s="247">
        <v>0</v>
      </c>
      <c r="F1407" s="247">
        <v>0</v>
      </c>
      <c r="G1407" s="247">
        <v>0</v>
      </c>
      <c r="H1407" s="247">
        <v>0</v>
      </c>
      <c r="I1407" s="248">
        <v>1.0000000000000001E-5</v>
      </c>
      <c r="J1407" s="248">
        <v>0</v>
      </c>
      <c r="K1407" s="248">
        <v>0</v>
      </c>
      <c r="L1407" s="248">
        <v>2.3E-3</v>
      </c>
      <c r="M1407" s="240">
        <v>0</v>
      </c>
      <c r="N1407" s="239">
        <v>0</v>
      </c>
      <c r="O1407" s="239">
        <v>0</v>
      </c>
      <c r="P1407" s="219">
        <v>7.5703000000000005</v>
      </c>
      <c r="Q1407" s="219">
        <v>0</v>
      </c>
      <c r="R1407" s="219">
        <v>0</v>
      </c>
      <c r="S1407" s="219">
        <v>0.1</v>
      </c>
      <c r="T1407" s="154"/>
    </row>
    <row r="1408" spans="2:20" ht="45.95" customHeight="1" x14ac:dyDescent="0.2">
      <c r="B1408" s="89"/>
      <c r="C1408" s="101" t="s">
        <v>77</v>
      </c>
      <c r="D1408" s="247">
        <v>0</v>
      </c>
      <c r="E1408" s="247">
        <v>0</v>
      </c>
      <c r="F1408" s="247">
        <v>0</v>
      </c>
      <c r="G1408" s="247">
        <v>0</v>
      </c>
      <c r="H1408" s="247">
        <v>0</v>
      </c>
      <c r="I1408" s="248">
        <v>0</v>
      </c>
      <c r="J1408" s="248">
        <v>0</v>
      </c>
      <c r="K1408" s="248">
        <v>0</v>
      </c>
      <c r="L1408" s="248">
        <v>0.17</v>
      </c>
      <c r="M1408" s="199">
        <v>0</v>
      </c>
      <c r="N1408" s="239">
        <v>0</v>
      </c>
      <c r="O1408" s="239">
        <v>0</v>
      </c>
      <c r="P1408" s="219">
        <v>0</v>
      </c>
      <c r="Q1408" s="219">
        <v>0</v>
      </c>
      <c r="R1408" s="219">
        <v>0</v>
      </c>
      <c r="S1408" s="219">
        <v>0</v>
      </c>
      <c r="T1408" s="154"/>
    </row>
    <row r="1409" spans="2:20" ht="45.95" customHeight="1" x14ac:dyDescent="0.2">
      <c r="B1409" s="89"/>
      <c r="C1409" s="101" t="s">
        <v>76</v>
      </c>
      <c r="D1409" s="247">
        <v>0</v>
      </c>
      <c r="E1409" s="247">
        <v>0</v>
      </c>
      <c r="F1409" s="247">
        <v>0</v>
      </c>
      <c r="G1409" s="247">
        <v>0</v>
      </c>
      <c r="H1409" s="247">
        <v>0</v>
      </c>
      <c r="I1409" s="248">
        <v>0</v>
      </c>
      <c r="J1409" s="248">
        <v>0</v>
      </c>
      <c r="K1409" s="248">
        <v>0</v>
      </c>
      <c r="L1409" s="248">
        <v>0</v>
      </c>
      <c r="M1409" s="199">
        <v>0</v>
      </c>
      <c r="N1409" s="239">
        <v>0</v>
      </c>
      <c r="O1409" s="239">
        <v>0</v>
      </c>
      <c r="P1409" s="219">
        <v>0</v>
      </c>
      <c r="Q1409" s="219">
        <v>0</v>
      </c>
      <c r="R1409" s="219">
        <v>0</v>
      </c>
      <c r="S1409" s="219">
        <v>0</v>
      </c>
      <c r="T1409" s="154"/>
    </row>
    <row r="1410" spans="2:20" ht="45.95" customHeight="1" x14ac:dyDescent="0.2">
      <c r="B1410" s="89"/>
      <c r="C1410" s="101" t="s">
        <v>75</v>
      </c>
      <c r="D1410" s="247">
        <v>0</v>
      </c>
      <c r="E1410" s="247">
        <v>0</v>
      </c>
      <c r="F1410" s="247">
        <v>0</v>
      </c>
      <c r="G1410" s="247">
        <v>0</v>
      </c>
      <c r="H1410" s="247">
        <v>5.1999999999999998E-2</v>
      </c>
      <c r="I1410" s="248">
        <v>0</v>
      </c>
      <c r="J1410" s="248">
        <v>0</v>
      </c>
      <c r="K1410" s="248">
        <v>0</v>
      </c>
      <c r="L1410" s="248">
        <v>0</v>
      </c>
      <c r="M1410" s="199">
        <v>0</v>
      </c>
      <c r="N1410" s="239">
        <v>0</v>
      </c>
      <c r="O1410" s="239">
        <v>0</v>
      </c>
      <c r="P1410" s="219">
        <v>5.2600000000000001E-2</v>
      </c>
      <c r="Q1410" s="219">
        <v>0</v>
      </c>
      <c r="R1410" s="219">
        <v>0</v>
      </c>
      <c r="S1410" s="219">
        <v>0</v>
      </c>
      <c r="T1410" s="154"/>
    </row>
    <row r="1411" spans="2:20" ht="45.95" customHeight="1" x14ac:dyDescent="0.2">
      <c r="B1411" s="89"/>
      <c r="C1411" s="101" t="s">
        <v>74</v>
      </c>
      <c r="D1411" s="247">
        <v>0</v>
      </c>
      <c r="E1411" s="247">
        <v>0</v>
      </c>
      <c r="F1411" s="247">
        <v>0</v>
      </c>
      <c r="G1411" s="247">
        <v>0</v>
      </c>
      <c r="H1411" s="247">
        <v>0</v>
      </c>
      <c r="I1411" s="248">
        <v>0</v>
      </c>
      <c r="J1411" s="248">
        <v>0</v>
      </c>
      <c r="K1411" s="248">
        <v>0</v>
      </c>
      <c r="L1411" s="248">
        <v>0</v>
      </c>
      <c r="M1411" s="199">
        <v>0</v>
      </c>
      <c r="N1411" s="239">
        <v>0</v>
      </c>
      <c r="O1411" s="239">
        <v>0</v>
      </c>
      <c r="P1411" s="219">
        <v>0</v>
      </c>
      <c r="Q1411" s="219">
        <v>0</v>
      </c>
      <c r="R1411" s="219">
        <v>0</v>
      </c>
      <c r="S1411" s="219">
        <v>0</v>
      </c>
      <c r="T1411" s="154"/>
    </row>
    <row r="1412" spans="2:20" ht="45.95" customHeight="1" x14ac:dyDescent="0.2">
      <c r="B1412" s="89"/>
      <c r="C1412" s="101" t="s">
        <v>73</v>
      </c>
      <c r="D1412" s="247">
        <v>0</v>
      </c>
      <c r="E1412" s="247">
        <v>0</v>
      </c>
      <c r="F1412" s="247">
        <v>0</v>
      </c>
      <c r="G1412" s="247">
        <v>0</v>
      </c>
      <c r="H1412" s="247">
        <v>0</v>
      </c>
      <c r="I1412" s="248">
        <v>0</v>
      </c>
      <c r="J1412" s="248">
        <v>0</v>
      </c>
      <c r="K1412" s="248">
        <v>0</v>
      </c>
      <c r="L1412" s="248">
        <v>0</v>
      </c>
      <c r="M1412" s="199">
        <v>0</v>
      </c>
      <c r="N1412" s="239">
        <v>0</v>
      </c>
      <c r="O1412" s="239">
        <v>0</v>
      </c>
      <c r="P1412" s="219">
        <v>0</v>
      </c>
      <c r="Q1412" s="219">
        <v>0</v>
      </c>
      <c r="R1412" s="219">
        <v>0</v>
      </c>
      <c r="S1412" s="219">
        <v>0</v>
      </c>
      <c r="T1412" s="154"/>
    </row>
    <row r="1413" spans="2:20" ht="45.95" customHeight="1" x14ac:dyDescent="0.2">
      <c r="B1413" s="89"/>
      <c r="C1413" s="101" t="s">
        <v>72</v>
      </c>
      <c r="D1413" s="247">
        <v>0.82982</v>
      </c>
      <c r="E1413" s="247">
        <v>1.0394000000000001</v>
      </c>
      <c r="F1413" s="247">
        <v>3.8609299999999998</v>
      </c>
      <c r="G1413" s="247">
        <v>2.40293</v>
      </c>
      <c r="H1413" s="247">
        <v>3.9802</v>
      </c>
      <c r="I1413" s="248">
        <v>2.9980100000000003</v>
      </c>
      <c r="J1413" s="248">
        <v>1.495E-2</v>
      </c>
      <c r="K1413" s="248">
        <v>2.3E-2</v>
      </c>
      <c r="L1413" s="248">
        <v>6.8500000000000005E-2</v>
      </c>
      <c r="M1413" s="240">
        <v>5.6</v>
      </c>
      <c r="N1413" s="239">
        <v>9.9</v>
      </c>
      <c r="O1413" s="239">
        <v>7.1</v>
      </c>
      <c r="P1413" s="219">
        <v>2.4424200000000007</v>
      </c>
      <c r="Q1413" s="219">
        <v>0</v>
      </c>
      <c r="R1413" s="219">
        <v>0</v>
      </c>
      <c r="S1413" s="219">
        <v>1.9</v>
      </c>
      <c r="T1413" s="154"/>
    </row>
    <row r="1414" spans="2:20" ht="45.95" customHeight="1" x14ac:dyDescent="0.2">
      <c r="B1414" s="89"/>
      <c r="C1414" s="101" t="s">
        <v>71</v>
      </c>
      <c r="D1414" s="247">
        <v>0</v>
      </c>
      <c r="E1414" s="247">
        <v>0</v>
      </c>
      <c r="F1414" s="247">
        <v>0</v>
      </c>
      <c r="G1414" s="247">
        <v>0</v>
      </c>
      <c r="H1414" s="247">
        <v>0</v>
      </c>
      <c r="I1414" s="248">
        <v>0</v>
      </c>
      <c r="J1414" s="248">
        <v>0</v>
      </c>
      <c r="K1414" s="248">
        <v>0</v>
      </c>
      <c r="L1414" s="248">
        <v>0</v>
      </c>
      <c r="M1414" s="199">
        <v>0</v>
      </c>
      <c r="N1414" s="239">
        <v>0</v>
      </c>
      <c r="O1414" s="239">
        <v>0</v>
      </c>
      <c r="P1414" s="219">
        <v>0</v>
      </c>
      <c r="Q1414" s="219">
        <v>0</v>
      </c>
      <c r="R1414" s="219">
        <v>0</v>
      </c>
      <c r="S1414" s="219">
        <v>0</v>
      </c>
      <c r="T1414" s="154"/>
    </row>
    <row r="1415" spans="2:20" ht="45.95" customHeight="1" x14ac:dyDescent="0.2">
      <c r="B1415" s="89"/>
      <c r="C1415" s="101" t="s">
        <v>70</v>
      </c>
      <c r="D1415" s="247">
        <v>18.940999999999999</v>
      </c>
      <c r="E1415" s="247">
        <v>19.940000000000001</v>
      </c>
      <c r="F1415" s="247">
        <v>37.432300000000005</v>
      </c>
      <c r="G1415" s="247">
        <v>44.166150000000002</v>
      </c>
      <c r="H1415" s="247">
        <v>77.08832000000001</v>
      </c>
      <c r="I1415" s="248">
        <v>780.10150999999996</v>
      </c>
      <c r="J1415" s="248">
        <v>5.4</v>
      </c>
      <c r="K1415" s="248">
        <v>0.06</v>
      </c>
      <c r="L1415" s="248">
        <v>1.5187999999999999</v>
      </c>
      <c r="M1415" s="240">
        <v>1745.3</v>
      </c>
      <c r="N1415" s="239">
        <v>237.8</v>
      </c>
      <c r="O1415" s="239">
        <v>98.1</v>
      </c>
      <c r="P1415" s="219">
        <v>62.086019999999998</v>
      </c>
      <c r="Q1415" s="219">
        <v>0</v>
      </c>
      <c r="R1415" s="219">
        <v>0</v>
      </c>
      <c r="S1415" s="219">
        <v>74.8</v>
      </c>
      <c r="T1415" s="154"/>
    </row>
    <row r="1416" spans="2:20" ht="45.95" customHeight="1" x14ac:dyDescent="0.2">
      <c r="B1416" s="89"/>
      <c r="C1416" s="101" t="s">
        <v>69</v>
      </c>
      <c r="D1416" s="247">
        <v>0</v>
      </c>
      <c r="E1416" s="247">
        <v>0</v>
      </c>
      <c r="F1416" s="247">
        <v>4.3</v>
      </c>
      <c r="G1416" s="247">
        <v>0</v>
      </c>
      <c r="H1416" s="247">
        <v>0</v>
      </c>
      <c r="I1416" s="248">
        <v>0</v>
      </c>
      <c r="J1416" s="248">
        <v>0</v>
      </c>
      <c r="K1416" s="248">
        <v>0</v>
      </c>
      <c r="L1416" s="248">
        <v>0</v>
      </c>
      <c r="M1416" s="199">
        <v>0</v>
      </c>
      <c r="N1416" s="239">
        <v>0</v>
      </c>
      <c r="O1416" s="239">
        <v>0</v>
      </c>
      <c r="P1416" s="219">
        <v>0</v>
      </c>
      <c r="Q1416" s="219">
        <v>0</v>
      </c>
      <c r="R1416" s="219">
        <v>0</v>
      </c>
      <c r="S1416" s="219">
        <v>0</v>
      </c>
      <c r="T1416" s="154"/>
    </row>
    <row r="1417" spans="2:20" ht="45.95" customHeight="1" x14ac:dyDescent="0.2">
      <c r="B1417" s="89"/>
      <c r="C1417" s="101" t="s">
        <v>68</v>
      </c>
      <c r="D1417" s="247">
        <v>0</v>
      </c>
      <c r="E1417" s="247">
        <v>0</v>
      </c>
      <c r="F1417" s="247">
        <v>0</v>
      </c>
      <c r="G1417" s="247">
        <v>0</v>
      </c>
      <c r="H1417" s="247">
        <v>0</v>
      </c>
      <c r="I1417" s="248">
        <v>1.0000000000000001E-5</v>
      </c>
      <c r="J1417" s="248">
        <v>0</v>
      </c>
      <c r="K1417" s="248">
        <v>0</v>
      </c>
      <c r="L1417" s="248">
        <v>0</v>
      </c>
      <c r="M1417" s="240">
        <v>0</v>
      </c>
      <c r="N1417" s="239">
        <v>0</v>
      </c>
      <c r="O1417" s="239">
        <v>0</v>
      </c>
      <c r="P1417" s="219">
        <v>0</v>
      </c>
      <c r="Q1417" s="219">
        <v>0</v>
      </c>
      <c r="R1417" s="219">
        <v>0</v>
      </c>
      <c r="S1417" s="219">
        <v>0</v>
      </c>
      <c r="T1417" s="154"/>
    </row>
    <row r="1418" spans="2:20" ht="45.95" customHeight="1" x14ac:dyDescent="0.2">
      <c r="B1418" s="89"/>
      <c r="C1418" s="101" t="s">
        <v>67</v>
      </c>
      <c r="D1418" s="247">
        <v>0</v>
      </c>
      <c r="E1418" s="247">
        <v>0</v>
      </c>
      <c r="F1418" s="247">
        <v>0</v>
      </c>
      <c r="G1418" s="247">
        <v>108.83</v>
      </c>
      <c r="H1418" s="247">
        <v>80.959999999999994</v>
      </c>
      <c r="I1418" s="248">
        <v>2E-3</v>
      </c>
      <c r="J1418" s="248">
        <v>0</v>
      </c>
      <c r="K1418" s="248">
        <v>3.0000000000000001E-3</v>
      </c>
      <c r="L1418" s="248">
        <v>0</v>
      </c>
      <c r="M1418" s="240">
        <v>123.7</v>
      </c>
      <c r="N1418" s="239">
        <v>0.2</v>
      </c>
      <c r="O1418" s="239">
        <v>0</v>
      </c>
      <c r="P1418" s="219">
        <v>365.94400000000002</v>
      </c>
      <c r="Q1418" s="219">
        <v>0</v>
      </c>
      <c r="R1418" s="219">
        <v>0</v>
      </c>
      <c r="S1418" s="219">
        <v>0</v>
      </c>
      <c r="T1418" s="154"/>
    </row>
    <row r="1419" spans="2:20" ht="45.95" customHeight="1" x14ac:dyDescent="0.2">
      <c r="B1419" s="89"/>
      <c r="C1419" s="101" t="s">
        <v>66</v>
      </c>
      <c r="D1419" s="247">
        <v>0</v>
      </c>
      <c r="E1419" s="247">
        <v>0</v>
      </c>
      <c r="F1419" s="247">
        <v>0</v>
      </c>
      <c r="G1419" s="247">
        <v>0</v>
      </c>
      <c r="H1419" s="247">
        <v>0</v>
      </c>
      <c r="I1419" s="248">
        <v>1.0000000000000001E-5</v>
      </c>
      <c r="J1419" s="248">
        <v>0</v>
      </c>
      <c r="K1419" s="248">
        <v>0</v>
      </c>
      <c r="L1419" s="248">
        <v>0</v>
      </c>
      <c r="M1419" s="199">
        <v>0</v>
      </c>
      <c r="N1419" s="239">
        <v>0</v>
      </c>
      <c r="O1419" s="239">
        <v>0.1</v>
      </c>
      <c r="P1419" s="219">
        <v>0</v>
      </c>
      <c r="Q1419" s="219">
        <v>0</v>
      </c>
      <c r="R1419" s="219">
        <v>0</v>
      </c>
      <c r="S1419" s="219">
        <v>0.1</v>
      </c>
      <c r="T1419" s="154"/>
    </row>
    <row r="1420" spans="2:20" ht="45.95" customHeight="1" x14ac:dyDescent="0.2">
      <c r="B1420" s="89"/>
      <c r="C1420" s="101" t="s">
        <v>65</v>
      </c>
      <c r="D1420" s="247">
        <v>0</v>
      </c>
      <c r="E1420" s="247">
        <v>0</v>
      </c>
      <c r="F1420" s="247">
        <v>0</v>
      </c>
      <c r="G1420" s="247">
        <v>0</v>
      </c>
      <c r="H1420" s="247">
        <v>0</v>
      </c>
      <c r="I1420" s="248">
        <v>2E-3</v>
      </c>
      <c r="J1420" s="248">
        <v>0</v>
      </c>
      <c r="K1420" s="248">
        <v>0</v>
      </c>
      <c r="L1420" s="248">
        <v>0</v>
      </c>
      <c r="M1420" s="199">
        <v>0</v>
      </c>
      <c r="N1420" s="239">
        <v>0</v>
      </c>
      <c r="O1420" s="239">
        <v>0</v>
      </c>
      <c r="P1420" s="219">
        <v>1.7609999999999999</v>
      </c>
      <c r="Q1420" s="219">
        <v>0</v>
      </c>
      <c r="R1420" s="219">
        <v>0</v>
      </c>
      <c r="S1420" s="219">
        <v>0</v>
      </c>
      <c r="T1420" s="154"/>
    </row>
    <row r="1421" spans="2:20" ht="45.95" customHeight="1" x14ac:dyDescent="0.2">
      <c r="B1421" s="89"/>
      <c r="C1421" s="101" t="s">
        <v>64</v>
      </c>
      <c r="D1421" s="247">
        <v>0</v>
      </c>
      <c r="E1421" s="247">
        <v>0</v>
      </c>
      <c r="F1421" s="247">
        <v>0</v>
      </c>
      <c r="G1421" s="247">
        <v>0</v>
      </c>
      <c r="H1421" s="247">
        <v>0</v>
      </c>
      <c r="I1421" s="248">
        <v>25.22372</v>
      </c>
      <c r="J1421" s="248">
        <v>0</v>
      </c>
      <c r="K1421" s="248">
        <v>0</v>
      </c>
      <c r="L1421" s="248">
        <v>0</v>
      </c>
      <c r="M1421" s="199">
        <v>0</v>
      </c>
      <c r="N1421" s="239">
        <v>14.1</v>
      </c>
      <c r="O1421" s="239">
        <v>0</v>
      </c>
      <c r="P1421" s="219">
        <v>0</v>
      </c>
      <c r="Q1421" s="219">
        <v>0</v>
      </c>
      <c r="R1421" s="219">
        <v>0</v>
      </c>
      <c r="S1421" s="219">
        <v>0</v>
      </c>
      <c r="T1421" s="154"/>
    </row>
    <row r="1422" spans="2:20" ht="45.95" customHeight="1" x14ac:dyDescent="0.2">
      <c r="B1422" s="89"/>
      <c r="C1422" s="101" t="s">
        <v>63</v>
      </c>
      <c r="D1422" s="247">
        <v>0</v>
      </c>
      <c r="E1422" s="247">
        <v>0</v>
      </c>
      <c r="F1422" s="247">
        <v>0</v>
      </c>
      <c r="G1422" s="247">
        <v>0</v>
      </c>
      <c r="H1422" s="247">
        <v>0</v>
      </c>
      <c r="I1422" s="248">
        <v>0</v>
      </c>
      <c r="J1422" s="248">
        <v>0</v>
      </c>
      <c r="K1422" s="248">
        <v>0</v>
      </c>
      <c r="L1422" s="248">
        <v>0</v>
      </c>
      <c r="M1422" s="199">
        <v>0</v>
      </c>
      <c r="N1422" s="239">
        <v>0</v>
      </c>
      <c r="O1422" s="239">
        <v>0</v>
      </c>
      <c r="P1422" s="219">
        <v>0</v>
      </c>
      <c r="Q1422" s="219">
        <v>0</v>
      </c>
      <c r="R1422" s="219">
        <v>0</v>
      </c>
      <c r="S1422" s="219">
        <v>0</v>
      </c>
      <c r="T1422" s="154"/>
    </row>
    <row r="1423" spans="2:20" ht="45.95" customHeight="1" x14ac:dyDescent="0.2">
      <c r="B1423" s="89"/>
      <c r="C1423" s="101" t="s">
        <v>62</v>
      </c>
      <c r="D1423" s="247">
        <v>0</v>
      </c>
      <c r="E1423" s="247">
        <v>0</v>
      </c>
      <c r="F1423" s="247">
        <v>0</v>
      </c>
      <c r="G1423" s="247">
        <v>0</v>
      </c>
      <c r="H1423" s="247">
        <v>0</v>
      </c>
      <c r="I1423" s="248">
        <v>0</v>
      </c>
      <c r="J1423" s="248">
        <v>0</v>
      </c>
      <c r="K1423" s="248">
        <v>0</v>
      </c>
      <c r="L1423" s="248">
        <v>0</v>
      </c>
      <c r="M1423" s="199">
        <v>0</v>
      </c>
      <c r="N1423" s="239">
        <v>0</v>
      </c>
      <c r="O1423" s="239">
        <v>0</v>
      </c>
      <c r="P1423" s="219">
        <v>0</v>
      </c>
      <c r="Q1423" s="219">
        <v>0</v>
      </c>
      <c r="R1423" s="219">
        <v>0</v>
      </c>
      <c r="S1423" s="219">
        <v>0</v>
      </c>
      <c r="T1423" s="154"/>
    </row>
    <row r="1424" spans="2:20" ht="45.95" customHeight="1" x14ac:dyDescent="0.2">
      <c r="B1424" s="89"/>
      <c r="C1424" s="101" t="s">
        <v>61</v>
      </c>
      <c r="D1424" s="247">
        <v>0</v>
      </c>
      <c r="E1424" s="247">
        <v>0</v>
      </c>
      <c r="F1424" s="247">
        <v>0</v>
      </c>
      <c r="G1424" s="247">
        <v>0</v>
      </c>
      <c r="H1424" s="247">
        <v>0</v>
      </c>
      <c r="I1424" s="248">
        <v>0</v>
      </c>
      <c r="J1424" s="248">
        <v>0</v>
      </c>
      <c r="K1424" s="248">
        <v>0</v>
      </c>
      <c r="L1424" s="248">
        <v>0</v>
      </c>
      <c r="M1424" s="199">
        <v>0</v>
      </c>
      <c r="N1424" s="239">
        <v>0</v>
      </c>
      <c r="O1424" s="239">
        <v>0</v>
      </c>
      <c r="P1424" s="219">
        <v>0</v>
      </c>
      <c r="Q1424" s="219">
        <v>0</v>
      </c>
      <c r="R1424" s="219">
        <v>0</v>
      </c>
      <c r="S1424" s="219">
        <v>0</v>
      </c>
      <c r="T1424" s="154"/>
    </row>
    <row r="1425" spans="2:20" ht="45.95" customHeight="1" x14ac:dyDescent="0.2">
      <c r="B1425" s="89"/>
      <c r="C1425" s="101" t="s">
        <v>60</v>
      </c>
      <c r="D1425" s="247">
        <v>0</v>
      </c>
      <c r="E1425" s="247">
        <v>0</v>
      </c>
      <c r="F1425" s="247">
        <v>0</v>
      </c>
      <c r="G1425" s="247">
        <v>0</v>
      </c>
      <c r="H1425" s="247">
        <v>0</v>
      </c>
      <c r="I1425" s="248">
        <v>1.24</v>
      </c>
      <c r="J1425" s="248">
        <v>0</v>
      </c>
      <c r="K1425" s="248">
        <v>1E-3</v>
      </c>
      <c r="L1425" s="248">
        <v>0</v>
      </c>
      <c r="M1425" s="199">
        <v>0</v>
      </c>
      <c r="N1425" s="239">
        <v>0</v>
      </c>
      <c r="O1425" s="239">
        <v>0</v>
      </c>
      <c r="P1425" s="219">
        <v>0</v>
      </c>
      <c r="Q1425" s="219">
        <v>0</v>
      </c>
      <c r="R1425" s="219">
        <v>0</v>
      </c>
      <c r="S1425" s="219">
        <v>0</v>
      </c>
      <c r="T1425" s="154"/>
    </row>
    <row r="1426" spans="2:20" ht="45.95" customHeight="1" x14ac:dyDescent="0.2">
      <c r="B1426" s="89"/>
      <c r="C1426" s="101" t="s">
        <v>59</v>
      </c>
      <c r="D1426" s="247">
        <v>0</v>
      </c>
      <c r="E1426" s="247">
        <v>0</v>
      </c>
      <c r="F1426" s="247">
        <v>0</v>
      </c>
      <c r="G1426" s="247">
        <v>0</v>
      </c>
      <c r="H1426" s="247">
        <v>0</v>
      </c>
      <c r="I1426" s="248">
        <v>0.43</v>
      </c>
      <c r="J1426" s="248">
        <v>0</v>
      </c>
      <c r="K1426" s="248">
        <v>0</v>
      </c>
      <c r="L1426" s="248">
        <v>0</v>
      </c>
      <c r="M1426" s="240">
        <v>52.4</v>
      </c>
      <c r="N1426" s="239">
        <v>0</v>
      </c>
      <c r="O1426" s="239">
        <v>0</v>
      </c>
      <c r="P1426" s="219">
        <v>0.9</v>
      </c>
      <c r="Q1426" s="219">
        <v>0</v>
      </c>
      <c r="R1426" s="219">
        <v>0</v>
      </c>
      <c r="S1426" s="219">
        <v>0.2</v>
      </c>
      <c r="T1426" s="154"/>
    </row>
    <row r="1427" spans="2:20" ht="45.95" customHeight="1" x14ac:dyDescent="0.2">
      <c r="B1427" s="89"/>
      <c r="C1427" s="101" t="s">
        <v>58</v>
      </c>
      <c r="D1427" s="247">
        <v>0</v>
      </c>
      <c r="E1427" s="247">
        <v>0</v>
      </c>
      <c r="F1427" s="247">
        <v>0</v>
      </c>
      <c r="G1427" s="247">
        <v>0</v>
      </c>
      <c r="H1427" s="247">
        <v>0</v>
      </c>
      <c r="I1427" s="248">
        <v>0</v>
      </c>
      <c r="J1427" s="248">
        <v>0</v>
      </c>
      <c r="K1427" s="248">
        <v>0</v>
      </c>
      <c r="L1427" s="248">
        <v>0</v>
      </c>
      <c r="M1427" s="199">
        <v>0</v>
      </c>
      <c r="N1427" s="239">
        <v>0</v>
      </c>
      <c r="O1427" s="239">
        <v>0</v>
      </c>
      <c r="P1427" s="219">
        <v>0</v>
      </c>
      <c r="Q1427" s="219">
        <v>0</v>
      </c>
      <c r="R1427" s="219">
        <v>0</v>
      </c>
      <c r="S1427" s="219">
        <v>0</v>
      </c>
      <c r="T1427" s="154"/>
    </row>
    <row r="1428" spans="2:20" ht="45.95" customHeight="1" x14ac:dyDescent="0.2">
      <c r="B1428" s="89"/>
      <c r="C1428" s="101" t="s">
        <v>57</v>
      </c>
      <c r="D1428" s="247">
        <v>0</v>
      </c>
      <c r="E1428" s="247">
        <v>0</v>
      </c>
      <c r="F1428" s="247">
        <v>0</v>
      </c>
      <c r="G1428" s="247">
        <v>0</v>
      </c>
      <c r="H1428" s="247">
        <v>0</v>
      </c>
      <c r="I1428" s="248">
        <v>0</v>
      </c>
      <c r="J1428" s="248">
        <v>0</v>
      </c>
      <c r="K1428" s="248">
        <v>0</v>
      </c>
      <c r="L1428" s="248">
        <v>0</v>
      </c>
      <c r="M1428" s="199">
        <v>0</v>
      </c>
      <c r="N1428" s="239">
        <v>0</v>
      </c>
      <c r="O1428" s="239">
        <v>0</v>
      </c>
      <c r="P1428" s="219">
        <v>0</v>
      </c>
      <c r="Q1428" s="219">
        <v>0</v>
      </c>
      <c r="R1428" s="219">
        <v>0</v>
      </c>
      <c r="S1428" s="219">
        <v>0</v>
      </c>
      <c r="T1428" s="154"/>
    </row>
    <row r="1429" spans="2:20" ht="45.95" customHeight="1" x14ac:dyDescent="0.2">
      <c r="B1429" s="89"/>
      <c r="C1429" s="101" t="s">
        <v>56</v>
      </c>
      <c r="D1429" s="247">
        <v>0</v>
      </c>
      <c r="E1429" s="247">
        <v>0</v>
      </c>
      <c r="F1429" s="247">
        <v>0</v>
      </c>
      <c r="G1429" s="247">
        <v>0</v>
      </c>
      <c r="H1429" s="247">
        <v>0</v>
      </c>
      <c r="I1429" s="248">
        <v>0</v>
      </c>
      <c r="J1429" s="248">
        <v>0</v>
      </c>
      <c r="K1429" s="248">
        <v>0</v>
      </c>
      <c r="L1429" s="248">
        <v>0</v>
      </c>
      <c r="M1429" s="199">
        <v>0</v>
      </c>
      <c r="N1429" s="239">
        <v>0</v>
      </c>
      <c r="O1429" s="239">
        <v>1.3</v>
      </c>
      <c r="P1429" s="219">
        <v>4.2220000000000001E-2</v>
      </c>
      <c r="Q1429" s="219">
        <v>0</v>
      </c>
      <c r="R1429" s="219">
        <v>0</v>
      </c>
      <c r="S1429" s="219">
        <v>0.6</v>
      </c>
      <c r="T1429" s="154"/>
    </row>
    <row r="1430" spans="2:20" ht="57" customHeight="1" x14ac:dyDescent="0.2">
      <c r="B1430" s="89"/>
      <c r="C1430" s="101" t="s">
        <v>103</v>
      </c>
      <c r="D1430" s="247">
        <v>1519.577</v>
      </c>
      <c r="E1430" s="247">
        <v>0</v>
      </c>
      <c r="F1430" s="247">
        <v>80.599999999999994</v>
      </c>
      <c r="G1430" s="247">
        <v>0</v>
      </c>
      <c r="H1430" s="247">
        <v>11.677</v>
      </c>
      <c r="I1430" s="248">
        <v>0.35710000000000003</v>
      </c>
      <c r="J1430" s="248">
        <v>0</v>
      </c>
      <c r="K1430" s="248">
        <v>0</v>
      </c>
      <c r="L1430" s="248">
        <v>0.13200000000000001</v>
      </c>
      <c r="M1430" s="240">
        <v>0.4</v>
      </c>
      <c r="N1430" s="239">
        <v>0.3</v>
      </c>
      <c r="O1430" s="239">
        <v>0.2</v>
      </c>
      <c r="P1430" s="219">
        <v>8.560649999999999</v>
      </c>
      <c r="Q1430" s="219">
        <v>0</v>
      </c>
      <c r="R1430" s="219">
        <v>0</v>
      </c>
      <c r="S1430" s="219">
        <v>0.1</v>
      </c>
      <c r="T1430" s="154"/>
    </row>
    <row r="1431" spans="2:20" ht="45.95" customHeight="1" x14ac:dyDescent="0.2">
      <c r="B1431" s="89"/>
      <c r="C1431" s="101" t="s">
        <v>55</v>
      </c>
      <c r="D1431" s="247">
        <v>1.48959</v>
      </c>
      <c r="E1431" s="247">
        <v>0.16219999999999998</v>
      </c>
      <c r="F1431" s="247">
        <v>0</v>
      </c>
      <c r="G1431" s="247">
        <v>0.98694000000000004</v>
      </c>
      <c r="H1431" s="247">
        <v>0</v>
      </c>
      <c r="I1431" s="248">
        <v>0</v>
      </c>
      <c r="J1431" s="248">
        <v>0</v>
      </c>
      <c r="K1431" s="248">
        <v>1.49</v>
      </c>
      <c r="L1431" s="248">
        <v>0</v>
      </c>
      <c r="M1431" s="240">
        <v>7.6</v>
      </c>
      <c r="N1431" s="239">
        <v>4</v>
      </c>
      <c r="O1431" s="239">
        <v>0</v>
      </c>
      <c r="P1431" s="219">
        <v>0</v>
      </c>
      <c r="Q1431" s="219">
        <v>0</v>
      </c>
      <c r="R1431" s="219">
        <v>0</v>
      </c>
      <c r="S1431" s="219">
        <v>0</v>
      </c>
      <c r="T1431" s="154"/>
    </row>
    <row r="1432" spans="2:20" ht="45.95" customHeight="1" x14ac:dyDescent="0.2">
      <c r="B1432" s="89"/>
      <c r="C1432" s="101" t="s">
        <v>54</v>
      </c>
      <c r="D1432" s="247">
        <v>0</v>
      </c>
      <c r="E1432" s="247">
        <v>0</v>
      </c>
      <c r="F1432" s="247">
        <v>0</v>
      </c>
      <c r="G1432" s="247">
        <v>0</v>
      </c>
      <c r="H1432" s="247">
        <v>0</v>
      </c>
      <c r="I1432" s="248">
        <v>1E-3</v>
      </c>
      <c r="J1432" s="248">
        <v>5.0000000000000001E-4</v>
      </c>
      <c r="K1432" s="248">
        <v>0</v>
      </c>
      <c r="L1432" s="248">
        <v>0</v>
      </c>
      <c r="M1432" s="240">
        <v>0.2</v>
      </c>
      <c r="N1432" s="239">
        <v>0.7</v>
      </c>
      <c r="O1432" s="239">
        <v>0.1</v>
      </c>
      <c r="P1432" s="219">
        <v>0</v>
      </c>
      <c r="Q1432" s="219">
        <v>0</v>
      </c>
      <c r="R1432" s="219">
        <v>0</v>
      </c>
      <c r="S1432" s="219">
        <v>0</v>
      </c>
      <c r="T1432" s="154"/>
    </row>
    <row r="1433" spans="2:20" ht="45.95" customHeight="1" x14ac:dyDescent="0.2">
      <c r="B1433" s="89"/>
      <c r="C1433" s="101" t="s">
        <v>53</v>
      </c>
      <c r="D1433" s="247">
        <v>0</v>
      </c>
      <c r="E1433" s="247">
        <v>0</v>
      </c>
      <c r="F1433" s="247">
        <v>0</v>
      </c>
      <c r="G1433" s="247">
        <v>0</v>
      </c>
      <c r="H1433" s="247">
        <v>0</v>
      </c>
      <c r="I1433" s="248">
        <v>0</v>
      </c>
      <c r="J1433" s="248">
        <v>0</v>
      </c>
      <c r="K1433" s="248">
        <v>0</v>
      </c>
      <c r="L1433" s="248">
        <v>0</v>
      </c>
      <c r="M1433" s="199">
        <v>0</v>
      </c>
      <c r="N1433" s="239">
        <v>0</v>
      </c>
      <c r="O1433" s="239">
        <v>0</v>
      </c>
      <c r="P1433" s="219">
        <v>0</v>
      </c>
      <c r="Q1433" s="219">
        <v>0</v>
      </c>
      <c r="R1433" s="219">
        <v>0</v>
      </c>
      <c r="S1433" s="219">
        <v>0</v>
      </c>
      <c r="T1433" s="154"/>
    </row>
    <row r="1434" spans="2:20" ht="45.95" customHeight="1" x14ac:dyDescent="0.2">
      <c r="B1434" s="89"/>
      <c r="C1434" s="101" t="s">
        <v>52</v>
      </c>
      <c r="D1434" s="247">
        <v>0</v>
      </c>
      <c r="E1434" s="247">
        <v>0</v>
      </c>
      <c r="F1434" s="247">
        <v>0</v>
      </c>
      <c r="G1434" s="247">
        <v>0</v>
      </c>
      <c r="H1434" s="247">
        <v>0</v>
      </c>
      <c r="I1434" s="248">
        <v>2.5999999999999999E-2</v>
      </c>
      <c r="J1434" s="248">
        <v>0.04</v>
      </c>
      <c r="K1434" s="248">
        <v>0.05</v>
      </c>
      <c r="L1434" s="248">
        <v>0</v>
      </c>
      <c r="M1434" s="199">
        <v>0</v>
      </c>
      <c r="N1434" s="239">
        <v>0</v>
      </c>
      <c r="O1434" s="239">
        <v>0</v>
      </c>
      <c r="P1434" s="219">
        <v>0</v>
      </c>
      <c r="Q1434" s="219">
        <v>0</v>
      </c>
      <c r="R1434" s="219">
        <v>0</v>
      </c>
      <c r="S1434" s="219">
        <v>0</v>
      </c>
      <c r="T1434" s="154"/>
    </row>
    <row r="1435" spans="2:20" ht="45.95" customHeight="1" x14ac:dyDescent="0.2">
      <c r="B1435" s="89"/>
      <c r="C1435" s="101" t="s">
        <v>51</v>
      </c>
      <c r="D1435" s="247">
        <v>0</v>
      </c>
      <c r="E1435" s="247">
        <v>0</v>
      </c>
      <c r="F1435" s="247">
        <v>0</v>
      </c>
      <c r="G1435" s="247">
        <v>0</v>
      </c>
      <c r="H1435" s="247">
        <v>5121.5820000000003</v>
      </c>
      <c r="I1435" s="248">
        <v>0</v>
      </c>
      <c r="J1435" s="248">
        <v>0</v>
      </c>
      <c r="K1435" s="248">
        <v>0</v>
      </c>
      <c r="L1435" s="248">
        <v>0</v>
      </c>
      <c r="M1435" s="199">
        <v>0</v>
      </c>
      <c r="N1435" s="239">
        <v>0</v>
      </c>
      <c r="O1435" s="239">
        <v>0</v>
      </c>
      <c r="P1435" s="219">
        <v>0</v>
      </c>
      <c r="Q1435" s="219">
        <v>0</v>
      </c>
      <c r="R1435" s="219">
        <v>0</v>
      </c>
      <c r="S1435" s="219">
        <v>0</v>
      </c>
      <c r="T1435" s="154"/>
    </row>
    <row r="1436" spans="2:20" ht="45.95" customHeight="1" x14ac:dyDescent="0.2">
      <c r="B1436" s="89"/>
      <c r="C1436" s="101" t="s">
        <v>50</v>
      </c>
      <c r="D1436" s="247">
        <v>0</v>
      </c>
      <c r="E1436" s="247">
        <v>0</v>
      </c>
      <c r="F1436" s="247">
        <v>0</v>
      </c>
      <c r="G1436" s="247">
        <v>0</v>
      </c>
      <c r="H1436" s="247">
        <v>0</v>
      </c>
      <c r="I1436" s="248">
        <v>0</v>
      </c>
      <c r="J1436" s="248">
        <v>0</v>
      </c>
      <c r="K1436" s="248">
        <v>0</v>
      </c>
      <c r="L1436" s="248">
        <v>0</v>
      </c>
      <c r="M1436" s="199">
        <v>0</v>
      </c>
      <c r="N1436" s="239">
        <v>0</v>
      </c>
      <c r="O1436" s="239">
        <v>0</v>
      </c>
      <c r="P1436" s="219">
        <v>0</v>
      </c>
      <c r="Q1436" s="219">
        <v>0</v>
      </c>
      <c r="R1436" s="219">
        <v>0</v>
      </c>
      <c r="S1436" s="219">
        <v>0</v>
      </c>
      <c r="T1436" s="154"/>
    </row>
    <row r="1437" spans="2:20" ht="45.95" customHeight="1" x14ac:dyDescent="0.2">
      <c r="B1437" s="89"/>
      <c r="C1437" s="101" t="s">
        <v>49</v>
      </c>
      <c r="D1437" s="247">
        <v>0</v>
      </c>
      <c r="E1437" s="247">
        <v>0</v>
      </c>
      <c r="F1437" s="247">
        <v>0</v>
      </c>
      <c r="G1437" s="247">
        <v>0</v>
      </c>
      <c r="H1437" s="247">
        <v>0</v>
      </c>
      <c r="I1437" s="248">
        <v>0</v>
      </c>
      <c r="J1437" s="248">
        <v>0</v>
      </c>
      <c r="K1437" s="248">
        <v>0</v>
      </c>
      <c r="L1437" s="248">
        <v>0</v>
      </c>
      <c r="M1437" s="240">
        <v>0</v>
      </c>
      <c r="N1437" s="239">
        <v>0</v>
      </c>
      <c r="O1437" s="239">
        <v>0</v>
      </c>
      <c r="P1437" s="219">
        <v>0</v>
      </c>
      <c r="Q1437" s="219">
        <v>0</v>
      </c>
      <c r="R1437" s="219">
        <v>0</v>
      </c>
      <c r="S1437" s="219">
        <v>0</v>
      </c>
      <c r="T1437" s="154"/>
    </row>
    <row r="1438" spans="2:20" ht="45" customHeight="1" x14ac:dyDescent="0.2">
      <c r="B1438" s="89"/>
      <c r="C1438" s="132" t="s">
        <v>1</v>
      </c>
      <c r="D1438" s="247">
        <v>0</v>
      </c>
      <c r="E1438" s="247">
        <v>0</v>
      </c>
      <c r="F1438" s="247">
        <v>0</v>
      </c>
      <c r="G1438" s="247">
        <v>0</v>
      </c>
      <c r="H1438" s="247">
        <v>0</v>
      </c>
      <c r="I1438" s="248">
        <v>0</v>
      </c>
      <c r="J1438" s="248">
        <v>0</v>
      </c>
      <c r="K1438" s="248">
        <v>0</v>
      </c>
      <c r="L1438" s="248">
        <v>0</v>
      </c>
      <c r="M1438" s="199">
        <v>0</v>
      </c>
      <c r="N1438" s="239">
        <v>0</v>
      </c>
      <c r="O1438" s="239">
        <v>0</v>
      </c>
      <c r="P1438" s="219">
        <v>0</v>
      </c>
      <c r="Q1438" s="219">
        <v>0</v>
      </c>
      <c r="R1438" s="219">
        <v>0</v>
      </c>
      <c r="S1438" s="219">
        <v>0</v>
      </c>
      <c r="T1438" s="154"/>
    </row>
    <row r="1439" spans="2:20" ht="45.95" customHeight="1" x14ac:dyDescent="0.2">
      <c r="B1439" s="89"/>
      <c r="C1439" s="101" t="s">
        <v>48</v>
      </c>
      <c r="D1439" s="247">
        <v>0</v>
      </c>
      <c r="E1439" s="247">
        <v>0</v>
      </c>
      <c r="F1439" s="247">
        <v>0</v>
      </c>
      <c r="G1439" s="247">
        <v>0</v>
      </c>
      <c r="H1439" s="247">
        <v>0</v>
      </c>
      <c r="I1439" s="248">
        <v>0</v>
      </c>
      <c r="J1439" s="248">
        <v>0</v>
      </c>
      <c r="K1439" s="248">
        <v>0</v>
      </c>
      <c r="L1439" s="248">
        <v>0</v>
      </c>
      <c r="M1439" s="199">
        <v>0</v>
      </c>
      <c r="N1439" s="239">
        <v>0</v>
      </c>
      <c r="O1439" s="239">
        <v>0</v>
      </c>
      <c r="P1439" s="219">
        <v>0</v>
      </c>
      <c r="Q1439" s="219">
        <v>0</v>
      </c>
      <c r="R1439" s="219">
        <v>0</v>
      </c>
      <c r="S1439" s="219">
        <v>0</v>
      </c>
      <c r="T1439" s="154"/>
    </row>
    <row r="1440" spans="2:20" ht="45.95" customHeight="1" x14ac:dyDescent="0.2">
      <c r="B1440" s="89"/>
      <c r="C1440" s="101" t="s">
        <v>47</v>
      </c>
      <c r="D1440" s="247">
        <v>0</v>
      </c>
      <c r="E1440" s="247">
        <v>0</v>
      </c>
      <c r="F1440" s="247">
        <v>0</v>
      </c>
      <c r="G1440" s="247">
        <v>0</v>
      </c>
      <c r="H1440" s="247">
        <v>0</v>
      </c>
      <c r="I1440" s="248">
        <v>0</v>
      </c>
      <c r="J1440" s="248">
        <v>0</v>
      </c>
      <c r="K1440" s="248">
        <v>0</v>
      </c>
      <c r="L1440" s="248">
        <v>0</v>
      </c>
      <c r="M1440" s="199">
        <v>0</v>
      </c>
      <c r="N1440" s="239">
        <v>0</v>
      </c>
      <c r="O1440" s="239">
        <v>0</v>
      </c>
      <c r="P1440" s="219">
        <v>0</v>
      </c>
      <c r="Q1440" s="219">
        <v>0</v>
      </c>
      <c r="R1440" s="219">
        <v>0</v>
      </c>
      <c r="S1440" s="219">
        <v>0</v>
      </c>
      <c r="T1440" s="154"/>
    </row>
    <row r="1441" spans="2:20" ht="45.95" customHeight="1" x14ac:dyDescent="0.2">
      <c r="B1441" s="89"/>
      <c r="C1441" s="101" t="s">
        <v>46</v>
      </c>
      <c r="D1441" s="247">
        <v>0</v>
      </c>
      <c r="E1441" s="247">
        <v>0</v>
      </c>
      <c r="F1441" s="247">
        <v>0</v>
      </c>
      <c r="G1441" s="247">
        <v>0</v>
      </c>
      <c r="H1441" s="247">
        <v>36.159999999999997</v>
      </c>
      <c r="I1441" s="248">
        <v>1.9071</v>
      </c>
      <c r="J1441" s="248">
        <v>1E-3</v>
      </c>
      <c r="K1441" s="248">
        <v>0</v>
      </c>
      <c r="L1441" s="248">
        <v>0</v>
      </c>
      <c r="M1441" s="199">
        <v>0</v>
      </c>
      <c r="N1441" s="239">
        <v>0</v>
      </c>
      <c r="O1441" s="239">
        <v>0</v>
      </c>
      <c r="P1441" s="219">
        <v>0.13400000000000001</v>
      </c>
      <c r="Q1441" s="219">
        <v>0</v>
      </c>
      <c r="R1441" s="219">
        <v>0</v>
      </c>
      <c r="S1441" s="219">
        <v>0</v>
      </c>
      <c r="T1441" s="154"/>
    </row>
    <row r="1442" spans="2:20" ht="45.95" customHeight="1" x14ac:dyDescent="0.2">
      <c r="B1442" s="89"/>
      <c r="C1442" s="101" t="s">
        <v>45</v>
      </c>
      <c r="D1442" s="247">
        <v>0</v>
      </c>
      <c r="E1442" s="247">
        <v>0</v>
      </c>
      <c r="F1442" s="247">
        <v>0</v>
      </c>
      <c r="G1442" s="247">
        <v>0</v>
      </c>
      <c r="H1442" s="247">
        <v>0</v>
      </c>
      <c r="I1442" s="248">
        <v>0</v>
      </c>
      <c r="J1442" s="248">
        <v>0</v>
      </c>
      <c r="K1442" s="248">
        <v>0</v>
      </c>
      <c r="L1442" s="248">
        <v>0</v>
      </c>
      <c r="M1442" s="199">
        <v>0</v>
      </c>
      <c r="N1442" s="239">
        <v>0</v>
      </c>
      <c r="O1442" s="239">
        <v>0</v>
      </c>
      <c r="P1442" s="219">
        <v>0</v>
      </c>
      <c r="Q1442" s="219">
        <v>0</v>
      </c>
      <c r="R1442" s="219">
        <v>0</v>
      </c>
      <c r="S1442" s="219">
        <v>0</v>
      </c>
      <c r="T1442" s="154"/>
    </row>
    <row r="1443" spans="2:20" ht="45.95" customHeight="1" x14ac:dyDescent="0.2">
      <c r="B1443" s="89"/>
      <c r="C1443" s="101" t="s">
        <v>44</v>
      </c>
      <c r="D1443" s="247">
        <v>0</v>
      </c>
      <c r="E1443" s="247">
        <v>0</v>
      </c>
      <c r="F1443" s="247">
        <v>0</v>
      </c>
      <c r="G1443" s="247">
        <v>0</v>
      </c>
      <c r="H1443" s="247">
        <v>0</v>
      </c>
      <c r="I1443" s="248">
        <v>0</v>
      </c>
      <c r="J1443" s="248">
        <v>0</v>
      </c>
      <c r="K1443" s="248">
        <v>0</v>
      </c>
      <c r="L1443" s="248">
        <v>0</v>
      </c>
      <c r="M1443" s="199">
        <v>0</v>
      </c>
      <c r="N1443" s="239">
        <v>0</v>
      </c>
      <c r="O1443" s="239">
        <v>0</v>
      </c>
      <c r="P1443" s="219">
        <v>0</v>
      </c>
      <c r="Q1443" s="219">
        <v>0</v>
      </c>
      <c r="R1443" s="219">
        <v>0</v>
      </c>
      <c r="S1443" s="219">
        <v>0</v>
      </c>
      <c r="T1443" s="154"/>
    </row>
    <row r="1444" spans="2:20" ht="45.95" customHeight="1" x14ac:dyDescent="0.2">
      <c r="B1444" s="89"/>
      <c r="C1444" s="101" t="s">
        <v>43</v>
      </c>
      <c r="D1444" s="247">
        <v>0</v>
      </c>
      <c r="E1444" s="247">
        <v>0</v>
      </c>
      <c r="F1444" s="247">
        <v>0</v>
      </c>
      <c r="G1444" s="247">
        <v>0</v>
      </c>
      <c r="H1444" s="247">
        <v>0</v>
      </c>
      <c r="I1444" s="248">
        <v>0</v>
      </c>
      <c r="J1444" s="248">
        <v>0</v>
      </c>
      <c r="K1444" s="248">
        <v>0</v>
      </c>
      <c r="L1444" s="248">
        <v>0</v>
      </c>
      <c r="M1444" s="199">
        <v>0</v>
      </c>
      <c r="N1444" s="239">
        <v>0</v>
      </c>
      <c r="O1444" s="239">
        <v>0</v>
      </c>
      <c r="P1444" s="219">
        <v>0</v>
      </c>
      <c r="Q1444" s="219">
        <v>0</v>
      </c>
      <c r="R1444" s="219">
        <v>0</v>
      </c>
      <c r="S1444" s="219">
        <v>0</v>
      </c>
      <c r="T1444" s="154"/>
    </row>
    <row r="1445" spans="2:20" ht="45.95" customHeight="1" x14ac:dyDescent="0.2">
      <c r="B1445" s="89"/>
      <c r="C1445" s="101" t="s">
        <v>42</v>
      </c>
      <c r="D1445" s="247">
        <v>16.688099999999999</v>
      </c>
      <c r="E1445" s="247">
        <v>11.701700000000001</v>
      </c>
      <c r="F1445" s="247">
        <v>90.378</v>
      </c>
      <c r="G1445" s="247">
        <v>88.179000000000002</v>
      </c>
      <c r="H1445" s="247">
        <v>82.807299999999998</v>
      </c>
      <c r="I1445" s="248">
        <v>2.9409999999999998</v>
      </c>
      <c r="J1445" s="248">
        <v>1.514</v>
      </c>
      <c r="K1445" s="248">
        <v>0.255</v>
      </c>
      <c r="L1445" s="248">
        <v>2.3558000000000003</v>
      </c>
      <c r="M1445" s="240">
        <v>47.2</v>
      </c>
      <c r="N1445" s="239">
        <v>43.9</v>
      </c>
      <c r="O1445" s="239">
        <v>51</v>
      </c>
      <c r="P1445" s="219">
        <v>2.1038000000000001</v>
      </c>
      <c r="Q1445" s="219">
        <v>0</v>
      </c>
      <c r="R1445" s="219">
        <v>0</v>
      </c>
      <c r="S1445" s="219">
        <v>0.7</v>
      </c>
      <c r="T1445" s="154"/>
    </row>
    <row r="1446" spans="2:20" ht="57" customHeight="1" x14ac:dyDescent="0.2">
      <c r="B1446" s="89"/>
      <c r="C1446" s="101" t="s">
        <v>41</v>
      </c>
      <c r="D1446" s="247">
        <v>3.5999999999999999E-3</v>
      </c>
      <c r="E1446" s="247">
        <v>1.21E-2</v>
      </c>
      <c r="F1446" s="247">
        <v>0</v>
      </c>
      <c r="G1446" s="247">
        <v>1.1999999999999999E-4</v>
      </c>
      <c r="H1446" s="247">
        <v>0</v>
      </c>
      <c r="I1446" s="248">
        <v>0.71294000000000002</v>
      </c>
      <c r="J1446" s="248">
        <v>0</v>
      </c>
      <c r="K1446" s="248">
        <v>0</v>
      </c>
      <c r="L1446" s="248">
        <v>0</v>
      </c>
      <c r="M1446" s="240">
        <v>0.3</v>
      </c>
      <c r="N1446" s="239">
        <v>0.1</v>
      </c>
      <c r="O1446" s="239">
        <v>0.2</v>
      </c>
      <c r="P1446" s="219">
        <v>1.1000000000000001E-3</v>
      </c>
      <c r="Q1446" s="219">
        <v>0</v>
      </c>
      <c r="R1446" s="219">
        <v>0</v>
      </c>
      <c r="S1446" s="219">
        <v>0</v>
      </c>
      <c r="T1446" s="154"/>
    </row>
    <row r="1447" spans="2:20" ht="92.25" customHeight="1" x14ac:dyDescent="0.2">
      <c r="B1447" s="89"/>
      <c r="C1447" s="101" t="s">
        <v>104</v>
      </c>
      <c r="D1447" s="247">
        <v>0.877</v>
      </c>
      <c r="E1447" s="247">
        <v>2.3809999999999998</v>
      </c>
      <c r="F1447" s="247">
        <v>5.5600399999999999</v>
      </c>
      <c r="G1447" s="247">
        <v>40.465499999999999</v>
      </c>
      <c r="H1447" s="247">
        <v>48.530529999999999</v>
      </c>
      <c r="I1447" s="248">
        <v>5.0213000000000001</v>
      </c>
      <c r="J1447" s="248">
        <v>0.37311</v>
      </c>
      <c r="K1447" s="248">
        <v>3.831</v>
      </c>
      <c r="L1447" s="248">
        <v>0.56511999999999996</v>
      </c>
      <c r="M1447" s="240">
        <v>74.5</v>
      </c>
      <c r="N1447" s="239">
        <v>55.1</v>
      </c>
      <c r="O1447" s="239">
        <v>193.3</v>
      </c>
      <c r="P1447" s="219">
        <v>15.127540000000002</v>
      </c>
      <c r="Q1447" s="219">
        <v>0</v>
      </c>
      <c r="R1447" s="219">
        <v>0</v>
      </c>
      <c r="S1447" s="219">
        <v>41.5</v>
      </c>
      <c r="T1447" s="154"/>
    </row>
    <row r="1448" spans="2:20" ht="45.95" customHeight="1" x14ac:dyDescent="0.2">
      <c r="B1448" s="89"/>
      <c r="C1448" s="101" t="s">
        <v>40</v>
      </c>
      <c r="D1448" s="247">
        <v>2.8799999999999999E-2</v>
      </c>
      <c r="E1448" s="247">
        <v>4.19E-2</v>
      </c>
      <c r="F1448" s="247">
        <v>0.02</v>
      </c>
      <c r="G1448" s="247">
        <v>0.61199999999999999</v>
      </c>
      <c r="H1448" s="247">
        <v>0</v>
      </c>
      <c r="I1448" s="248">
        <v>0.28120999999999996</v>
      </c>
      <c r="J1448" s="248">
        <v>0</v>
      </c>
      <c r="K1448" s="248">
        <v>0</v>
      </c>
      <c r="L1448" s="248">
        <v>3.4500000000000003E-2</v>
      </c>
      <c r="M1448" s="240">
        <v>1.5</v>
      </c>
      <c r="N1448" s="239">
        <v>3</v>
      </c>
      <c r="O1448" s="239">
        <v>12.3</v>
      </c>
      <c r="P1448" s="219">
        <v>0.86109999999999998</v>
      </c>
      <c r="Q1448" s="219">
        <v>0</v>
      </c>
      <c r="R1448" s="219">
        <v>0</v>
      </c>
      <c r="S1448" s="219">
        <v>0</v>
      </c>
      <c r="T1448" s="154"/>
    </row>
    <row r="1449" spans="2:20" ht="45.95" customHeight="1" x14ac:dyDescent="0.2">
      <c r="B1449" s="89"/>
      <c r="C1449" s="101" t="s">
        <v>39</v>
      </c>
      <c r="D1449" s="247">
        <v>0</v>
      </c>
      <c r="E1449" s="247">
        <v>0</v>
      </c>
      <c r="F1449" s="247">
        <v>0</v>
      </c>
      <c r="G1449" s="247">
        <v>0</v>
      </c>
      <c r="H1449" s="247">
        <v>0</v>
      </c>
      <c r="I1449" s="248">
        <v>0</v>
      </c>
      <c r="J1449" s="248">
        <v>0</v>
      </c>
      <c r="K1449" s="248">
        <v>0</v>
      </c>
      <c r="L1449" s="248">
        <v>0</v>
      </c>
      <c r="M1449" s="240">
        <v>0</v>
      </c>
      <c r="N1449" s="239">
        <v>0</v>
      </c>
      <c r="O1449" s="239">
        <v>0</v>
      </c>
      <c r="P1449" s="219">
        <v>1E-3</v>
      </c>
      <c r="Q1449" s="219">
        <v>0</v>
      </c>
      <c r="R1449" s="219">
        <v>0</v>
      </c>
      <c r="S1449" s="219">
        <v>0</v>
      </c>
      <c r="T1449" s="154"/>
    </row>
    <row r="1450" spans="2:20" ht="45.95" customHeight="1" x14ac:dyDescent="0.2">
      <c r="B1450" s="89"/>
      <c r="C1450" s="101" t="s">
        <v>38</v>
      </c>
      <c r="D1450" s="247">
        <v>0</v>
      </c>
      <c r="E1450" s="247">
        <v>0</v>
      </c>
      <c r="F1450" s="247">
        <v>0</v>
      </c>
      <c r="G1450" s="247">
        <v>0</v>
      </c>
      <c r="H1450" s="247">
        <v>0</v>
      </c>
      <c r="I1450" s="248">
        <v>1E-4</v>
      </c>
      <c r="J1450" s="248">
        <v>0</v>
      </c>
      <c r="K1450" s="248">
        <v>0</v>
      </c>
      <c r="L1450" s="248">
        <v>0</v>
      </c>
      <c r="M1450" s="199">
        <v>0</v>
      </c>
      <c r="N1450" s="239">
        <v>0</v>
      </c>
      <c r="O1450" s="239">
        <v>0</v>
      </c>
      <c r="P1450" s="219">
        <v>0</v>
      </c>
      <c r="Q1450" s="219">
        <v>0</v>
      </c>
      <c r="R1450" s="219">
        <v>0</v>
      </c>
      <c r="S1450" s="219">
        <v>299.5</v>
      </c>
      <c r="T1450" s="154"/>
    </row>
    <row r="1451" spans="2:20" ht="57" customHeight="1" x14ac:dyDescent="0.2">
      <c r="B1451" s="89"/>
      <c r="C1451" s="101" t="s">
        <v>37</v>
      </c>
      <c r="D1451" s="247">
        <v>0</v>
      </c>
      <c r="E1451" s="247">
        <v>0</v>
      </c>
      <c r="F1451" s="247">
        <v>0</v>
      </c>
      <c r="G1451" s="247">
        <v>0</v>
      </c>
      <c r="H1451" s="247">
        <v>0</v>
      </c>
      <c r="I1451" s="248">
        <v>0</v>
      </c>
      <c r="J1451" s="248">
        <v>0</v>
      </c>
      <c r="K1451" s="248">
        <v>0</v>
      </c>
      <c r="L1451" s="248">
        <v>0</v>
      </c>
      <c r="M1451" s="199">
        <v>0</v>
      </c>
      <c r="N1451" s="239">
        <v>0</v>
      </c>
      <c r="O1451" s="239">
        <v>0</v>
      </c>
      <c r="P1451" s="219">
        <v>0</v>
      </c>
      <c r="Q1451" s="219">
        <v>0</v>
      </c>
      <c r="R1451" s="219">
        <v>0</v>
      </c>
      <c r="S1451" s="219">
        <v>0</v>
      </c>
      <c r="T1451" s="154"/>
    </row>
    <row r="1452" spans="2:20" ht="45.95" customHeight="1" x14ac:dyDescent="0.2">
      <c r="B1452" s="89"/>
      <c r="C1452" s="101" t="s">
        <v>36</v>
      </c>
      <c r="D1452" s="247">
        <v>0</v>
      </c>
      <c r="E1452" s="247">
        <v>0</v>
      </c>
      <c r="F1452" s="247">
        <v>0</v>
      </c>
      <c r="G1452" s="247">
        <v>0</v>
      </c>
      <c r="H1452" s="247">
        <v>0</v>
      </c>
      <c r="I1452" s="248">
        <v>0</v>
      </c>
      <c r="J1452" s="248">
        <v>0</v>
      </c>
      <c r="K1452" s="248">
        <v>0</v>
      </c>
      <c r="L1452" s="248">
        <v>0</v>
      </c>
      <c r="M1452" s="199">
        <v>0</v>
      </c>
      <c r="N1452" s="239">
        <v>0</v>
      </c>
      <c r="O1452" s="239">
        <v>0.2</v>
      </c>
      <c r="P1452" s="219">
        <v>0</v>
      </c>
      <c r="Q1452" s="219">
        <v>0</v>
      </c>
      <c r="R1452" s="219">
        <v>0</v>
      </c>
      <c r="S1452" s="219">
        <v>0</v>
      </c>
      <c r="T1452" s="154"/>
    </row>
    <row r="1453" spans="2:20" ht="57" customHeight="1" x14ac:dyDescent="0.2">
      <c r="B1453" s="89"/>
      <c r="C1453" s="101" t="s">
        <v>35</v>
      </c>
      <c r="D1453" s="247">
        <v>0</v>
      </c>
      <c r="E1453" s="247">
        <v>0</v>
      </c>
      <c r="F1453" s="247">
        <v>0</v>
      </c>
      <c r="G1453" s="247">
        <v>0</v>
      </c>
      <c r="H1453" s="247">
        <v>0</v>
      </c>
      <c r="I1453" s="248">
        <v>0</v>
      </c>
      <c r="J1453" s="248">
        <v>0</v>
      </c>
      <c r="K1453" s="248">
        <v>0</v>
      </c>
      <c r="L1453" s="248">
        <v>0</v>
      </c>
      <c r="M1453" s="199">
        <v>0</v>
      </c>
      <c r="N1453" s="239">
        <v>0</v>
      </c>
      <c r="O1453" s="239">
        <v>0</v>
      </c>
      <c r="P1453" s="219">
        <v>0</v>
      </c>
      <c r="Q1453" s="219">
        <v>0</v>
      </c>
      <c r="R1453" s="219">
        <v>0</v>
      </c>
      <c r="S1453" s="219">
        <v>0</v>
      </c>
      <c r="T1453" s="154"/>
    </row>
    <row r="1454" spans="2:20" ht="45.95" customHeight="1" x14ac:dyDescent="0.2">
      <c r="B1454" s="89"/>
      <c r="C1454" s="101" t="s">
        <v>34</v>
      </c>
      <c r="D1454" s="247">
        <v>0</v>
      </c>
      <c r="E1454" s="247">
        <v>0</v>
      </c>
      <c r="F1454" s="247">
        <v>0</v>
      </c>
      <c r="G1454" s="247">
        <v>0</v>
      </c>
      <c r="H1454" s="247">
        <v>0</v>
      </c>
      <c r="I1454" s="248">
        <v>0</v>
      </c>
      <c r="J1454" s="248">
        <v>0</v>
      </c>
      <c r="K1454" s="248">
        <v>0</v>
      </c>
      <c r="L1454" s="248">
        <v>0</v>
      </c>
      <c r="M1454" s="199">
        <v>0</v>
      </c>
      <c r="N1454" s="239">
        <v>69.5</v>
      </c>
      <c r="O1454" s="239">
        <v>0</v>
      </c>
      <c r="P1454" s="219">
        <v>4.2240000000000002</v>
      </c>
      <c r="Q1454" s="219">
        <v>0</v>
      </c>
      <c r="R1454" s="219">
        <v>0</v>
      </c>
      <c r="S1454" s="219">
        <v>0.3</v>
      </c>
      <c r="T1454" s="154"/>
    </row>
    <row r="1455" spans="2:20" ht="45.95" customHeight="1" x14ac:dyDescent="0.2">
      <c r="B1455" s="89"/>
      <c r="C1455" s="101" t="s">
        <v>33</v>
      </c>
      <c r="D1455" s="247">
        <v>0</v>
      </c>
      <c r="E1455" s="247">
        <v>19.86778</v>
      </c>
      <c r="F1455" s="247">
        <v>17.207750000000001</v>
      </c>
      <c r="G1455" s="247">
        <v>17.77826</v>
      </c>
      <c r="H1455" s="247">
        <v>40.2958</v>
      </c>
      <c r="I1455" s="248">
        <v>20.187199999999997</v>
      </c>
      <c r="J1455" s="248">
        <v>5.74E-2</v>
      </c>
      <c r="K1455" s="248">
        <v>0</v>
      </c>
      <c r="L1455" s="248">
        <v>5.4809999999999999</v>
      </c>
      <c r="M1455" s="240">
        <v>3.5</v>
      </c>
      <c r="N1455" s="239">
        <v>8.6</v>
      </c>
      <c r="O1455" s="239">
        <v>30.7</v>
      </c>
      <c r="P1455" s="219">
        <v>6.9275000000000002</v>
      </c>
      <c r="Q1455" s="219">
        <v>0</v>
      </c>
      <c r="R1455" s="219">
        <v>0</v>
      </c>
      <c r="S1455" s="219">
        <v>43.1</v>
      </c>
      <c r="T1455" s="154"/>
    </row>
    <row r="1456" spans="2:20" ht="45.95" customHeight="1" x14ac:dyDescent="0.2">
      <c r="B1456" s="89"/>
      <c r="C1456" s="101" t="s">
        <v>32</v>
      </c>
      <c r="D1456" s="247">
        <v>0</v>
      </c>
      <c r="E1456" s="247">
        <v>0</v>
      </c>
      <c r="F1456" s="247">
        <v>0</v>
      </c>
      <c r="G1456" s="247">
        <v>0</v>
      </c>
      <c r="H1456" s="247">
        <v>0</v>
      </c>
      <c r="I1456" s="248">
        <v>0</v>
      </c>
      <c r="J1456" s="248">
        <v>0</v>
      </c>
      <c r="K1456" s="248">
        <v>0</v>
      </c>
      <c r="L1456" s="248">
        <v>0</v>
      </c>
      <c r="M1456" s="199">
        <v>0</v>
      </c>
      <c r="N1456" s="239">
        <v>0</v>
      </c>
      <c r="O1456" s="239">
        <v>0</v>
      </c>
      <c r="P1456" s="219">
        <v>0</v>
      </c>
      <c r="Q1456" s="219">
        <v>0</v>
      </c>
      <c r="R1456" s="219">
        <v>0</v>
      </c>
      <c r="S1456" s="219">
        <v>0</v>
      </c>
      <c r="T1456" s="154"/>
    </row>
    <row r="1457" spans="2:20" ht="45.95" customHeight="1" x14ac:dyDescent="0.2">
      <c r="B1457" s="89"/>
      <c r="C1457" s="101" t="s">
        <v>31</v>
      </c>
      <c r="D1457" s="247">
        <v>0</v>
      </c>
      <c r="E1457" s="247">
        <v>0</v>
      </c>
      <c r="F1457" s="247">
        <v>0</v>
      </c>
      <c r="G1457" s="247">
        <v>0</v>
      </c>
      <c r="H1457" s="247">
        <v>0</v>
      </c>
      <c r="I1457" s="248">
        <v>0</v>
      </c>
      <c r="J1457" s="248">
        <v>0</v>
      </c>
      <c r="K1457" s="248">
        <v>0</v>
      </c>
      <c r="L1457" s="248">
        <v>0.29505000000000003</v>
      </c>
      <c r="M1457" s="199">
        <v>0</v>
      </c>
      <c r="N1457" s="239">
        <v>0</v>
      </c>
      <c r="O1457" s="239">
        <v>0</v>
      </c>
      <c r="P1457" s="219">
        <v>0</v>
      </c>
      <c r="Q1457" s="219">
        <v>0</v>
      </c>
      <c r="R1457" s="219">
        <v>0</v>
      </c>
      <c r="S1457" s="219">
        <v>0</v>
      </c>
      <c r="T1457" s="154"/>
    </row>
    <row r="1458" spans="2:20" ht="57" customHeight="1" x14ac:dyDescent="0.2">
      <c r="B1458" s="89"/>
      <c r="C1458" s="101" t="s">
        <v>30</v>
      </c>
      <c r="D1458" s="247">
        <v>0</v>
      </c>
      <c r="E1458" s="247">
        <v>0.18</v>
      </c>
      <c r="F1458" s="247">
        <v>0.27394999999999997</v>
      </c>
      <c r="G1458" s="247">
        <v>0.52610000000000001</v>
      </c>
      <c r="H1458" s="247">
        <v>0</v>
      </c>
      <c r="I1458" s="248">
        <v>1E-3</v>
      </c>
      <c r="J1458" s="248">
        <v>0</v>
      </c>
      <c r="K1458" s="248">
        <v>0</v>
      </c>
      <c r="L1458" s="248">
        <v>0</v>
      </c>
      <c r="M1458" s="199">
        <v>0</v>
      </c>
      <c r="N1458" s="239">
        <v>6.4</v>
      </c>
      <c r="O1458" s="239">
        <v>0</v>
      </c>
      <c r="P1458" s="219">
        <v>0</v>
      </c>
      <c r="Q1458" s="219">
        <v>0</v>
      </c>
      <c r="R1458" s="219">
        <v>0</v>
      </c>
      <c r="S1458" s="219">
        <v>0</v>
      </c>
      <c r="T1458" s="154"/>
    </row>
    <row r="1459" spans="2:20" ht="45.95" customHeight="1" x14ac:dyDescent="0.2">
      <c r="B1459" s="89"/>
      <c r="C1459" s="101" t="s">
        <v>29</v>
      </c>
      <c r="D1459" s="247">
        <v>0</v>
      </c>
      <c r="E1459" s="247">
        <v>0</v>
      </c>
      <c r="F1459" s="247">
        <v>0</v>
      </c>
      <c r="G1459" s="247">
        <v>0</v>
      </c>
      <c r="H1459" s="247">
        <v>0</v>
      </c>
      <c r="I1459" s="248">
        <v>0</v>
      </c>
      <c r="J1459" s="248">
        <v>0</v>
      </c>
      <c r="K1459" s="248">
        <v>0</v>
      </c>
      <c r="L1459" s="248">
        <v>0</v>
      </c>
      <c r="M1459" s="199">
        <v>0</v>
      </c>
      <c r="N1459" s="239">
        <v>0</v>
      </c>
      <c r="O1459" s="239">
        <v>0</v>
      </c>
      <c r="P1459" s="219">
        <v>0</v>
      </c>
      <c r="Q1459" s="219">
        <v>0</v>
      </c>
      <c r="R1459" s="219">
        <v>0</v>
      </c>
      <c r="S1459" s="219">
        <v>0</v>
      </c>
      <c r="T1459" s="154"/>
    </row>
    <row r="1460" spans="2:20" ht="45.95" customHeight="1" x14ac:dyDescent="0.2">
      <c r="B1460" s="89"/>
      <c r="C1460" s="101" t="s">
        <v>28</v>
      </c>
      <c r="D1460" s="247">
        <v>0</v>
      </c>
      <c r="E1460" s="247">
        <v>0</v>
      </c>
      <c r="F1460" s="247">
        <v>0</v>
      </c>
      <c r="G1460" s="247">
        <v>0</v>
      </c>
      <c r="H1460" s="247">
        <v>0</v>
      </c>
      <c r="I1460" s="248">
        <v>0</v>
      </c>
      <c r="J1460" s="248">
        <v>0</v>
      </c>
      <c r="K1460" s="248">
        <v>0</v>
      </c>
      <c r="L1460" s="248">
        <v>0</v>
      </c>
      <c r="M1460" s="199">
        <v>0</v>
      </c>
      <c r="N1460" s="239">
        <v>0</v>
      </c>
      <c r="O1460" s="239">
        <v>0</v>
      </c>
      <c r="P1460" s="219">
        <v>0</v>
      </c>
      <c r="Q1460" s="219">
        <v>0</v>
      </c>
      <c r="R1460" s="219">
        <v>0</v>
      </c>
      <c r="S1460" s="219">
        <v>0</v>
      </c>
      <c r="T1460" s="154"/>
    </row>
    <row r="1461" spans="2:20" ht="57" customHeight="1" x14ac:dyDescent="0.2">
      <c r="B1461" s="89"/>
      <c r="C1461" s="101" t="s">
        <v>27</v>
      </c>
      <c r="D1461" s="247">
        <v>0</v>
      </c>
      <c r="E1461" s="247">
        <v>0</v>
      </c>
      <c r="F1461" s="247">
        <v>0</v>
      </c>
      <c r="G1461" s="247">
        <v>0</v>
      </c>
      <c r="H1461" s="247">
        <v>0</v>
      </c>
      <c r="I1461" s="248">
        <v>0</v>
      </c>
      <c r="J1461" s="248">
        <v>0</v>
      </c>
      <c r="K1461" s="248">
        <v>0</v>
      </c>
      <c r="L1461" s="248">
        <v>0</v>
      </c>
      <c r="M1461" s="199">
        <v>0</v>
      </c>
      <c r="N1461" s="239">
        <v>0</v>
      </c>
      <c r="O1461" s="239">
        <v>0</v>
      </c>
      <c r="P1461" s="219">
        <v>0</v>
      </c>
      <c r="Q1461" s="219">
        <v>0</v>
      </c>
      <c r="R1461" s="219">
        <v>0</v>
      </c>
      <c r="S1461" s="219">
        <v>0</v>
      </c>
      <c r="T1461" s="154"/>
    </row>
    <row r="1462" spans="2:20" ht="57" customHeight="1" x14ac:dyDescent="0.2">
      <c r="B1462" s="89"/>
      <c r="C1462" s="101" t="s">
        <v>26</v>
      </c>
      <c r="D1462" s="247">
        <v>0</v>
      </c>
      <c r="E1462" s="247">
        <v>0</v>
      </c>
      <c r="F1462" s="247">
        <v>0</v>
      </c>
      <c r="G1462" s="247">
        <v>0</v>
      </c>
      <c r="H1462" s="247">
        <v>0</v>
      </c>
      <c r="I1462" s="248">
        <v>0.41599999999999998</v>
      </c>
      <c r="J1462" s="248">
        <v>0</v>
      </c>
      <c r="K1462" s="248">
        <v>0</v>
      </c>
      <c r="L1462" s="248">
        <v>0</v>
      </c>
      <c r="M1462" s="199">
        <v>0</v>
      </c>
      <c r="N1462" s="239">
        <v>0</v>
      </c>
      <c r="O1462" s="239">
        <v>0</v>
      </c>
      <c r="P1462" s="219">
        <v>0</v>
      </c>
      <c r="Q1462" s="219">
        <v>0</v>
      </c>
      <c r="R1462" s="219">
        <v>0</v>
      </c>
      <c r="S1462" s="219">
        <v>0</v>
      </c>
      <c r="T1462" s="154"/>
    </row>
    <row r="1463" spans="2:20" ht="45.95" customHeight="1" x14ac:dyDescent="0.2">
      <c r="B1463" s="89"/>
      <c r="C1463" s="101" t="s">
        <v>25</v>
      </c>
      <c r="D1463" s="247">
        <v>0</v>
      </c>
      <c r="E1463" s="247">
        <v>0</v>
      </c>
      <c r="F1463" s="247">
        <v>0</v>
      </c>
      <c r="G1463" s="247">
        <v>0</v>
      </c>
      <c r="H1463" s="247">
        <v>0</v>
      </c>
      <c r="I1463" s="248">
        <v>0</v>
      </c>
      <c r="J1463" s="248">
        <v>0</v>
      </c>
      <c r="K1463" s="248">
        <v>0</v>
      </c>
      <c r="L1463" s="248">
        <v>0</v>
      </c>
      <c r="M1463" s="199">
        <v>0</v>
      </c>
      <c r="N1463" s="239">
        <v>0</v>
      </c>
      <c r="O1463" s="239">
        <v>0</v>
      </c>
      <c r="P1463" s="219">
        <v>0</v>
      </c>
      <c r="Q1463" s="219">
        <v>0</v>
      </c>
      <c r="R1463" s="219">
        <v>0</v>
      </c>
      <c r="S1463" s="219">
        <v>0</v>
      </c>
      <c r="T1463" s="154"/>
    </row>
    <row r="1464" spans="2:20" ht="45.95" customHeight="1" x14ac:dyDescent="0.2">
      <c r="B1464" s="89"/>
      <c r="C1464" s="101" t="s">
        <v>24</v>
      </c>
      <c r="D1464" s="247">
        <v>0</v>
      </c>
      <c r="E1464" s="247">
        <v>0</v>
      </c>
      <c r="F1464" s="247">
        <v>0</v>
      </c>
      <c r="G1464" s="247">
        <v>0</v>
      </c>
      <c r="H1464" s="247">
        <v>0</v>
      </c>
      <c r="I1464" s="248">
        <v>0</v>
      </c>
      <c r="J1464" s="248">
        <v>0</v>
      </c>
      <c r="K1464" s="248">
        <v>0</v>
      </c>
      <c r="L1464" s="248">
        <v>0</v>
      </c>
      <c r="M1464" s="199">
        <v>0</v>
      </c>
      <c r="N1464" s="239">
        <v>0</v>
      </c>
      <c r="O1464" s="239">
        <v>0</v>
      </c>
      <c r="P1464" s="219">
        <v>0</v>
      </c>
      <c r="Q1464" s="219">
        <v>0</v>
      </c>
      <c r="R1464" s="219">
        <v>0</v>
      </c>
      <c r="S1464" s="219">
        <v>0</v>
      </c>
      <c r="T1464" s="154"/>
    </row>
    <row r="1465" spans="2:20" ht="45.95" customHeight="1" x14ac:dyDescent="0.2">
      <c r="B1465" s="89"/>
      <c r="C1465" s="101" t="s">
        <v>23</v>
      </c>
      <c r="D1465" s="247">
        <v>0</v>
      </c>
      <c r="E1465" s="247">
        <v>0</v>
      </c>
      <c r="F1465" s="247">
        <v>0</v>
      </c>
      <c r="G1465" s="247">
        <v>0</v>
      </c>
      <c r="H1465" s="247">
        <v>0</v>
      </c>
      <c r="I1465" s="248">
        <v>0</v>
      </c>
      <c r="J1465" s="248">
        <v>0</v>
      </c>
      <c r="K1465" s="248">
        <v>0</v>
      </c>
      <c r="L1465" s="248">
        <v>0</v>
      </c>
      <c r="M1465" s="199">
        <v>0</v>
      </c>
      <c r="N1465" s="239">
        <v>0</v>
      </c>
      <c r="O1465" s="239">
        <v>0</v>
      </c>
      <c r="P1465" s="219">
        <v>0</v>
      </c>
      <c r="Q1465" s="219">
        <v>0</v>
      </c>
      <c r="R1465" s="219">
        <v>0</v>
      </c>
      <c r="S1465" s="219">
        <v>0</v>
      </c>
      <c r="T1465" s="154"/>
    </row>
    <row r="1466" spans="2:20" ht="45.95" customHeight="1" x14ac:dyDescent="0.2">
      <c r="B1466" s="89"/>
      <c r="C1466" s="101" t="s">
        <v>22</v>
      </c>
      <c r="D1466" s="247">
        <v>0</v>
      </c>
      <c r="E1466" s="247">
        <v>0</v>
      </c>
      <c r="F1466" s="247">
        <v>1.0255999999999998</v>
      </c>
      <c r="G1466" s="247">
        <v>0</v>
      </c>
      <c r="H1466" s="247">
        <v>0</v>
      </c>
      <c r="I1466" s="248">
        <v>2E-3</v>
      </c>
      <c r="J1466" s="248">
        <v>0</v>
      </c>
      <c r="K1466" s="248">
        <v>0</v>
      </c>
      <c r="L1466" s="248">
        <v>0</v>
      </c>
      <c r="M1466" s="199">
        <v>0</v>
      </c>
      <c r="N1466" s="239">
        <v>0</v>
      </c>
      <c r="O1466" s="239">
        <v>0</v>
      </c>
      <c r="P1466" s="219">
        <v>0</v>
      </c>
      <c r="Q1466" s="219">
        <v>0</v>
      </c>
      <c r="R1466" s="219">
        <v>0</v>
      </c>
      <c r="S1466" s="219">
        <v>0</v>
      </c>
      <c r="T1466" s="154"/>
    </row>
    <row r="1467" spans="2:20" ht="45.95" customHeight="1" x14ac:dyDescent="0.2">
      <c r="B1467" s="89"/>
      <c r="C1467" s="101" t="s">
        <v>21</v>
      </c>
      <c r="D1467" s="247">
        <v>0</v>
      </c>
      <c r="E1467" s="247">
        <v>0</v>
      </c>
      <c r="F1467" s="247">
        <v>0</v>
      </c>
      <c r="G1467" s="247">
        <v>0</v>
      </c>
      <c r="H1467" s="247">
        <v>0</v>
      </c>
      <c r="I1467" s="248">
        <v>0</v>
      </c>
      <c r="J1467" s="248">
        <v>0</v>
      </c>
      <c r="K1467" s="248">
        <v>0.46860000000000002</v>
      </c>
      <c r="L1467" s="248">
        <v>0</v>
      </c>
      <c r="M1467" s="199">
        <v>0</v>
      </c>
      <c r="N1467" s="239">
        <v>0</v>
      </c>
      <c r="O1467" s="239">
        <v>0</v>
      </c>
      <c r="P1467" s="219">
        <v>0</v>
      </c>
      <c r="Q1467" s="219">
        <v>0</v>
      </c>
      <c r="R1467" s="219">
        <v>0</v>
      </c>
      <c r="S1467" s="219">
        <v>0</v>
      </c>
      <c r="T1467" s="154"/>
    </row>
    <row r="1468" spans="2:20" ht="45.95" customHeight="1" x14ac:dyDescent="0.2">
      <c r="B1468" s="89"/>
      <c r="C1468" s="101" t="s">
        <v>20</v>
      </c>
      <c r="D1468" s="247">
        <v>0</v>
      </c>
      <c r="E1468" s="247">
        <v>0</v>
      </c>
      <c r="F1468" s="247">
        <v>0</v>
      </c>
      <c r="G1468" s="247">
        <v>0</v>
      </c>
      <c r="H1468" s="247">
        <v>75.260999999999996</v>
      </c>
      <c r="I1468" s="248">
        <v>1E-3</v>
      </c>
      <c r="J1468" s="248">
        <v>0</v>
      </c>
      <c r="K1468" s="248">
        <v>0</v>
      </c>
      <c r="L1468" s="248">
        <v>0</v>
      </c>
      <c r="M1468" s="240">
        <v>50.2</v>
      </c>
      <c r="N1468" s="239">
        <v>75</v>
      </c>
      <c r="O1468" s="239">
        <v>0</v>
      </c>
      <c r="P1468" s="219">
        <v>1E-4</v>
      </c>
      <c r="Q1468" s="219">
        <v>0</v>
      </c>
      <c r="R1468" s="219">
        <v>0</v>
      </c>
      <c r="S1468" s="219">
        <v>0</v>
      </c>
      <c r="T1468" s="154"/>
    </row>
    <row r="1469" spans="2:20" ht="45.95" customHeight="1" x14ac:dyDescent="0.2">
      <c r="B1469" s="89"/>
      <c r="C1469" s="101" t="s">
        <v>19</v>
      </c>
      <c r="D1469" s="247">
        <v>0</v>
      </c>
      <c r="E1469" s="247">
        <v>0</v>
      </c>
      <c r="F1469" s="247">
        <v>0</v>
      </c>
      <c r="G1469" s="247">
        <v>0</v>
      </c>
      <c r="H1469" s="247">
        <v>0</v>
      </c>
      <c r="I1469" s="248">
        <v>0</v>
      </c>
      <c r="J1469" s="248">
        <v>0</v>
      </c>
      <c r="K1469" s="248">
        <v>0</v>
      </c>
      <c r="L1469" s="248">
        <v>0</v>
      </c>
      <c r="M1469" s="199">
        <v>0</v>
      </c>
      <c r="N1469" s="239">
        <v>0</v>
      </c>
      <c r="O1469" s="239">
        <v>0</v>
      </c>
      <c r="P1469" s="219">
        <v>0</v>
      </c>
      <c r="Q1469" s="219">
        <v>0</v>
      </c>
      <c r="R1469" s="219">
        <v>0</v>
      </c>
      <c r="S1469" s="219">
        <v>0</v>
      </c>
      <c r="T1469" s="154"/>
    </row>
    <row r="1470" spans="2:20" ht="57" customHeight="1" x14ac:dyDescent="0.2">
      <c r="B1470" s="89"/>
      <c r="C1470" s="101" t="s">
        <v>105</v>
      </c>
      <c r="D1470" s="247">
        <v>1.2949999999999999</v>
      </c>
      <c r="E1470" s="247">
        <v>3.8182</v>
      </c>
      <c r="F1470" s="247">
        <v>0</v>
      </c>
      <c r="G1470" s="247">
        <v>0</v>
      </c>
      <c r="H1470" s="247">
        <v>0</v>
      </c>
      <c r="I1470" s="248">
        <v>1E-3</v>
      </c>
      <c r="J1470" s="248">
        <v>0</v>
      </c>
      <c r="K1470" s="248">
        <v>0</v>
      </c>
      <c r="L1470" s="248">
        <v>0</v>
      </c>
      <c r="M1470" s="199">
        <v>0</v>
      </c>
      <c r="N1470" s="239">
        <v>1.5</v>
      </c>
      <c r="O1470" s="239">
        <v>0</v>
      </c>
      <c r="P1470" s="219">
        <v>0</v>
      </c>
      <c r="Q1470" s="219">
        <v>0</v>
      </c>
      <c r="R1470" s="219">
        <v>0</v>
      </c>
      <c r="S1470" s="219">
        <v>0</v>
      </c>
      <c r="T1470" s="154"/>
    </row>
    <row r="1471" spans="2:20" ht="57" customHeight="1" x14ac:dyDescent="0.2">
      <c r="B1471" s="89"/>
      <c r="C1471" s="101" t="s">
        <v>18</v>
      </c>
      <c r="D1471" s="247">
        <v>0</v>
      </c>
      <c r="E1471" s="247">
        <v>0</v>
      </c>
      <c r="F1471" s="247">
        <v>0</v>
      </c>
      <c r="G1471" s="247">
        <v>0</v>
      </c>
      <c r="H1471" s="247">
        <v>0</v>
      </c>
      <c r="I1471" s="248">
        <v>0</v>
      </c>
      <c r="J1471" s="248">
        <v>0</v>
      </c>
      <c r="K1471" s="248">
        <v>0</v>
      </c>
      <c r="L1471" s="248">
        <v>0</v>
      </c>
      <c r="M1471" s="199">
        <v>0</v>
      </c>
      <c r="N1471" s="239">
        <v>0</v>
      </c>
      <c r="O1471" s="239">
        <v>0</v>
      </c>
      <c r="P1471" s="219">
        <v>0</v>
      </c>
      <c r="Q1471" s="219">
        <v>0</v>
      </c>
      <c r="R1471" s="219">
        <v>0</v>
      </c>
      <c r="S1471" s="219">
        <v>0</v>
      </c>
      <c r="T1471" s="154"/>
    </row>
    <row r="1472" spans="2:20" ht="57" customHeight="1" x14ac:dyDescent="0.2">
      <c r="B1472" s="89"/>
      <c r="C1472" s="101" t="s">
        <v>17</v>
      </c>
      <c r="D1472" s="247">
        <v>0</v>
      </c>
      <c r="E1472" s="247">
        <v>0</v>
      </c>
      <c r="F1472" s="247">
        <v>0</v>
      </c>
      <c r="G1472" s="247">
        <v>0</v>
      </c>
      <c r="H1472" s="247">
        <v>0</v>
      </c>
      <c r="I1472" s="248">
        <v>0</v>
      </c>
      <c r="J1472" s="248">
        <v>0</v>
      </c>
      <c r="K1472" s="248">
        <v>0</v>
      </c>
      <c r="L1472" s="248">
        <v>0</v>
      </c>
      <c r="M1472" s="199">
        <v>0</v>
      </c>
      <c r="N1472" s="239">
        <v>0</v>
      </c>
      <c r="O1472" s="239">
        <v>0</v>
      </c>
      <c r="P1472" s="219">
        <v>0</v>
      </c>
      <c r="Q1472" s="219">
        <v>0</v>
      </c>
      <c r="R1472" s="219">
        <v>0</v>
      </c>
      <c r="S1472" s="219">
        <v>0</v>
      </c>
      <c r="T1472" s="154"/>
    </row>
    <row r="1473" spans="2:20" ht="45.95" customHeight="1" x14ac:dyDescent="0.2">
      <c r="B1473" s="89"/>
      <c r="C1473" s="101" t="s">
        <v>16</v>
      </c>
      <c r="D1473" s="247">
        <v>0</v>
      </c>
      <c r="E1473" s="247">
        <v>0</v>
      </c>
      <c r="F1473" s="247">
        <v>0</v>
      </c>
      <c r="G1473" s="247">
        <v>0</v>
      </c>
      <c r="H1473" s="247">
        <v>0</v>
      </c>
      <c r="I1473" s="248">
        <v>0.10100000000000001</v>
      </c>
      <c r="J1473" s="248">
        <v>0</v>
      </c>
      <c r="K1473" s="248">
        <v>0</v>
      </c>
      <c r="L1473" s="248">
        <v>0</v>
      </c>
      <c r="M1473" s="240">
        <v>11.9</v>
      </c>
      <c r="N1473" s="239">
        <v>0</v>
      </c>
      <c r="O1473" s="239">
        <v>0</v>
      </c>
      <c r="P1473" s="219">
        <v>0</v>
      </c>
      <c r="Q1473" s="219">
        <v>0</v>
      </c>
      <c r="R1473" s="219">
        <v>0</v>
      </c>
      <c r="S1473" s="219">
        <v>0</v>
      </c>
      <c r="T1473" s="154"/>
    </row>
    <row r="1474" spans="2:20" ht="45.95" customHeight="1" x14ac:dyDescent="0.2">
      <c r="B1474" s="89"/>
      <c r="C1474" s="101" t="s">
        <v>15</v>
      </c>
      <c r="D1474" s="247">
        <v>0</v>
      </c>
      <c r="E1474" s="247">
        <v>0</v>
      </c>
      <c r="F1474" s="247">
        <v>0</v>
      </c>
      <c r="G1474" s="247">
        <v>0</v>
      </c>
      <c r="H1474" s="247">
        <v>0.21240000000000001</v>
      </c>
      <c r="I1474" s="248">
        <v>4.8399999999999999E-2</v>
      </c>
      <c r="J1474" s="248">
        <v>6.9199999999999999E-3</v>
      </c>
      <c r="K1474" s="248">
        <v>0</v>
      </c>
      <c r="L1474" s="248">
        <v>0</v>
      </c>
      <c r="M1474" s="199">
        <v>0</v>
      </c>
      <c r="N1474" s="239">
        <v>0</v>
      </c>
      <c r="O1474" s="239">
        <v>0</v>
      </c>
      <c r="P1474" s="219">
        <v>1.5E-3</v>
      </c>
      <c r="Q1474" s="219">
        <v>0</v>
      </c>
      <c r="R1474" s="219">
        <v>0</v>
      </c>
      <c r="S1474" s="219">
        <v>0.1</v>
      </c>
      <c r="T1474" s="154"/>
    </row>
    <row r="1475" spans="2:20" ht="57" customHeight="1" x14ac:dyDescent="0.2">
      <c r="B1475" s="89"/>
      <c r="C1475" s="101" t="s">
        <v>106</v>
      </c>
      <c r="D1475" s="247">
        <v>0</v>
      </c>
      <c r="E1475" s="247">
        <v>1.042</v>
      </c>
      <c r="F1475" s="247">
        <v>11.750249999999999</v>
      </c>
      <c r="G1475" s="247">
        <v>0.34899999999999998</v>
      </c>
      <c r="H1475" s="247">
        <v>191.92699999999999</v>
      </c>
      <c r="I1475" s="248">
        <v>6.0259999999999998</v>
      </c>
      <c r="J1475" s="248">
        <v>0.61099999999999999</v>
      </c>
      <c r="K1475" s="248">
        <v>0.10199999999999999</v>
      </c>
      <c r="L1475" s="248">
        <v>0.41899999999999998</v>
      </c>
      <c r="M1475" s="199">
        <v>0</v>
      </c>
      <c r="N1475" s="239">
        <v>14.9</v>
      </c>
      <c r="O1475" s="239">
        <v>14.3</v>
      </c>
      <c r="P1475" s="219">
        <v>2.694</v>
      </c>
      <c r="Q1475" s="219">
        <v>0</v>
      </c>
      <c r="R1475" s="219">
        <v>0</v>
      </c>
      <c r="S1475" s="219">
        <v>0.7</v>
      </c>
      <c r="T1475" s="154"/>
    </row>
    <row r="1476" spans="2:20" ht="45.95" customHeight="1" x14ac:dyDescent="0.2">
      <c r="B1476" s="89"/>
      <c r="C1476" s="101" t="s">
        <v>14</v>
      </c>
      <c r="D1476" s="247">
        <v>0</v>
      </c>
      <c r="E1476" s="247">
        <v>0</v>
      </c>
      <c r="F1476" s="247">
        <v>0</v>
      </c>
      <c r="G1476" s="247">
        <v>0</v>
      </c>
      <c r="H1476" s="247">
        <v>0</v>
      </c>
      <c r="I1476" s="248">
        <v>0</v>
      </c>
      <c r="J1476" s="248">
        <v>0</v>
      </c>
      <c r="K1476" s="248">
        <v>0</v>
      </c>
      <c r="L1476" s="248">
        <v>0</v>
      </c>
      <c r="M1476" s="199">
        <v>0</v>
      </c>
      <c r="N1476" s="239">
        <v>0</v>
      </c>
      <c r="O1476" s="239">
        <v>0</v>
      </c>
      <c r="P1476" s="219">
        <v>0</v>
      </c>
      <c r="Q1476" s="219">
        <v>0</v>
      </c>
      <c r="R1476" s="219">
        <v>0</v>
      </c>
      <c r="S1476" s="219">
        <v>0</v>
      </c>
      <c r="T1476" s="154"/>
    </row>
    <row r="1477" spans="2:20" ht="57" customHeight="1" x14ac:dyDescent="0.2">
      <c r="B1477" s="89"/>
      <c r="C1477" s="101" t="s">
        <v>13</v>
      </c>
      <c r="D1477" s="247">
        <v>0</v>
      </c>
      <c r="E1477" s="247">
        <v>0</v>
      </c>
      <c r="F1477" s="247">
        <v>0</v>
      </c>
      <c r="G1477" s="247">
        <v>0</v>
      </c>
      <c r="H1477" s="247">
        <v>0</v>
      </c>
      <c r="I1477" s="248">
        <v>0</v>
      </c>
      <c r="J1477" s="248">
        <v>0</v>
      </c>
      <c r="K1477" s="248">
        <v>0</v>
      </c>
      <c r="L1477" s="248">
        <v>0</v>
      </c>
      <c r="M1477" s="199">
        <v>0</v>
      </c>
      <c r="N1477" s="239">
        <v>0</v>
      </c>
      <c r="O1477" s="239">
        <v>0</v>
      </c>
      <c r="P1477" s="219">
        <v>0</v>
      </c>
      <c r="Q1477" s="219">
        <v>0</v>
      </c>
      <c r="R1477" s="219">
        <v>0</v>
      </c>
      <c r="S1477" s="219">
        <v>0</v>
      </c>
      <c r="T1477" s="154"/>
    </row>
    <row r="1478" spans="2:20" ht="45.95" customHeight="1" x14ac:dyDescent="0.2">
      <c r="B1478" s="89"/>
      <c r="C1478" s="101" t="s">
        <v>12</v>
      </c>
      <c r="D1478" s="247">
        <v>6.7535500000000006</v>
      </c>
      <c r="E1478" s="247">
        <v>0.14899999999999999</v>
      </c>
      <c r="F1478" s="247">
        <v>0</v>
      </c>
      <c r="G1478" s="247">
        <v>0.747</v>
      </c>
      <c r="H1478" s="247">
        <v>0.25700000000000001</v>
      </c>
      <c r="I1478" s="248">
        <v>0.46131</v>
      </c>
      <c r="J1478" s="248">
        <v>1.4999999999999999E-2</v>
      </c>
      <c r="K1478" s="248">
        <v>0.17</v>
      </c>
      <c r="L1478" s="248">
        <v>2.29</v>
      </c>
      <c r="M1478" s="240">
        <v>96.2</v>
      </c>
      <c r="N1478" s="239">
        <v>17.399999999999999</v>
      </c>
      <c r="O1478" s="239">
        <v>0</v>
      </c>
      <c r="P1478" s="219">
        <v>0.34499999999999997</v>
      </c>
      <c r="Q1478" s="219">
        <v>0</v>
      </c>
      <c r="R1478" s="219">
        <v>0</v>
      </c>
      <c r="S1478" s="219">
        <v>916.1</v>
      </c>
      <c r="T1478" s="154"/>
    </row>
    <row r="1479" spans="2:20" ht="57" customHeight="1" x14ac:dyDescent="0.2">
      <c r="B1479" s="89"/>
      <c r="C1479" s="101" t="s">
        <v>11</v>
      </c>
      <c r="D1479" s="247">
        <v>3.238</v>
      </c>
      <c r="E1479" s="247">
        <v>0</v>
      </c>
      <c r="F1479" s="247">
        <v>0</v>
      </c>
      <c r="G1479" s="247">
        <v>6.7900000000000002E-2</v>
      </c>
      <c r="H1479" s="247">
        <v>7.6499999999999999E-2</v>
      </c>
      <c r="I1479" s="248">
        <v>6.8470000000000003E-2</v>
      </c>
      <c r="J1479" s="248">
        <v>3.9609999999999999E-2</v>
      </c>
      <c r="K1479" s="248">
        <v>0</v>
      </c>
      <c r="L1479" s="248">
        <v>2.2000000000000001E-3</v>
      </c>
      <c r="M1479" s="240">
        <v>0</v>
      </c>
      <c r="N1479" s="239">
        <v>44.4</v>
      </c>
      <c r="O1479" s="239">
        <v>62.7</v>
      </c>
      <c r="P1479" s="219">
        <v>0.01</v>
      </c>
      <c r="Q1479" s="219">
        <v>0</v>
      </c>
      <c r="R1479" s="219">
        <v>0</v>
      </c>
      <c r="S1479" s="219">
        <v>0</v>
      </c>
      <c r="T1479" s="154"/>
    </row>
    <row r="1480" spans="2:20" ht="45.95" customHeight="1" x14ac:dyDescent="0.2">
      <c r="B1480" s="89"/>
      <c r="C1480" s="101" t="s">
        <v>10</v>
      </c>
      <c r="D1480" s="247">
        <v>0</v>
      </c>
      <c r="E1480" s="247">
        <v>0</v>
      </c>
      <c r="F1480" s="247">
        <v>0</v>
      </c>
      <c r="G1480" s="247">
        <v>0</v>
      </c>
      <c r="H1480" s="247">
        <v>0</v>
      </c>
      <c r="I1480" s="248">
        <v>0</v>
      </c>
      <c r="J1480" s="248">
        <v>0</v>
      </c>
      <c r="K1480" s="248">
        <v>0</v>
      </c>
      <c r="L1480" s="248">
        <v>0</v>
      </c>
      <c r="M1480" s="199">
        <v>0</v>
      </c>
      <c r="N1480" s="239">
        <v>0</v>
      </c>
      <c r="O1480" s="239">
        <v>0</v>
      </c>
      <c r="P1480" s="219">
        <v>0</v>
      </c>
      <c r="Q1480" s="219">
        <v>0</v>
      </c>
      <c r="R1480" s="219">
        <v>0</v>
      </c>
      <c r="S1480" s="219">
        <v>0</v>
      </c>
      <c r="T1480" s="154"/>
    </row>
    <row r="1481" spans="2:20" ht="57" customHeight="1" x14ac:dyDescent="0.2">
      <c r="B1481" s="89"/>
      <c r="C1481" s="101" t="s">
        <v>9</v>
      </c>
      <c r="D1481" s="247">
        <v>1.8680000000000001</v>
      </c>
      <c r="E1481" s="247">
        <v>0</v>
      </c>
      <c r="F1481" s="247">
        <v>0</v>
      </c>
      <c r="G1481" s="247">
        <v>0</v>
      </c>
      <c r="H1481" s="247">
        <v>0</v>
      </c>
      <c r="I1481" s="248">
        <v>1.0999999999999999E-2</v>
      </c>
      <c r="J1481" s="248">
        <v>0</v>
      </c>
      <c r="K1481" s="248">
        <v>0</v>
      </c>
      <c r="L1481" s="248">
        <v>0</v>
      </c>
      <c r="M1481" s="199">
        <v>0</v>
      </c>
      <c r="N1481" s="239">
        <v>0</v>
      </c>
      <c r="O1481" s="239">
        <v>0</v>
      </c>
      <c r="P1481" s="219">
        <v>0.68500000000000005</v>
      </c>
      <c r="Q1481" s="219">
        <v>0</v>
      </c>
      <c r="R1481" s="219">
        <v>0</v>
      </c>
      <c r="S1481" s="219">
        <v>0</v>
      </c>
      <c r="T1481" s="154"/>
    </row>
    <row r="1482" spans="2:20" ht="57" customHeight="1" x14ac:dyDescent="0.2">
      <c r="B1482" s="89"/>
      <c r="C1482" s="101" t="s">
        <v>8</v>
      </c>
      <c r="D1482" s="247">
        <v>0</v>
      </c>
      <c r="E1482" s="247">
        <v>0</v>
      </c>
      <c r="F1482" s="247">
        <v>0</v>
      </c>
      <c r="G1482" s="247">
        <v>0</v>
      </c>
      <c r="H1482" s="247">
        <v>0</v>
      </c>
      <c r="I1482" s="248">
        <v>0</v>
      </c>
      <c r="J1482" s="248">
        <v>0</v>
      </c>
      <c r="K1482" s="248">
        <v>0</v>
      </c>
      <c r="L1482" s="248">
        <v>0</v>
      </c>
      <c r="M1482" s="199">
        <v>0</v>
      </c>
      <c r="N1482" s="239">
        <v>3.6</v>
      </c>
      <c r="O1482" s="239">
        <v>0</v>
      </c>
      <c r="P1482" s="219">
        <v>0</v>
      </c>
      <c r="Q1482" s="219">
        <v>0</v>
      </c>
      <c r="R1482" s="219">
        <v>0</v>
      </c>
      <c r="S1482" s="219">
        <v>0</v>
      </c>
      <c r="T1482" s="154"/>
    </row>
    <row r="1483" spans="2:20" ht="45.95" customHeight="1" x14ac:dyDescent="0.2">
      <c r="B1483" s="89"/>
      <c r="C1483" s="101" t="s">
        <v>7</v>
      </c>
      <c r="D1483" s="247">
        <v>0</v>
      </c>
      <c r="E1483" s="247">
        <v>0</v>
      </c>
      <c r="F1483" s="247">
        <v>0</v>
      </c>
      <c r="G1483" s="247">
        <v>0</v>
      </c>
      <c r="H1483" s="247">
        <v>0</v>
      </c>
      <c r="I1483" s="248">
        <v>0</v>
      </c>
      <c r="J1483" s="248">
        <v>0</v>
      </c>
      <c r="K1483" s="248">
        <v>0</v>
      </c>
      <c r="L1483" s="248">
        <v>0</v>
      </c>
      <c r="M1483" s="199">
        <v>0</v>
      </c>
      <c r="N1483" s="239">
        <v>0</v>
      </c>
      <c r="O1483" s="239">
        <v>0</v>
      </c>
      <c r="P1483" s="219">
        <v>0</v>
      </c>
      <c r="Q1483" s="219">
        <v>0</v>
      </c>
      <c r="R1483" s="219">
        <v>0</v>
      </c>
      <c r="S1483" s="219">
        <v>0</v>
      </c>
      <c r="T1483" s="154"/>
    </row>
    <row r="1484" spans="2:20" ht="45.95" customHeight="1" x14ac:dyDescent="0.2">
      <c r="B1484" s="89"/>
      <c r="C1484" s="101" t="s">
        <v>6</v>
      </c>
      <c r="D1484" s="247">
        <v>0</v>
      </c>
      <c r="E1484" s="247">
        <v>0</v>
      </c>
      <c r="F1484" s="247">
        <v>0</v>
      </c>
      <c r="G1484" s="247">
        <v>0</v>
      </c>
      <c r="H1484" s="247">
        <v>0</v>
      </c>
      <c r="I1484" s="248">
        <v>0</v>
      </c>
      <c r="J1484" s="248">
        <v>0</v>
      </c>
      <c r="K1484" s="248">
        <v>0</v>
      </c>
      <c r="L1484" s="248">
        <v>0</v>
      </c>
      <c r="M1484" s="199">
        <v>0</v>
      </c>
      <c r="N1484" s="239">
        <v>0</v>
      </c>
      <c r="O1484" s="239">
        <v>0</v>
      </c>
      <c r="P1484" s="219">
        <v>0</v>
      </c>
      <c r="Q1484" s="219">
        <v>0</v>
      </c>
      <c r="R1484" s="219">
        <v>0</v>
      </c>
      <c r="S1484" s="219">
        <v>0</v>
      </c>
      <c r="T1484" s="154"/>
    </row>
    <row r="1485" spans="2:20" ht="45.95" customHeight="1" x14ac:dyDescent="0.2">
      <c r="B1485" s="89"/>
      <c r="C1485" s="101" t="s">
        <v>5</v>
      </c>
      <c r="D1485" s="247">
        <v>1.0386</v>
      </c>
      <c r="E1485" s="247">
        <v>10.1112</v>
      </c>
      <c r="F1485" s="247">
        <v>120.96475</v>
      </c>
      <c r="G1485" s="247">
        <v>64.516080000000002</v>
      </c>
      <c r="H1485" s="247">
        <v>114.6865</v>
      </c>
      <c r="I1485" s="248">
        <v>11.08019</v>
      </c>
      <c r="J1485" s="248">
        <v>450.798</v>
      </c>
      <c r="K1485" s="248">
        <v>0.82716000000000001</v>
      </c>
      <c r="L1485" s="248">
        <v>0.67600000000000005</v>
      </c>
      <c r="M1485" s="240">
        <v>86.4</v>
      </c>
      <c r="N1485" s="239">
        <v>53.5</v>
      </c>
      <c r="O1485" s="239">
        <v>44.3</v>
      </c>
      <c r="P1485" s="219">
        <v>496.02699999999999</v>
      </c>
      <c r="Q1485" s="219">
        <v>0</v>
      </c>
      <c r="R1485" s="219">
        <v>0</v>
      </c>
      <c r="S1485" s="219">
        <v>6.2</v>
      </c>
      <c r="T1485" s="154"/>
    </row>
    <row r="1486" spans="2:20" ht="57" customHeight="1" x14ac:dyDescent="0.2">
      <c r="B1486" s="89"/>
      <c r="C1486" s="101" t="s">
        <v>4</v>
      </c>
      <c r="D1486" s="247">
        <v>32.247999999999998</v>
      </c>
      <c r="E1486" s="247">
        <v>0</v>
      </c>
      <c r="F1486" s="247">
        <v>0</v>
      </c>
      <c r="G1486" s="247">
        <v>0.67400000000000004</v>
      </c>
      <c r="H1486" s="247">
        <v>2.2621799999999999</v>
      </c>
      <c r="I1486" s="248">
        <v>1.5037499999999999</v>
      </c>
      <c r="J1486" s="248">
        <v>1.7999999999999999E-2</v>
      </c>
      <c r="K1486" s="248">
        <v>1.8009999999999999</v>
      </c>
      <c r="L1486" s="248">
        <v>0</v>
      </c>
      <c r="M1486" s="240">
        <v>2.1</v>
      </c>
      <c r="N1486" s="239">
        <v>1.7</v>
      </c>
      <c r="O1486" s="239">
        <v>9.1</v>
      </c>
      <c r="P1486" s="219">
        <v>1E-4</v>
      </c>
      <c r="Q1486" s="219">
        <v>0</v>
      </c>
      <c r="R1486" s="219">
        <v>0</v>
      </c>
      <c r="S1486" s="219">
        <v>0.3</v>
      </c>
      <c r="T1486" s="154"/>
    </row>
    <row r="1487" spans="2:20" ht="57" customHeight="1" x14ac:dyDescent="0.2">
      <c r="B1487" s="89"/>
      <c r="C1487" s="101" t="s">
        <v>3</v>
      </c>
      <c r="D1487" s="247">
        <v>0</v>
      </c>
      <c r="E1487" s="247">
        <v>0</v>
      </c>
      <c r="F1487" s="247">
        <v>0</v>
      </c>
      <c r="G1487" s="247">
        <v>0</v>
      </c>
      <c r="H1487" s="247">
        <v>0</v>
      </c>
      <c r="I1487" s="248">
        <v>0</v>
      </c>
      <c r="J1487" s="248">
        <v>0</v>
      </c>
      <c r="K1487" s="248">
        <v>0</v>
      </c>
      <c r="L1487" s="248">
        <v>0</v>
      </c>
      <c r="M1487" s="199">
        <v>0</v>
      </c>
      <c r="N1487" s="239">
        <v>0</v>
      </c>
      <c r="O1487" s="239">
        <v>0</v>
      </c>
      <c r="P1487" s="219">
        <v>0</v>
      </c>
      <c r="Q1487" s="219">
        <v>0</v>
      </c>
      <c r="R1487" s="219">
        <v>0</v>
      </c>
      <c r="S1487" s="219">
        <v>0</v>
      </c>
      <c r="T1487" s="154"/>
    </row>
    <row r="1488" spans="2:20" ht="45" customHeight="1" thickBot="1" x14ac:dyDescent="0.25">
      <c r="B1488" s="89"/>
      <c r="C1488" s="115" t="s">
        <v>2</v>
      </c>
      <c r="D1488" s="249">
        <v>0</v>
      </c>
      <c r="E1488" s="249">
        <v>0</v>
      </c>
      <c r="F1488" s="249">
        <v>0</v>
      </c>
      <c r="G1488" s="249">
        <v>0</v>
      </c>
      <c r="H1488" s="249">
        <v>0</v>
      </c>
      <c r="I1488" s="250">
        <v>1E-3</v>
      </c>
      <c r="J1488" s="250">
        <v>0</v>
      </c>
      <c r="K1488" s="250">
        <v>0</v>
      </c>
      <c r="L1488" s="250">
        <v>0</v>
      </c>
      <c r="M1488" s="255">
        <v>0.1</v>
      </c>
      <c r="N1488" s="251">
        <v>0</v>
      </c>
      <c r="O1488" s="251">
        <v>0</v>
      </c>
      <c r="P1488" s="219">
        <v>0</v>
      </c>
      <c r="Q1488" s="219">
        <v>0</v>
      </c>
      <c r="R1488" s="219">
        <v>0</v>
      </c>
      <c r="S1488" s="219">
        <v>0</v>
      </c>
      <c r="T1488" s="154"/>
    </row>
    <row r="1489" spans="2:21" ht="45" customHeight="1" thickBot="1" x14ac:dyDescent="0.25">
      <c r="B1489" s="89"/>
      <c r="C1489" s="122" t="s">
        <v>133</v>
      </c>
      <c r="D1489" s="252">
        <v>4531.65128</v>
      </c>
      <c r="E1489" s="252">
        <v>2732.6562599999997</v>
      </c>
      <c r="F1489" s="252">
        <v>615.32378000000006</v>
      </c>
      <c r="G1489" s="252">
        <v>641.14571000000001</v>
      </c>
      <c r="H1489" s="252">
        <v>6106.3484200000003</v>
      </c>
      <c r="I1489" s="253">
        <f t="shared" ref="I1489:N1489" si="13">SUM(I1385:I1488)</f>
        <v>1278.0594299999996</v>
      </c>
      <c r="J1489" s="253">
        <f t="shared" si="13"/>
        <v>546.13469000000009</v>
      </c>
      <c r="K1489" s="253">
        <f t="shared" si="13"/>
        <v>113.06117</v>
      </c>
      <c r="L1489" s="253">
        <f t="shared" si="13"/>
        <v>85.079520000000016</v>
      </c>
      <c r="M1489" s="253">
        <f t="shared" si="13"/>
        <v>2676.5999999999995</v>
      </c>
      <c r="N1489" s="253">
        <f t="shared" si="13"/>
        <v>1118.1000000000001</v>
      </c>
      <c r="O1489" s="253">
        <f>SUM(O1385:O1488)</f>
        <v>642</v>
      </c>
      <c r="P1489" s="253">
        <f>SUM(P1385:P1488)</f>
        <v>1213.9123299999997</v>
      </c>
      <c r="Q1489" s="253">
        <f>SUM(Q1385:Q1488)</f>
        <v>0</v>
      </c>
      <c r="R1489" s="253">
        <f>SUM(R1385:R1488)</f>
        <v>0</v>
      </c>
      <c r="S1489" s="253">
        <f>SUM(S1385:S1488)</f>
        <v>1771.1000000000001</v>
      </c>
      <c r="T1489" s="156"/>
      <c r="U1489" s="23"/>
    </row>
    <row r="1490" spans="2:21" ht="18" customHeight="1" x14ac:dyDescent="0.2">
      <c r="B1490" s="96"/>
      <c r="C1490" s="130"/>
      <c r="D1490" s="139"/>
      <c r="E1490" s="139"/>
      <c r="F1490" s="139"/>
      <c r="G1490" s="139"/>
      <c r="H1490" s="139"/>
      <c r="I1490" s="139"/>
      <c r="J1490" s="139"/>
      <c r="K1490" s="139"/>
      <c r="L1490" s="139"/>
      <c r="M1490" s="139"/>
      <c r="N1490" s="139"/>
      <c r="O1490" s="139"/>
      <c r="P1490" s="139"/>
      <c r="Q1490" s="139"/>
      <c r="R1490" s="139"/>
      <c r="S1490" s="139"/>
      <c r="T1490" s="157"/>
    </row>
    <row r="1491" spans="2:21" ht="20.25" customHeight="1" x14ac:dyDescent="0.2">
      <c r="B1491" s="226" t="s">
        <v>153</v>
      </c>
      <c r="C1491" s="226"/>
      <c r="D1491" s="226"/>
      <c r="E1491" s="226"/>
      <c r="F1491" s="226"/>
      <c r="G1491" s="226"/>
      <c r="H1491" s="226"/>
      <c r="I1491" s="226"/>
      <c r="J1491" s="226"/>
      <c r="K1491" s="226"/>
      <c r="L1491" s="226"/>
      <c r="M1491" s="226"/>
      <c r="N1491" s="226"/>
      <c r="O1491" s="226"/>
      <c r="P1491" s="226"/>
      <c r="Q1491" s="226"/>
      <c r="R1491" s="226"/>
      <c r="S1491" s="226"/>
      <c r="T1491" s="226"/>
      <c r="U1491" s="226"/>
    </row>
    <row r="1492" spans="2:21" ht="36" customHeight="1" x14ac:dyDescent="0.2">
      <c r="B1492" s="227" t="s">
        <v>158</v>
      </c>
      <c r="C1492" s="227"/>
      <c r="D1492" s="227"/>
      <c r="E1492" s="227"/>
      <c r="F1492" s="227"/>
      <c r="G1492" s="227"/>
      <c r="H1492" s="227"/>
      <c r="I1492" s="227"/>
      <c r="J1492" s="227"/>
      <c r="K1492" s="227"/>
      <c r="L1492" s="227"/>
      <c r="M1492" s="227"/>
      <c r="N1492" s="227"/>
      <c r="O1492" s="227"/>
      <c r="P1492" s="227"/>
      <c r="Q1492" s="227"/>
      <c r="R1492" s="227"/>
      <c r="S1492" s="227"/>
      <c r="T1492" s="227"/>
      <c r="U1492" s="227"/>
    </row>
    <row r="1493" spans="2:21" ht="15" customHeight="1" x14ac:dyDescent="0.2">
      <c r="B1493" s="227" t="s">
        <v>159</v>
      </c>
      <c r="C1493" s="227"/>
      <c r="D1493" s="172"/>
      <c r="E1493" s="172"/>
      <c r="F1493" s="172"/>
      <c r="G1493" s="172"/>
      <c r="H1493" s="172"/>
      <c r="I1493" s="172"/>
      <c r="J1493" s="172"/>
      <c r="K1493" s="172"/>
      <c r="L1493" s="172"/>
      <c r="M1493" s="172"/>
      <c r="N1493" s="172"/>
      <c r="O1493" s="172"/>
      <c r="P1493" s="172"/>
      <c r="Q1493" s="172"/>
      <c r="R1493" s="172"/>
      <c r="S1493" s="172"/>
      <c r="T1493" s="172"/>
      <c r="U1493" s="172"/>
    </row>
    <row r="1494" spans="2:21" ht="12.75" customHeight="1" x14ac:dyDescent="0.2">
      <c r="B1494" s="234" t="s">
        <v>157</v>
      </c>
      <c r="C1494" s="234"/>
      <c r="D1494" s="234"/>
      <c r="E1494" s="234"/>
      <c r="F1494" s="234"/>
      <c r="G1494" s="234"/>
      <c r="H1494" s="234"/>
      <c r="I1494" s="234"/>
      <c r="J1494" s="234"/>
      <c r="K1494" s="234"/>
      <c r="L1494" s="234"/>
      <c r="M1494" s="234"/>
      <c r="N1494" s="234"/>
      <c r="O1494" s="234"/>
      <c r="P1494" s="234"/>
      <c r="Q1494" s="234"/>
      <c r="R1494" s="234"/>
      <c r="S1494" s="234"/>
      <c r="T1494" s="234"/>
      <c r="U1494" s="234"/>
    </row>
    <row r="1495" spans="2:21" x14ac:dyDescent="0.2">
      <c r="D1495" s="23"/>
      <c r="E1495" s="23"/>
      <c r="F1495" s="23"/>
      <c r="G1495" s="23"/>
      <c r="H1495" s="23"/>
      <c r="I1495" s="23"/>
      <c r="J1495" s="23"/>
      <c r="K1495" s="23"/>
      <c r="L1495" s="23"/>
      <c r="M1495" s="23"/>
      <c r="N1495" s="23"/>
      <c r="O1495" s="23"/>
      <c r="P1495" s="23"/>
      <c r="Q1495" s="23"/>
      <c r="R1495" s="23"/>
      <c r="S1495" s="23"/>
    </row>
  </sheetData>
  <mergeCells count="6">
    <mergeCell ref="B1494:U1494"/>
    <mergeCell ref="C2:P2"/>
    <mergeCell ref="D4:P4"/>
    <mergeCell ref="B1493:C1493"/>
    <mergeCell ref="B1491:U1491"/>
    <mergeCell ref="B1492:U1492"/>
  </mergeCells>
  <pageMargins left="0.7" right="0.7" top="0.75" bottom="0.75" header="0.3" footer="0.3"/>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Aprov. por corriente_2007-2022</vt:lpstr>
      <vt:lpstr>Aprov. int. corriente_2007-2022</vt:lpstr>
      <vt:lpstr>Aprov.ext. corriente 2007-2022</vt:lpstr>
      <vt:lpstr>Aprov. int.tipo 2007-2022</vt:lpstr>
      <vt:lpstr>Aprov. ext. tipo 2007-2022</vt:lpstr>
      <vt:lpstr>'Aprov. ext. tipo 2007-2022'!Área_de_impresión</vt:lpstr>
      <vt:lpstr>'Aprov. int. corriente_2007-2022'!Área_de_impresión</vt:lpstr>
      <vt:lpstr>'Aprov. int.tipo 2007-2022'!Área_de_impresión</vt:lpstr>
      <vt:lpstr>'Aprov. por corriente_2007-2022'!Área_de_impresión</vt:lpstr>
      <vt:lpstr>'Aprov.ext. corriente 2007-2022'!Área_de_impresión</vt:lpstr>
      <vt:lpstr>'Aprov. por corriente_2007-2022'!Títulos_a_imprimir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jramirez</dc:creator>
  <cp:lastModifiedBy>Luisa Fernanda Rojas Ordonez</cp:lastModifiedBy>
  <dcterms:created xsi:type="dcterms:W3CDTF">2012-11-16T20:46:53Z</dcterms:created>
  <dcterms:modified xsi:type="dcterms:W3CDTF">2023-12-12T13:31:03Z</dcterms:modified>
</cp:coreProperties>
</file>